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Y:\④入札参加申請関係\令和７・８年度申請\３　手引き・様式・告示\★ホームページ用\申請様式ダウンロード用\様式\③物品\"/>
    </mc:Choice>
  </mc:AlternateContent>
  <xr:revisionPtr revIDLastSave="0" documentId="13_ncr:1_{66A4D4D0-3122-49F2-9EE0-7E90B0A226C9}" xr6:coauthVersionLast="36" xr6:coauthVersionMax="36" xr10:uidLastSave="{00000000-0000-0000-0000-000000000000}"/>
  <workbookProtection workbookPassword="CC25" lockStructure="1"/>
  <bookViews>
    <workbookView xWindow="120" yWindow="105" windowWidth="14955" windowHeight="9120" xr2:uid="{00000000-000D-0000-FFFF-FFFF00000000}"/>
  </bookViews>
  <sheets>
    <sheet name="チェックリスト" sheetId="28" r:id="rId1"/>
    <sheet name="様式3-1-1" sheetId="43" r:id="rId2"/>
    <sheet name="様式3-1-3" sheetId="38" r:id="rId3"/>
    <sheet name="物品調達分類表" sheetId="42" r:id="rId4"/>
    <sheet name="様式3-1-4" sheetId="39" r:id="rId5"/>
    <sheet name="様式3-2" sheetId="41" r:id="rId6"/>
    <sheet name="債権者登録" sheetId="35" r:id="rId7"/>
    <sheet name="取込" sheetId="36" r:id="rId8"/>
  </sheets>
  <externalReferences>
    <externalReference r:id="rId9"/>
  </externalReferences>
  <definedNames>
    <definedName name="_xlnm.Print_Area" localSheetId="0">チェックリスト!$A$1:$V$31</definedName>
    <definedName name="_xlnm.Print_Area" localSheetId="1">'様式3-1-1'!$A$1:$W$84</definedName>
    <definedName name="_xlnm.Print_Area" localSheetId="2">'様式3-1-3'!$A$1:$H$49</definedName>
    <definedName name="_xlnm.Print_Area" localSheetId="4">'様式3-1-4'!$A$1:$I$52</definedName>
    <definedName name="_xlnm.Print_Area" localSheetId="5">'様式3-2'!$A$1:$L$44</definedName>
    <definedName name="製造" localSheetId="3">[1]リスト!#REF!</definedName>
    <definedName name="製造" localSheetId="1">[1]リスト!#REF!</definedName>
    <definedName name="製造">[1]リスト!#REF!</definedName>
    <definedName name="買受け" localSheetId="3">[1]リスト!#REF!</definedName>
    <definedName name="買受け" localSheetId="1">[1]リスト!#REF!</definedName>
    <definedName name="買受け">[1]リスト!#REF!</definedName>
  </definedNames>
  <calcPr calcId="191029"/>
</workbook>
</file>

<file path=xl/calcChain.xml><?xml version="1.0" encoding="utf-8"?>
<calcChain xmlns="http://schemas.openxmlformats.org/spreadsheetml/2006/main">
  <c r="CI2" i="36" l="1"/>
  <c r="G4" i="28" l="1"/>
  <c r="DI2" i="36" l="1"/>
  <c r="DH2" i="36"/>
  <c r="A2" i="36" l="1"/>
  <c r="F2" i="36"/>
  <c r="F27" i="38" l="1"/>
  <c r="F26" i="38"/>
  <c r="F25" i="38"/>
  <c r="F24" i="38"/>
  <c r="F23" i="38"/>
  <c r="F22" i="38"/>
  <c r="F21" i="38"/>
  <c r="F19" i="38"/>
  <c r="F18" i="38"/>
  <c r="F17" i="38"/>
  <c r="F16" i="38"/>
  <c r="F15" i="38"/>
  <c r="F14" i="38"/>
  <c r="F13" i="38"/>
  <c r="J20" i="38"/>
  <c r="K23" i="38" s="1"/>
  <c r="L23" i="38" s="1"/>
  <c r="J12" i="38"/>
  <c r="K15" i="38" s="1"/>
  <c r="L15" i="38" s="1"/>
  <c r="CB2" i="36"/>
  <c r="CA2" i="36"/>
  <c r="H18" i="35"/>
  <c r="H21" i="35" s="1"/>
  <c r="H17" i="35"/>
  <c r="H16" i="35"/>
  <c r="M2" i="36"/>
  <c r="L2" i="36"/>
  <c r="K2" i="36"/>
  <c r="J2" i="36"/>
  <c r="I2" i="36"/>
  <c r="H2" i="36"/>
  <c r="G2" i="36"/>
  <c r="E2" i="36"/>
  <c r="D2" i="36"/>
  <c r="C2" i="36"/>
  <c r="B2" i="36"/>
  <c r="H19" i="35" l="1"/>
  <c r="H20" i="35"/>
  <c r="K14" i="38"/>
  <c r="L14" i="38" s="1"/>
  <c r="K18" i="38"/>
  <c r="L18" i="38" s="1"/>
  <c r="K26" i="38"/>
  <c r="L26" i="38" s="1"/>
  <c r="K17" i="38"/>
  <c r="L17" i="38" s="1"/>
  <c r="K25" i="38"/>
  <c r="L25" i="38" s="1"/>
  <c r="K22" i="38"/>
  <c r="L22" i="38" s="1"/>
  <c r="K13" i="38"/>
  <c r="L13" i="38" s="1"/>
  <c r="K21" i="38"/>
  <c r="L21" i="38" s="1"/>
  <c r="K12" i="38"/>
  <c r="L12" i="38" s="1"/>
  <c r="K20" i="38"/>
  <c r="L20" i="38" s="1"/>
  <c r="K19" i="38"/>
  <c r="L19" i="38" s="1"/>
  <c r="K27" i="38"/>
  <c r="L27" i="38" s="1"/>
  <c r="K16" i="38"/>
  <c r="L16" i="38" s="1"/>
  <c r="K24" i="38"/>
  <c r="L24" i="38" s="1"/>
  <c r="F20" i="38" l="1"/>
  <c r="F12" i="38"/>
  <c r="CQ2" i="36" l="1"/>
  <c r="CD2" i="36"/>
  <c r="CC2" i="36"/>
  <c r="BZ2" i="36"/>
  <c r="BY2" i="36"/>
  <c r="BX2" i="36"/>
  <c r="CJ2" i="36" s="1"/>
  <c r="CP2" i="36"/>
  <c r="CO2" i="36"/>
  <c r="CL2" i="36"/>
  <c r="CH2" i="36"/>
  <c r="CG2" i="36"/>
  <c r="CF2" i="36"/>
  <c r="BW2" i="36"/>
  <c r="BV2" i="36"/>
  <c r="BT2" i="36"/>
  <c r="CW2" i="36" l="1"/>
  <c r="DB2" i="36"/>
  <c r="CX2" i="36"/>
  <c r="CY2" i="36"/>
  <c r="CZ2" i="36"/>
  <c r="CR2" i="36"/>
  <c r="DA2" i="36"/>
  <c r="CS2" i="36"/>
  <c r="CT2" i="36"/>
  <c r="DC2" i="36"/>
  <c r="DD2" i="36" s="1"/>
  <c r="CU2" i="36"/>
  <c r="DE2" i="36"/>
  <c r="CV2" i="36"/>
  <c r="DF2" i="36"/>
  <c r="CK2" i="36"/>
  <c r="CE2" i="36"/>
  <c r="K2" i="35"/>
  <c r="BU2" i="36" s="1"/>
  <c r="DG2" i="36" l="1"/>
  <c r="D20" i="38"/>
  <c r="D12" i="38"/>
  <c r="D4" i="38"/>
  <c r="L34" i="41" l="1"/>
  <c r="K40" i="41" s="1"/>
  <c r="I23" i="39" s="1"/>
  <c r="L28" i="41"/>
  <c r="L6" i="41"/>
  <c r="K18" i="41" s="1"/>
  <c r="H23" i="39" s="1"/>
  <c r="L12" i="41"/>
  <c r="F11" i="38"/>
  <c r="F10" i="38"/>
  <c r="F9" i="38"/>
  <c r="F8" i="38"/>
  <c r="F7" i="38"/>
  <c r="F6" i="38"/>
  <c r="R88" i="38"/>
  <c r="R89" i="38"/>
  <c r="R90" i="38"/>
  <c r="R91" i="38"/>
  <c r="R92" i="38"/>
  <c r="R93" i="38"/>
  <c r="R94" i="38"/>
  <c r="R3" i="38"/>
  <c r="R4" i="38"/>
  <c r="R5" i="38"/>
  <c r="R6" i="38"/>
  <c r="R7" i="38"/>
  <c r="R8" i="38"/>
  <c r="R9" i="38"/>
  <c r="R10" i="38"/>
  <c r="R11" i="38"/>
  <c r="R12" i="38"/>
  <c r="R13" i="38"/>
  <c r="R14" i="38"/>
  <c r="R15" i="38"/>
  <c r="R16" i="38"/>
  <c r="R17" i="38"/>
  <c r="R18" i="38"/>
  <c r="R19" i="38"/>
  <c r="R20" i="38"/>
  <c r="R21" i="38"/>
  <c r="R22" i="38"/>
  <c r="R23" i="38"/>
  <c r="R24" i="38"/>
  <c r="R25" i="38"/>
  <c r="R26" i="38"/>
  <c r="R27" i="38"/>
  <c r="R28" i="38"/>
  <c r="R29" i="38"/>
  <c r="R30" i="38"/>
  <c r="R31" i="38"/>
  <c r="R32" i="38"/>
  <c r="R33" i="38"/>
  <c r="R34" i="38"/>
  <c r="R35" i="38"/>
  <c r="R36" i="38"/>
  <c r="R37" i="38"/>
  <c r="R38" i="38"/>
  <c r="R39" i="38"/>
  <c r="R40" i="38"/>
  <c r="R41" i="38"/>
  <c r="R42" i="38"/>
  <c r="R43" i="38"/>
  <c r="R44" i="38"/>
  <c r="R45" i="38"/>
  <c r="R46" i="38"/>
  <c r="R47" i="38"/>
  <c r="R48" i="38"/>
  <c r="R49" i="38"/>
  <c r="R50" i="38"/>
  <c r="R51" i="38"/>
  <c r="R52" i="38"/>
  <c r="R53" i="38"/>
  <c r="R54" i="38"/>
  <c r="R55" i="38"/>
  <c r="R56" i="38"/>
  <c r="R57" i="38"/>
  <c r="R58" i="38"/>
  <c r="R59" i="38"/>
  <c r="R60" i="38"/>
  <c r="R61" i="38"/>
  <c r="R62" i="38"/>
  <c r="R63" i="38"/>
  <c r="R64" i="38"/>
  <c r="R65" i="38"/>
  <c r="R66" i="38"/>
  <c r="R67" i="38"/>
  <c r="R68" i="38"/>
  <c r="R69" i="38"/>
  <c r="R70" i="38"/>
  <c r="R71" i="38"/>
  <c r="R72" i="38"/>
  <c r="R73" i="38"/>
  <c r="R74" i="38"/>
  <c r="R75" i="38"/>
  <c r="R76" i="38"/>
  <c r="R77" i="38"/>
  <c r="R78" i="38"/>
  <c r="R79" i="38"/>
  <c r="R80" i="38"/>
  <c r="R81" i="38"/>
  <c r="R82" i="38"/>
  <c r="R83" i="38"/>
  <c r="R84" i="38"/>
  <c r="R85" i="38"/>
  <c r="R86" i="38"/>
  <c r="R87" i="38"/>
  <c r="R2" i="38"/>
  <c r="W2" i="36" l="1"/>
  <c r="X2" i="36"/>
  <c r="AA2" i="36"/>
  <c r="Z2" i="36"/>
  <c r="AB2" i="36"/>
  <c r="Y2" i="36"/>
  <c r="BL2" i="36"/>
  <c r="BJ2" i="36"/>
  <c r="BH2" i="36"/>
  <c r="BK2" i="36"/>
  <c r="BG2" i="36"/>
  <c r="BI2" i="36"/>
  <c r="J4" i="38"/>
  <c r="F23" i="39"/>
  <c r="K8" i="38" l="1"/>
  <c r="L8" i="38" s="1"/>
  <c r="K5" i="38"/>
  <c r="L5" i="38" s="1"/>
  <c r="K7" i="38"/>
  <c r="L7" i="38" s="1"/>
  <c r="K9" i="38"/>
  <c r="L9" i="38" s="1"/>
  <c r="K10" i="38"/>
  <c r="L10" i="38" s="1"/>
  <c r="K11" i="38"/>
  <c r="L11" i="38" s="1"/>
  <c r="K4" i="38"/>
  <c r="L4" i="38" s="1"/>
  <c r="K6" i="38"/>
  <c r="L6" i="38" s="1"/>
  <c r="F5" i="38" l="1"/>
  <c r="F4" i="38"/>
  <c r="AS2" i="36" l="1"/>
  <c r="AQ2" i="36"/>
  <c r="AO2" i="36"/>
  <c r="AP2" i="36"/>
  <c r="AR2" i="36"/>
  <c r="AN2" i="36"/>
  <c r="BS2" i="36"/>
  <c r="BR2" i="36"/>
  <c r="BQ2" i="36"/>
  <c r="BP2" i="36"/>
  <c r="BO2" i="36"/>
  <c r="BN2" i="36"/>
  <c r="BM2" i="36"/>
  <c r="BF2" i="36"/>
  <c r="BE2" i="36"/>
  <c r="BD2" i="36"/>
  <c r="AY2" i="36"/>
  <c r="AX2" i="36"/>
  <c r="AV2" i="36"/>
  <c r="AT2" i="36"/>
  <c r="AL2" i="36"/>
  <c r="BC2" i="36"/>
  <c r="AZ2" i="36"/>
  <c r="BB2" i="36" s="1"/>
  <c r="AW2" i="36"/>
  <c r="AU2" i="36"/>
  <c r="AJ2" i="36"/>
  <c r="AM2" i="36"/>
  <c r="AK2" i="36"/>
  <c r="AG2" i="36"/>
  <c r="AI2" i="36" s="1"/>
  <c r="AF2" i="36"/>
  <c r="AE2" i="36"/>
  <c r="AD2" i="36"/>
  <c r="AC2" i="36"/>
  <c r="V2" i="36"/>
  <c r="U2" i="36"/>
  <c r="T2" i="36"/>
  <c r="S2" i="36"/>
  <c r="Q2" i="36"/>
  <c r="R2" i="36"/>
  <c r="N2" i="36"/>
  <c r="P2" i="36" s="1"/>
  <c r="BA2" i="36" l="1"/>
  <c r="AH2" i="36"/>
  <c r="O2" i="36"/>
  <c r="M27" i="35" l="1"/>
  <c r="N27" i="35" s="1"/>
  <c r="CM2" i="36" s="1"/>
  <c r="CN2" i="36" s="1"/>
  <c r="G7" i="35" s="1"/>
  <c r="M33" i="35"/>
  <c r="N33" i="35" s="1"/>
  <c r="N15" i="28" l="1"/>
</calcChain>
</file>

<file path=xl/sharedStrings.xml><?xml version="1.0" encoding="utf-8"?>
<sst xmlns="http://schemas.openxmlformats.org/spreadsheetml/2006/main" count="1031" uniqueCount="540">
  <si>
    <t>並びにこの申請書及び添付書類のすべての記載事項は事実と相違ないことを誓約します。</t>
    <rPh sb="0" eb="1">
      <t>ナラ</t>
    </rPh>
    <rPh sb="5" eb="8">
      <t>シンセイショ</t>
    </rPh>
    <rPh sb="8" eb="9">
      <t>オヨ</t>
    </rPh>
    <rPh sb="10" eb="12">
      <t>テンプ</t>
    </rPh>
    <rPh sb="12" eb="14">
      <t>ショルイ</t>
    </rPh>
    <rPh sb="19" eb="21">
      <t>キサイ</t>
    </rPh>
    <rPh sb="21" eb="23">
      <t>ジコウ</t>
    </rPh>
    <rPh sb="24" eb="26">
      <t>ジジツ</t>
    </rPh>
    <rPh sb="27" eb="29">
      <t>ソウイ</t>
    </rPh>
    <rPh sb="34" eb="36">
      <t>セイヤク</t>
    </rPh>
    <phoneticPr fontId="2"/>
  </si>
  <si>
    <t>郵便番号</t>
    <rPh sb="0" eb="2">
      <t>ユウビン</t>
    </rPh>
    <rPh sb="2" eb="4">
      <t>バンゴウ</t>
    </rPh>
    <phoneticPr fontId="2"/>
  </si>
  <si>
    <t>所在地</t>
    <rPh sb="0" eb="3">
      <t>ショザイチ</t>
    </rPh>
    <phoneticPr fontId="2"/>
  </si>
  <si>
    <t>商号又は名称</t>
    <rPh sb="0" eb="2">
      <t>ショウゴウ</t>
    </rPh>
    <rPh sb="2" eb="3">
      <t>マタ</t>
    </rPh>
    <rPh sb="4" eb="6">
      <t>メイショウ</t>
    </rPh>
    <phoneticPr fontId="2"/>
  </si>
  <si>
    <t>電話番号</t>
    <rPh sb="0" eb="2">
      <t>デンワ</t>
    </rPh>
    <rPh sb="2" eb="4">
      <t>バンゴウ</t>
    </rPh>
    <phoneticPr fontId="2"/>
  </si>
  <si>
    <t>所属名</t>
    <rPh sb="0" eb="3">
      <t>ショゾクメイ</t>
    </rPh>
    <phoneticPr fontId="2"/>
  </si>
  <si>
    <t>５　その他契約締結に関する事項</t>
    <rPh sb="14" eb="15">
      <t>コウ</t>
    </rPh>
    <phoneticPr fontId="2"/>
  </si>
  <si>
    <t>６　共同企業体の結成に関する事項</t>
  </si>
  <si>
    <t>７　前記各号に関する復代理人選任に関する事項</t>
  </si>
  <si>
    <t>なお、申請者及び受任者が地方自治法施行令第１６７条の４第１項（同令第１６７条の１１第１項において準用する場合を含む。）に該当するものでないこと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phoneticPr fontId="2"/>
  </si>
  <si>
    <t>　</t>
    <phoneticPr fontId="2"/>
  </si>
  <si>
    <t>記入上の注意</t>
    <rPh sb="0" eb="2">
      <t>キニュウ</t>
    </rPh>
    <rPh sb="2" eb="3">
      <t>ジョウ</t>
    </rPh>
    <rPh sb="4" eb="6">
      <t>チュウイ</t>
    </rPh>
    <phoneticPr fontId="2"/>
  </si>
  <si>
    <t>１ 申請者（本店(本社））</t>
    <rPh sb="6" eb="8">
      <t>ホンテン</t>
    </rPh>
    <rPh sb="9" eb="11">
      <t>ホンシャ</t>
    </rPh>
    <phoneticPr fontId="2"/>
  </si>
  <si>
    <t>２ 本店（本社）以外と契約を締結する支店・営業所　※本店（本社）と契約する場合は記載不要です。</t>
    <rPh sb="26" eb="28">
      <t>ホンテン</t>
    </rPh>
    <rPh sb="29" eb="31">
      <t>ホンシャ</t>
    </rPh>
    <rPh sb="33" eb="35">
      <t>ケイヤク</t>
    </rPh>
    <rPh sb="37" eb="39">
      <t>バアイ</t>
    </rPh>
    <rPh sb="40" eb="42">
      <t>キサイ</t>
    </rPh>
    <rPh sb="42" eb="44">
      <t>フヨウ</t>
    </rPh>
    <phoneticPr fontId="2"/>
  </si>
  <si>
    <t>３ 本店（本社）及び受任された支店・営業所以外の連絡先事業所の登録について</t>
    <rPh sb="2" eb="4">
      <t>ホンテン</t>
    </rPh>
    <rPh sb="5" eb="7">
      <t>ホンシャ</t>
    </rPh>
    <rPh sb="8" eb="9">
      <t>オヨ</t>
    </rPh>
    <rPh sb="10" eb="12">
      <t>ジュニン</t>
    </rPh>
    <rPh sb="15" eb="17">
      <t>シテン</t>
    </rPh>
    <rPh sb="18" eb="20">
      <t>エイギョウ</t>
    </rPh>
    <rPh sb="20" eb="21">
      <t>ジョ</t>
    </rPh>
    <rPh sb="21" eb="23">
      <t>イガイ</t>
    </rPh>
    <rPh sb="24" eb="27">
      <t>レンラクサキ</t>
    </rPh>
    <rPh sb="27" eb="30">
      <t>ジギョウショ</t>
    </rPh>
    <rPh sb="31" eb="33">
      <t>トウロク</t>
    </rPh>
    <phoneticPr fontId="2"/>
  </si>
  <si>
    <t>　　</t>
    <phoneticPr fontId="2"/>
  </si>
  <si>
    <t>）</t>
    <phoneticPr fontId="13"/>
  </si>
  <si>
    <t>代表者氏名</t>
    <rPh sb="0" eb="3">
      <t>ダイヒョウシャ</t>
    </rPh>
    <rPh sb="3" eb="5">
      <t>シメイ</t>
    </rPh>
    <phoneticPr fontId="13"/>
  </si>
  <si>
    <t>３ 連絡先として登録する事業所</t>
    <phoneticPr fontId="2"/>
  </si>
  <si>
    <t>１申請者
（本店（本社））</t>
    <rPh sb="1" eb="2">
      <t>サル</t>
    </rPh>
    <rPh sb="2" eb="3">
      <t>ショウ</t>
    </rPh>
    <rPh sb="3" eb="4">
      <t>シャ</t>
    </rPh>
    <rPh sb="6" eb="8">
      <t>ホンテン</t>
    </rPh>
    <rPh sb="9" eb="11">
      <t>ホンシャ</t>
    </rPh>
    <phoneticPr fontId="2"/>
  </si>
  <si>
    <t>福島市長</t>
    <rPh sb="0" eb="4">
      <t>フクシマシチョウ</t>
    </rPh>
    <phoneticPr fontId="13"/>
  </si>
  <si>
    <t>登録番号</t>
    <rPh sb="0" eb="4">
      <t>トウロクバンゴウ</t>
    </rPh>
    <phoneticPr fontId="13"/>
  </si>
  <si>
    <t>担当者名</t>
    <rPh sb="0" eb="3">
      <t>タントウシャ</t>
    </rPh>
    <rPh sb="3" eb="4">
      <t>メイ</t>
    </rPh>
    <phoneticPr fontId="13"/>
  </si>
  <si>
    <t>年</t>
    <rPh sb="0" eb="1">
      <t>ネン</t>
    </rPh>
    <phoneticPr fontId="13"/>
  </si>
  <si>
    <t>下記のとおり申請します。今後、私への福島市の支払金は、下記の口座に振り込んでください。</t>
    <phoneticPr fontId="2"/>
  </si>
  <si>
    <t>その他</t>
  </si>
  <si>
    <t>金融機関名</t>
    <rPh sb="0" eb="5">
      <t>キンユウキカンメイ</t>
    </rPh>
    <phoneticPr fontId="13"/>
  </si>
  <si>
    <t>口座番号
（７桁）</t>
    <rPh sb="0" eb="4">
      <t>コウザバンゴウ</t>
    </rPh>
    <rPh sb="7" eb="8">
      <t>ケタ</t>
    </rPh>
    <phoneticPr fontId="13"/>
  </si>
  <si>
    <t>口座名義人</t>
    <rPh sb="0" eb="2">
      <t>コウザ</t>
    </rPh>
    <rPh sb="2" eb="5">
      <t>メイギニン</t>
    </rPh>
    <phoneticPr fontId="13"/>
  </si>
  <si>
    <t>本店
支店・支所
出張所</t>
    <rPh sb="0" eb="2">
      <t>ホンテン</t>
    </rPh>
    <rPh sb="3" eb="5">
      <t>シテン</t>
    </rPh>
    <rPh sb="6" eb="8">
      <t>シショ</t>
    </rPh>
    <rPh sb="9" eb="12">
      <t>シュッチョウジョ</t>
    </rPh>
    <phoneticPr fontId="13"/>
  </si>
  <si>
    <t>金融機関
コード（４桁）</t>
    <rPh sb="0" eb="4">
      <t>キンユウキカン</t>
    </rPh>
    <rPh sb="10" eb="11">
      <t>ケタ</t>
    </rPh>
    <phoneticPr fontId="13"/>
  </si>
  <si>
    <t>本・支店（所）
コード（３桁）</t>
    <rPh sb="0" eb="1">
      <t>ホン</t>
    </rPh>
    <rPh sb="2" eb="4">
      <t>シテン</t>
    </rPh>
    <rPh sb="5" eb="6">
      <t>ショ</t>
    </rPh>
    <rPh sb="13" eb="14">
      <t>ケタ</t>
    </rPh>
    <phoneticPr fontId="13"/>
  </si>
  <si>
    <t>A</t>
    <phoneticPr fontId="13"/>
  </si>
  <si>
    <t>B</t>
    <phoneticPr fontId="13"/>
  </si>
  <si>
    <t>債権者登録（口座振替）申 請 書</t>
    <rPh sb="0" eb="3">
      <t>サイケンシャ</t>
    </rPh>
    <rPh sb="3" eb="5">
      <t>トウロク</t>
    </rPh>
    <rPh sb="6" eb="8">
      <t>コウザ</t>
    </rPh>
    <rPh sb="8" eb="10">
      <t>フリカエ</t>
    </rPh>
    <phoneticPr fontId="2"/>
  </si>
  <si>
    <t>福島市長</t>
    <rPh sb="0" eb="4">
      <t>フクシマシチョウ</t>
    </rPh>
    <phoneticPr fontId="2"/>
  </si>
  <si>
    <t>登録分類</t>
    <rPh sb="0" eb="4">
      <t>トウロクブンルイ</t>
    </rPh>
    <phoneticPr fontId="13"/>
  </si>
  <si>
    <t>↑下記の１、２のいずれかの番号を選択してください。</t>
    <rPh sb="1" eb="3">
      <t>カキ</t>
    </rPh>
    <rPh sb="13" eb="15">
      <t>バンゴウ</t>
    </rPh>
    <rPh sb="16" eb="18">
      <t>センタク</t>
    </rPh>
    <phoneticPr fontId="2"/>
  </si>
  <si>
    <t>※公共工事の前払金保証事業に関する法律（昭和27年法律第184号）第２条第４項に規定する保証事業会社と締結する契約</t>
    <phoneticPr fontId="13" type="halfwidthKatakana"/>
  </si>
  <si>
    <t>銀行
金庫
組合
その他</t>
    <rPh sb="0" eb="2">
      <t>ギンコウ</t>
    </rPh>
    <rPh sb="3" eb="5">
      <t>キンコ</t>
    </rPh>
    <rPh sb="6" eb="8">
      <t>クミアイ</t>
    </rPh>
    <rPh sb="11" eb="12">
      <t>タ</t>
    </rPh>
    <phoneticPr fontId="13"/>
  </si>
  <si>
    <t>番号</t>
    <rPh sb="0" eb="2">
      <t>バンゴウ</t>
    </rPh>
    <phoneticPr fontId="2"/>
  </si>
  <si>
    <t>書　類　の　名　称</t>
    <rPh sb="0" eb="3">
      <t>ショルイ</t>
    </rPh>
    <rPh sb="6" eb="9">
      <t>メイショウ</t>
    </rPh>
    <phoneticPr fontId="2"/>
  </si>
  <si>
    <t>申請者チェック欄</t>
    <rPh sb="0" eb="3">
      <t>シンセイシャ</t>
    </rPh>
    <rPh sb="7" eb="8">
      <t>ラン</t>
    </rPh>
    <phoneticPr fontId="2"/>
  </si>
  <si>
    <t>福 島 市 確 認 欄</t>
    <rPh sb="0" eb="1">
      <t>フク</t>
    </rPh>
    <rPh sb="2" eb="3">
      <t>シマ</t>
    </rPh>
    <rPh sb="4" eb="5">
      <t>シ</t>
    </rPh>
    <rPh sb="6" eb="7">
      <t>アキラ</t>
    </rPh>
    <rPh sb="8" eb="9">
      <t>シノブ</t>
    </rPh>
    <rPh sb="10" eb="11">
      <t>ラン</t>
    </rPh>
    <phoneticPr fontId="2"/>
  </si>
  <si>
    <t>不足</t>
    <rPh sb="0" eb="2">
      <t>フソク</t>
    </rPh>
    <phoneticPr fontId="2"/>
  </si>
  <si>
    <t>不備</t>
    <rPh sb="0" eb="2">
      <t>フビ</t>
    </rPh>
    <phoneticPr fontId="2"/>
  </si>
  <si>
    <t>備　　考</t>
    <rPh sb="0" eb="1">
      <t>ソナエ</t>
    </rPh>
    <rPh sb="3" eb="4">
      <t>コウ</t>
    </rPh>
    <phoneticPr fontId="2"/>
  </si>
  <si>
    <t>□</t>
  </si>
  <si>
    <t>□</t>
    <phoneticPr fontId="2"/>
  </si>
  <si>
    <t>申請書の名称が商業登記簿と一致していますか</t>
    <rPh sb="0" eb="3">
      <t>シンセイショ</t>
    </rPh>
    <rPh sb="4" eb="6">
      <t>メイショウ</t>
    </rPh>
    <rPh sb="7" eb="9">
      <t>ショウギョウ</t>
    </rPh>
    <rPh sb="9" eb="12">
      <t>トウキボ</t>
    </rPh>
    <rPh sb="13" eb="15">
      <t>イッチ</t>
    </rPh>
    <phoneticPr fontId="2"/>
  </si>
  <si>
    <t>法人</t>
    <phoneticPr fontId="2"/>
  </si>
  <si>
    <t>個人</t>
    <rPh sb="0" eb="2">
      <t>コジン</t>
    </rPh>
    <phoneticPr fontId="2"/>
  </si>
  <si>
    <t>暴力団等の排除に関する誓約書はありますか</t>
    <rPh sb="0" eb="4">
      <t>ボウリョクダントウ</t>
    </rPh>
    <rPh sb="5" eb="7">
      <t>ハイジョ</t>
    </rPh>
    <rPh sb="8" eb="9">
      <t>カン</t>
    </rPh>
    <rPh sb="11" eb="13">
      <t>セイヤク</t>
    </rPh>
    <rPh sb="13" eb="14">
      <t>ショ</t>
    </rPh>
    <phoneticPr fontId="2"/>
  </si>
  <si>
    <t>市指定様式</t>
    <rPh sb="0" eb="1">
      <t>シ</t>
    </rPh>
    <rPh sb="1" eb="3">
      <t>シテイ</t>
    </rPh>
    <rPh sb="3" eb="5">
      <t>ヨウシキ</t>
    </rPh>
    <phoneticPr fontId="2"/>
  </si>
  <si>
    <t>納税証明書</t>
    <rPh sb="0" eb="2">
      <t>ノウゼイ</t>
    </rPh>
    <rPh sb="2" eb="4">
      <t>ショウメイ</t>
    </rPh>
    <rPh sb="4" eb="5">
      <t>ショ</t>
    </rPh>
    <phoneticPr fontId="2"/>
  </si>
  <si>
    <t>法人</t>
    <rPh sb="0" eb="2">
      <t>ホウジン</t>
    </rPh>
    <phoneticPr fontId="2"/>
  </si>
  <si>
    <t>法人税・消費税（写し可）はありますか</t>
    <rPh sb="0" eb="2">
      <t>ホウジン</t>
    </rPh>
    <rPh sb="2" eb="3">
      <t>ゼイ</t>
    </rPh>
    <rPh sb="4" eb="7">
      <t>ショウヒゼイ</t>
    </rPh>
    <rPh sb="8" eb="9">
      <t>ウツ</t>
    </rPh>
    <rPh sb="10" eb="11">
      <t>カ</t>
    </rPh>
    <phoneticPr fontId="2"/>
  </si>
  <si>
    <t>市税の証明（写し可）はありますか</t>
    <rPh sb="0" eb="2">
      <t>シゼイ</t>
    </rPh>
    <rPh sb="3" eb="5">
      <t>ショウメイ</t>
    </rPh>
    <rPh sb="6" eb="7">
      <t>ウツ</t>
    </rPh>
    <rPh sb="8" eb="9">
      <t>カ</t>
    </rPh>
    <phoneticPr fontId="2"/>
  </si>
  <si>
    <t>所得税・消費税（写し可）はありますか</t>
    <rPh sb="0" eb="3">
      <t>ショトクゼイ</t>
    </rPh>
    <rPh sb="4" eb="7">
      <t>ショウヒゼイ</t>
    </rPh>
    <rPh sb="8" eb="9">
      <t>ウツ</t>
    </rPh>
    <rPh sb="10" eb="11">
      <t>カ</t>
    </rPh>
    <phoneticPr fontId="2"/>
  </si>
  <si>
    <t>申請書提出の際には必要な書類がそろっているか、必ず「申請者チェック」欄でチェックをし、提出してください。</t>
    <rPh sb="0" eb="3">
      <t>シンセイショ</t>
    </rPh>
    <rPh sb="3" eb="5">
      <t>テイシュツ</t>
    </rPh>
    <rPh sb="6" eb="7">
      <t>サイ</t>
    </rPh>
    <rPh sb="9" eb="11">
      <t>ヒツヨウ</t>
    </rPh>
    <rPh sb="12" eb="14">
      <t>ショルイ</t>
    </rPh>
    <rPh sb="23" eb="24">
      <t>カナラ</t>
    </rPh>
    <rPh sb="26" eb="29">
      <t>シンセイシャ</t>
    </rPh>
    <rPh sb="34" eb="35">
      <t>ラン</t>
    </rPh>
    <rPh sb="43" eb="45">
      <t>テイシュツ</t>
    </rPh>
    <phoneticPr fontId="2"/>
  </si>
  <si>
    <t>申請書類に不足・不備があった場合は、訂正又は修正したものと併せて再度このチェックリストに該当する箇所にチェックを入れたものを作成し、受付期間中に提出してください。</t>
    <rPh sb="0" eb="2">
      <t>シンセイ</t>
    </rPh>
    <rPh sb="2" eb="4">
      <t>ショルイ</t>
    </rPh>
    <rPh sb="5" eb="7">
      <t>フソク</t>
    </rPh>
    <rPh sb="8" eb="10">
      <t>フビ</t>
    </rPh>
    <rPh sb="14" eb="16">
      <t>バアイ</t>
    </rPh>
    <rPh sb="18" eb="20">
      <t>テイセイ</t>
    </rPh>
    <rPh sb="20" eb="21">
      <t>マタ</t>
    </rPh>
    <rPh sb="22" eb="24">
      <t>シュウセイ</t>
    </rPh>
    <rPh sb="29" eb="30">
      <t>アワ</t>
    </rPh>
    <rPh sb="32" eb="34">
      <t>サイド</t>
    </rPh>
    <rPh sb="44" eb="46">
      <t>ガイトウ</t>
    </rPh>
    <rPh sb="48" eb="50">
      <t>カショ</t>
    </rPh>
    <rPh sb="56" eb="57">
      <t>イ</t>
    </rPh>
    <rPh sb="62" eb="64">
      <t>サクセイ</t>
    </rPh>
    <rPh sb="66" eb="68">
      <t>ウケツケ</t>
    </rPh>
    <rPh sb="68" eb="71">
      <t>キカンチュウ</t>
    </rPh>
    <rPh sb="72" eb="74">
      <t>テイシュツ</t>
    </rPh>
    <phoneticPr fontId="2"/>
  </si>
  <si>
    <r>
      <t>申請者　</t>
    </r>
    <r>
      <rPr>
        <sz val="11"/>
        <rFont val="BIZ UDゴシック"/>
        <family val="3"/>
        <charset val="128"/>
      </rPr>
      <t>商号又は名称</t>
    </r>
    <r>
      <rPr>
        <sz val="16"/>
        <rFont val="BIZ UDゴシック"/>
        <family val="3"/>
        <charset val="128"/>
      </rPr>
      <t>（</t>
    </r>
    <phoneticPr fontId="2"/>
  </si>
  <si>
    <t>電子申請</t>
    <rPh sb="0" eb="2">
      <t>デンシ</t>
    </rPh>
    <rPh sb="2" eb="4">
      <t>シンセイ</t>
    </rPh>
    <phoneticPr fontId="13"/>
  </si>
  <si>
    <t>紙申請</t>
    <rPh sb="0" eb="3">
      <t>カミシンセイ</t>
    </rPh>
    <phoneticPr fontId="13"/>
  </si>
  <si>
    <t>全角カナ</t>
    <rPh sb="0" eb="2">
      <t>ゼンカク</t>
    </rPh>
    <phoneticPr fontId="13"/>
  </si>
  <si>
    <t>株式会社→（株）で記入</t>
    <rPh sb="0" eb="2">
      <t>カブシキ</t>
    </rPh>
    <rPh sb="2" eb="4">
      <t>ガイシャ</t>
    </rPh>
    <rPh sb="6" eb="7">
      <t>カブ</t>
    </rPh>
    <rPh sb="9" eb="11">
      <t>キニュウ</t>
    </rPh>
    <phoneticPr fontId="13"/>
  </si>
  <si>
    <t>商号又は名称</t>
    <rPh sb="0" eb="2">
      <t>ｼｮｳｺﾞｳ</t>
    </rPh>
    <rPh sb="2" eb="3">
      <t>ﾏﾀ</t>
    </rPh>
    <rPh sb="4" eb="6">
      <t>ﾒｲｼｮｳ</t>
    </rPh>
    <phoneticPr fontId="13" type="halfwidthKatakana"/>
  </si>
  <si>
    <t>所在地</t>
    <rPh sb="0" eb="3">
      <t>ｼｮｻﾞｲﾁ</t>
    </rPh>
    <phoneticPr fontId="13" type="halfwidthKatakana"/>
  </si>
  <si>
    <t>債権者情報</t>
    <rPh sb="0" eb="5">
      <t>ｻｲｹﾝｼｬｼﾞｮｳﾎｳ</t>
    </rPh>
    <phoneticPr fontId="13" type="halfwidthKatakana"/>
  </si>
  <si>
    <t>代表者</t>
    <rPh sb="0" eb="3">
      <t>ﾀﾞｲﾋｮｳｼｬ</t>
    </rPh>
    <phoneticPr fontId="13" type="halfwidthKatakana"/>
  </si>
  <si>
    <t>　A通常口座：完成金などの入金を受け取る口座</t>
    <rPh sb="2" eb="6">
      <t>ツウジョウコウザ</t>
    </rPh>
    <rPh sb="7" eb="10">
      <t>カンセイキン</t>
    </rPh>
    <rPh sb="13" eb="15">
      <t>ニュウキン</t>
    </rPh>
    <rPh sb="16" eb="17">
      <t>ウ</t>
    </rPh>
    <rPh sb="18" eb="19">
      <t>ト</t>
    </rPh>
    <rPh sb="20" eb="22">
      <t>コウザ</t>
    </rPh>
    <phoneticPr fontId="13"/>
  </si>
  <si>
    <t>１．通常口座のみ登録</t>
    <rPh sb="2" eb="6">
      <t>ツウジョウコウザ</t>
    </rPh>
    <rPh sb="8" eb="10">
      <t>トウロク</t>
    </rPh>
    <phoneticPr fontId="2"/>
  </si>
  <si>
    <t>２．通常口座及び前金口座を登録</t>
    <rPh sb="2" eb="6">
      <t>ツウジョウコウザ</t>
    </rPh>
    <rPh sb="6" eb="7">
      <t>オヨ</t>
    </rPh>
    <rPh sb="8" eb="12">
      <t>マエキンコウザ</t>
    </rPh>
    <rPh sb="13" eb="15">
      <t>トウロク</t>
    </rPh>
    <phoneticPr fontId="13"/>
  </si>
  <si>
    <t>⇒枠Ａのみ記入してください。</t>
    <rPh sb="1" eb="2">
      <t>ワク</t>
    </rPh>
    <rPh sb="5" eb="7">
      <t>キニュウ</t>
    </rPh>
    <phoneticPr fontId="13"/>
  </si>
  <si>
    <t>⇒枠Ａ及び枠Ｂを記入してください。</t>
    <rPh sb="1" eb="2">
      <t>ワク</t>
    </rPh>
    <rPh sb="3" eb="4">
      <t>オヨ</t>
    </rPh>
    <rPh sb="5" eb="6">
      <t>ワク</t>
    </rPh>
    <rPh sb="8" eb="10">
      <t>キニュウ</t>
    </rPh>
    <phoneticPr fontId="13"/>
  </si>
  <si>
    <t>通常口座</t>
    <rPh sb="0" eb="2">
      <t>ツウジョウ</t>
    </rPh>
    <rPh sb="2" eb="4">
      <t>コウザ</t>
    </rPh>
    <phoneticPr fontId="13"/>
  </si>
  <si>
    <t>前金口座</t>
    <rPh sb="0" eb="2">
      <t>マエキン</t>
    </rPh>
    <rPh sb="2" eb="4">
      <t>コウザ</t>
    </rPh>
    <phoneticPr fontId="13"/>
  </si>
  <si>
    <t>【記入上の注意】</t>
    <rPh sb="1" eb="4">
      <t>キニュウジョウ</t>
    </rPh>
    <rPh sb="5" eb="7">
      <t>チュウイ</t>
    </rPh>
    <phoneticPr fontId="13"/>
  </si>
  <si>
    <t>〇前払金保証契約（※）に該当する専用口座を記入してください。該当がない場合は記入不要です。
※公共工事の前払金保証事業に関する法律（昭和27年法律第184号）第２条第４項に規定する保証事業会社と締結する契約
〇その他の記入上の注意は、A通常口座と同様です。</t>
    <rPh sb="21" eb="23">
      <t>ｷﾆｭｳ</t>
    </rPh>
    <rPh sb="38" eb="40">
      <t>ｷﾆｭｳ</t>
    </rPh>
    <rPh sb="107" eb="108">
      <t>ﾀ</t>
    </rPh>
    <rPh sb="109" eb="112">
      <t>ｷﾆｭｳｼﾞｮｳ</t>
    </rPh>
    <rPh sb="113" eb="115">
      <t>ﾁｭｳｲ</t>
    </rPh>
    <rPh sb="118" eb="120">
      <t>ﾂｳｼﾞｮｳ</t>
    </rPh>
    <rPh sb="120" eb="122">
      <t>ｺｳｻﾞ</t>
    </rPh>
    <rPh sb="123" eb="125">
      <t>ﾄﾞｳﾖｳ</t>
    </rPh>
    <phoneticPr fontId="13" type="halfwidthKatakana"/>
  </si>
  <si>
    <t>２ 受任者
（契約を締結する支店・営業所）</t>
    <rPh sb="7" eb="9">
      <t>ケイヤク</t>
    </rPh>
    <rPh sb="10" eb="12">
      <t>テイケツ</t>
    </rPh>
    <rPh sb="14" eb="16">
      <t>シテン</t>
    </rPh>
    <rPh sb="17" eb="19">
      <t>エイギョウ</t>
    </rPh>
    <rPh sb="19" eb="20">
      <t>ジョ</t>
    </rPh>
    <phoneticPr fontId="2"/>
  </si>
  <si>
    <t>ｴｸｾﾙ</t>
    <phoneticPr fontId="13"/>
  </si>
  <si>
    <t>印鑑証明書（写し可）は９月１日以降に発行されたものですか</t>
    <rPh sb="6" eb="7">
      <t>ウツ</t>
    </rPh>
    <rPh sb="8" eb="9">
      <t>カ</t>
    </rPh>
    <rPh sb="12" eb="13">
      <t>ゲツ</t>
    </rPh>
    <rPh sb="14" eb="15">
      <t>ヒ</t>
    </rPh>
    <rPh sb="18" eb="20">
      <t>ハッコウ</t>
    </rPh>
    <phoneticPr fontId="2"/>
  </si>
  <si>
    <t>商業登記簿謄本※９月１日以降に発行されたものですか</t>
    <rPh sb="0" eb="2">
      <t>ショウギョウ</t>
    </rPh>
    <rPh sb="2" eb="4">
      <t>トウキボ</t>
    </rPh>
    <rPh sb="4" eb="5">
      <t>ボ</t>
    </rPh>
    <rPh sb="5" eb="7">
      <t>トウホン</t>
    </rPh>
    <rPh sb="11" eb="12">
      <t>ヒ</t>
    </rPh>
    <rPh sb="13" eb="14">
      <t>クダ</t>
    </rPh>
    <phoneticPr fontId="2"/>
  </si>
  <si>
    <t>身分証明書※９月１日以降に発行されたものですか</t>
    <rPh sb="0" eb="2">
      <t>ミブン</t>
    </rPh>
    <rPh sb="9" eb="10">
      <t>ヒ</t>
    </rPh>
    <rPh sb="11" eb="12">
      <t>クダ</t>
    </rPh>
    <phoneticPr fontId="2"/>
  </si>
  <si>
    <t>※委任ありの場合、別紙使用印鑑届（兼委任届）提出必須。</t>
    <rPh sb="11" eb="13">
      <t>シヨウ</t>
    </rPh>
    <phoneticPr fontId="13"/>
  </si>
  <si>
    <t>商号１</t>
    <rPh sb="0" eb="2">
      <t>ショウゴウ</t>
    </rPh>
    <phoneticPr fontId="13"/>
  </si>
  <si>
    <t>商号２</t>
    <rPh sb="0" eb="2">
      <t>ショウゴウ</t>
    </rPh>
    <phoneticPr fontId="13"/>
  </si>
  <si>
    <t>商号カナ</t>
    <rPh sb="0" eb="2">
      <t>ショウゴウ</t>
    </rPh>
    <phoneticPr fontId="13"/>
  </si>
  <si>
    <t>代表者役職</t>
    <rPh sb="0" eb="3">
      <t>ダイヒョウシャ</t>
    </rPh>
    <rPh sb="3" eb="5">
      <t>ヤクショク</t>
    </rPh>
    <phoneticPr fontId="13"/>
  </si>
  <si>
    <t>代表者</t>
    <rPh sb="0" eb="3">
      <t>ダイヒョウシャ</t>
    </rPh>
    <phoneticPr fontId="13"/>
  </si>
  <si>
    <t>代表者カナ</t>
    <rPh sb="0" eb="3">
      <t>ダイヒョウシャ</t>
    </rPh>
    <phoneticPr fontId="13"/>
  </si>
  <si>
    <t>郵便番号</t>
    <rPh sb="0" eb="4">
      <t>ユウビンバンゴウ</t>
    </rPh>
    <phoneticPr fontId="13"/>
  </si>
  <si>
    <t>所在地１</t>
    <rPh sb="0" eb="3">
      <t>ショザイチ</t>
    </rPh>
    <phoneticPr fontId="13"/>
  </si>
  <si>
    <t>所在地２</t>
    <rPh sb="0" eb="3">
      <t>ショザイチ</t>
    </rPh>
    <phoneticPr fontId="13"/>
  </si>
  <si>
    <t>電話番号</t>
    <rPh sb="0" eb="4">
      <t>デンワバンゴウ</t>
    </rPh>
    <phoneticPr fontId="13"/>
  </si>
  <si>
    <t>FAX</t>
    <phoneticPr fontId="13"/>
  </si>
  <si>
    <t>e-mail</t>
    <phoneticPr fontId="13"/>
  </si>
  <si>
    <t>業種大分類</t>
    <rPh sb="0" eb="2">
      <t>ギョウシュ</t>
    </rPh>
    <rPh sb="2" eb="5">
      <t>ダイブンルイ</t>
    </rPh>
    <phoneticPr fontId="13"/>
  </si>
  <si>
    <t>業種小分類</t>
    <rPh sb="0" eb="2">
      <t>ギョウシュ</t>
    </rPh>
    <rPh sb="2" eb="5">
      <t>ショウブンルイ</t>
    </rPh>
    <phoneticPr fontId="13"/>
  </si>
  <si>
    <t>希望順位</t>
    <rPh sb="0" eb="4">
      <t>キボウジュンイ</t>
    </rPh>
    <phoneticPr fontId="13"/>
  </si>
  <si>
    <t>株式会社→（株）で記入。　※20文字まで</t>
    <rPh sb="0" eb="2">
      <t>カブシキ</t>
    </rPh>
    <rPh sb="2" eb="4">
      <t>ガイシャ</t>
    </rPh>
    <rPh sb="6" eb="7">
      <t>カブ</t>
    </rPh>
    <rPh sb="9" eb="11">
      <t>キニュウ</t>
    </rPh>
    <rPh sb="16" eb="18">
      <t>モジ</t>
    </rPh>
    <rPh sb="17" eb="18">
      <t>ジ</t>
    </rPh>
    <phoneticPr fontId="13"/>
  </si>
  <si>
    <t>使用印鑑届の印鑑は実印が押印されていますか</t>
    <rPh sb="0" eb="2">
      <t>シヨウ</t>
    </rPh>
    <rPh sb="2" eb="4">
      <t>インカン</t>
    </rPh>
    <rPh sb="4" eb="5">
      <t>トドケ</t>
    </rPh>
    <rPh sb="6" eb="8">
      <t>インカン</t>
    </rPh>
    <rPh sb="9" eb="11">
      <t>ジツイン</t>
    </rPh>
    <rPh sb="12" eb="14">
      <t>オウイン</t>
    </rPh>
    <phoneticPr fontId="2"/>
  </si>
  <si>
    <t>申請者
（本店（本社））</t>
    <phoneticPr fontId="13" type="halfwidthKatakana"/>
  </si>
  <si>
    <t>受任者
（契約を締結する支店・営業所）</t>
    <phoneticPr fontId="13" type="halfwidthKatakana"/>
  </si>
  <si>
    <t>１・２</t>
    <phoneticPr fontId="13" type="halfwidthKatakana"/>
  </si>
  <si>
    <t>↓（選択）</t>
    <rPh sb="2" eb="4">
      <t>ｾﾝﾀｸ</t>
    </rPh>
    <phoneticPr fontId="13" type="halfwidthKatakana"/>
  </si>
  <si>
    <t>入札参加を希望する分類、品目及び取り扱い商品名</t>
    <rPh sb="0" eb="2">
      <t>ニュウサツ</t>
    </rPh>
    <rPh sb="2" eb="4">
      <t>サンカ</t>
    </rPh>
    <rPh sb="5" eb="7">
      <t>キボウ</t>
    </rPh>
    <rPh sb="9" eb="11">
      <t>ブンルイ</t>
    </rPh>
    <rPh sb="12" eb="14">
      <t>ヒンモク</t>
    </rPh>
    <rPh sb="14" eb="15">
      <t>オヨ</t>
    </rPh>
    <rPh sb="16" eb="17">
      <t>ト</t>
    </rPh>
    <rPh sb="18" eb="19">
      <t>アツカ</t>
    </rPh>
    <rPh sb="20" eb="23">
      <t>ショウヒンメイ</t>
    </rPh>
    <phoneticPr fontId="2"/>
  </si>
  <si>
    <t>優先順位</t>
    <rPh sb="0" eb="2">
      <t>ユウセン</t>
    </rPh>
    <rPh sb="2" eb="4">
      <t>ジュンイ</t>
    </rPh>
    <phoneticPr fontId="2"/>
  </si>
  <si>
    <t>大分類No</t>
    <rPh sb="0" eb="3">
      <t>ダイブンルイ</t>
    </rPh>
    <phoneticPr fontId="2"/>
  </si>
  <si>
    <t>大分類名</t>
    <rPh sb="0" eb="3">
      <t>ダイブンルイ</t>
    </rPh>
    <rPh sb="3" eb="4">
      <t>メイ</t>
    </rPh>
    <phoneticPr fontId="2"/>
  </si>
  <si>
    <t>品目No</t>
    <rPh sb="0" eb="1">
      <t>ヒン</t>
    </rPh>
    <rPh sb="1" eb="2">
      <t>モク</t>
    </rPh>
    <phoneticPr fontId="2"/>
  </si>
  <si>
    <t>品目名</t>
    <rPh sb="0" eb="2">
      <t>ヒンモク</t>
    </rPh>
    <rPh sb="2" eb="3">
      <t>メイ</t>
    </rPh>
    <phoneticPr fontId="2"/>
  </si>
  <si>
    <t>具体的な取り扱い商品名</t>
    <rPh sb="4" eb="5">
      <t>ト</t>
    </rPh>
    <rPh sb="6" eb="7">
      <t>アツカ</t>
    </rPh>
    <rPh sb="8" eb="10">
      <t>ショウヒン</t>
    </rPh>
    <rPh sb="10" eb="11">
      <t>メイ</t>
    </rPh>
    <phoneticPr fontId="2"/>
  </si>
  <si>
    <t xml:space="preserve"> ・ 入札参加を希望する分類、品目</t>
  </si>
  <si>
    <t>　　（1）申請書に記載した大分類の優先順位順に大分類No.及び大分類名を記入し、各大分類毎に希望する品目No.及び品目名を記入してください。</t>
  </si>
  <si>
    <t>　　（2）大分類については、優先順位３位までとします。</t>
  </si>
  <si>
    <t>　　 (3) 大分類については、希望する品目に一番近いものへ登録することとし、やむを得ず他に分類できないもの以外は「その他」での登録は受け付けません。</t>
    <rPh sb="7" eb="10">
      <t>ダイブンルイ</t>
    </rPh>
    <rPh sb="16" eb="18">
      <t>キボウ</t>
    </rPh>
    <rPh sb="20" eb="22">
      <t>ヒンモク</t>
    </rPh>
    <rPh sb="23" eb="25">
      <t>イチバン</t>
    </rPh>
    <rPh sb="25" eb="26">
      <t>チカ</t>
    </rPh>
    <rPh sb="30" eb="32">
      <t>トウロク</t>
    </rPh>
    <rPh sb="42" eb="43">
      <t>エ</t>
    </rPh>
    <rPh sb="44" eb="45">
      <t>タ</t>
    </rPh>
    <rPh sb="46" eb="48">
      <t>ブンルイ</t>
    </rPh>
    <rPh sb="54" eb="56">
      <t>イガイ</t>
    </rPh>
    <rPh sb="60" eb="61">
      <t>タ</t>
    </rPh>
    <rPh sb="64" eb="66">
      <t>トウロク</t>
    </rPh>
    <rPh sb="67" eb="68">
      <t>ウ</t>
    </rPh>
    <rPh sb="69" eb="70">
      <t>ツ</t>
    </rPh>
    <phoneticPr fontId="2"/>
  </si>
  <si>
    <t xml:space="preserve"> ・ 取り扱い商品について</t>
    <rPh sb="3" eb="4">
      <t>ト</t>
    </rPh>
    <rPh sb="5" eb="6">
      <t>アツカ</t>
    </rPh>
    <rPh sb="7" eb="9">
      <t>ショウヒン</t>
    </rPh>
    <phoneticPr fontId="2"/>
  </si>
  <si>
    <t>　 　(1)登録する品目すべてについて具体的な取り扱い商品名を記入してください。</t>
    <rPh sb="6" eb="8">
      <t>トウロク</t>
    </rPh>
    <rPh sb="10" eb="12">
      <t>ヒンモク</t>
    </rPh>
    <rPh sb="19" eb="22">
      <t>グタイテキ</t>
    </rPh>
    <rPh sb="23" eb="24">
      <t>ト</t>
    </rPh>
    <rPh sb="25" eb="26">
      <t>アツカ</t>
    </rPh>
    <rPh sb="27" eb="29">
      <t>ショウヒン</t>
    </rPh>
    <rPh sb="29" eb="30">
      <t>メイ</t>
    </rPh>
    <rPh sb="31" eb="33">
      <t>キニュウ</t>
    </rPh>
    <phoneticPr fontId="2"/>
  </si>
  <si>
    <t>１ 　代理店、特約店、取り扱いメーカー等調書</t>
    <rPh sb="3" eb="6">
      <t>ダイリテン</t>
    </rPh>
    <rPh sb="7" eb="9">
      <t>トクヤク</t>
    </rPh>
    <rPh sb="9" eb="10">
      <t>テン</t>
    </rPh>
    <rPh sb="11" eb="12">
      <t>ト</t>
    </rPh>
    <rPh sb="13" eb="14">
      <t>アツカ</t>
    </rPh>
    <rPh sb="19" eb="20">
      <t>ナド</t>
    </rPh>
    <rPh sb="20" eb="22">
      <t>チョウショ</t>
    </rPh>
    <phoneticPr fontId="2"/>
  </si>
  <si>
    <t>代理店、特約店</t>
    <rPh sb="0" eb="3">
      <t>ダイリテン</t>
    </rPh>
    <rPh sb="4" eb="6">
      <t>トクヤク</t>
    </rPh>
    <rPh sb="6" eb="7">
      <t>テン</t>
    </rPh>
    <phoneticPr fontId="2"/>
  </si>
  <si>
    <t>２　 許認可登録状況</t>
    <rPh sb="3" eb="6">
      <t>キョニンカ</t>
    </rPh>
    <rPh sb="6" eb="8">
      <t>トウロク</t>
    </rPh>
    <rPh sb="8" eb="10">
      <t>ジョウキョウ</t>
    </rPh>
    <phoneticPr fontId="2"/>
  </si>
  <si>
    <t>許認可・登録等名</t>
    <rPh sb="0" eb="3">
      <t>キョニンカ</t>
    </rPh>
    <rPh sb="4" eb="6">
      <t>トウロク</t>
    </rPh>
    <rPh sb="6" eb="7">
      <t>トウ</t>
    </rPh>
    <rPh sb="7" eb="8">
      <t>メイ</t>
    </rPh>
    <phoneticPr fontId="2"/>
  </si>
  <si>
    <t>4　従業員状況</t>
    <rPh sb="2" eb="5">
      <t>ジュウギョウイン</t>
    </rPh>
    <phoneticPr fontId="2"/>
  </si>
  <si>
    <t>従業員総数</t>
    <rPh sb="0" eb="3">
      <t>ジュウギョウイン</t>
    </rPh>
    <rPh sb="3" eb="5">
      <t>ソウスウ</t>
    </rPh>
    <phoneticPr fontId="2"/>
  </si>
  <si>
    <t>３　平均販売高等</t>
    <rPh sb="2" eb="4">
      <t>ヘイキン</t>
    </rPh>
    <rPh sb="4" eb="7">
      <t>ハンバイダカ</t>
    </rPh>
    <rPh sb="7" eb="8">
      <t>トウ</t>
    </rPh>
    <phoneticPr fontId="2"/>
  </si>
  <si>
    <t>平均取扱高（千円）</t>
    <rPh sb="0" eb="2">
      <t>ヘイキン</t>
    </rPh>
    <rPh sb="2" eb="4">
      <t>トリアツカイ</t>
    </rPh>
    <rPh sb="4" eb="5">
      <t>ダカ</t>
    </rPh>
    <rPh sb="6" eb="8">
      <t>センエン</t>
    </rPh>
    <phoneticPr fontId="2"/>
  </si>
  <si>
    <t>直前２年取扱高(千円）</t>
    <rPh sb="0" eb="2">
      <t>チョクゼン</t>
    </rPh>
    <rPh sb="3" eb="4">
      <t>ネン</t>
    </rPh>
    <rPh sb="4" eb="6">
      <t>トリアツカイ</t>
    </rPh>
    <rPh sb="6" eb="7">
      <t>ダカ</t>
    </rPh>
    <rPh sb="8" eb="10">
      <t>センエン</t>
    </rPh>
    <phoneticPr fontId="2"/>
  </si>
  <si>
    <t>直前１年取扱高(千円）</t>
    <rPh sb="0" eb="2">
      <t>チョクゼン</t>
    </rPh>
    <rPh sb="3" eb="4">
      <t>ネン</t>
    </rPh>
    <rPh sb="4" eb="6">
      <t>トリアツカイ</t>
    </rPh>
    <rPh sb="6" eb="7">
      <t>ダカ</t>
    </rPh>
    <rPh sb="8" eb="10">
      <t>センエン</t>
    </rPh>
    <phoneticPr fontId="2"/>
  </si>
  <si>
    <t>　１ 代理店、特約店、取り扱いメーカー等について　</t>
    <rPh sb="3" eb="6">
      <t>ダイリテン</t>
    </rPh>
    <rPh sb="7" eb="9">
      <t>トクヤク</t>
    </rPh>
    <rPh sb="9" eb="10">
      <t>テン</t>
    </rPh>
    <rPh sb="11" eb="12">
      <t>ト</t>
    </rPh>
    <rPh sb="13" eb="14">
      <t>アツカ</t>
    </rPh>
    <rPh sb="19" eb="20">
      <t>ナド</t>
    </rPh>
    <phoneticPr fontId="2"/>
  </si>
  <si>
    <t>　２ 許認可登録状況について　</t>
    <rPh sb="3" eb="6">
      <t>キョニンカ</t>
    </rPh>
    <rPh sb="6" eb="8">
      <t>トウロク</t>
    </rPh>
    <rPh sb="8" eb="10">
      <t>ジョウキョウ</t>
    </rPh>
    <phoneticPr fontId="2"/>
  </si>
  <si>
    <t>　３ 平均販売高等について</t>
    <rPh sb="3" eb="5">
      <t>ヘイキン</t>
    </rPh>
    <rPh sb="5" eb="8">
      <t>ハンバイダカ</t>
    </rPh>
    <rPh sb="8" eb="9">
      <t>ナド</t>
    </rPh>
    <phoneticPr fontId="2"/>
  </si>
  <si>
    <t>　４ 従業員状況について　</t>
    <rPh sb="3" eb="6">
      <t>ジュウギョウイン</t>
    </rPh>
    <rPh sb="6" eb="8">
      <t>ジョウキョウ</t>
    </rPh>
    <phoneticPr fontId="2"/>
  </si>
  <si>
    <t>前記のいずれにも属さない物品</t>
  </si>
  <si>
    <t>不用品買受</t>
  </si>
  <si>
    <t>飼料</t>
  </si>
  <si>
    <t>園芸用土・園芸用品含む</t>
  </si>
  <si>
    <t>肥料</t>
  </si>
  <si>
    <t>植栽リース</t>
  </si>
  <si>
    <t>花き類・種苗等</t>
  </si>
  <si>
    <t>植物</t>
  </si>
  <si>
    <t>家畜等</t>
  </si>
  <si>
    <t>動物</t>
  </si>
  <si>
    <t>動物・植物</t>
  </si>
  <si>
    <t>非常食品</t>
  </si>
  <si>
    <t>消防被服等</t>
  </si>
  <si>
    <t>保安防災用品</t>
  </si>
  <si>
    <t>消防用品</t>
  </si>
  <si>
    <t>消防保安用品</t>
  </si>
  <si>
    <t>自動車リース</t>
  </si>
  <si>
    <t>自動車部品</t>
  </si>
  <si>
    <t>一般車両販売</t>
  </si>
  <si>
    <t>自転車バイク販売</t>
  </si>
  <si>
    <t>二輪車・自動車</t>
  </si>
  <si>
    <t>説       明</t>
  </si>
  <si>
    <t>種目名</t>
  </si>
  <si>
    <t>№</t>
  </si>
  <si>
    <t>業種名</t>
  </si>
  <si>
    <t>燃料器具</t>
  </si>
  <si>
    <t>プロパンガス等　</t>
  </si>
  <si>
    <t>ガソリン等</t>
  </si>
  <si>
    <t>燃料・燃料器具</t>
  </si>
  <si>
    <t>選挙用品</t>
  </si>
  <si>
    <t>屋内用案内板・表示板・銘板・ネームプレート・鑑札・道路標識・ナンバープレート等</t>
  </si>
  <si>
    <t>道路標識等</t>
  </si>
  <si>
    <t>垂れ幕・横断幕・腕章等</t>
  </si>
  <si>
    <t>旗・幕</t>
  </si>
  <si>
    <t>看板</t>
  </si>
  <si>
    <t>塗料</t>
  </si>
  <si>
    <t>土木建築資材リース</t>
  </si>
  <si>
    <t>砕石等</t>
  </si>
  <si>
    <t>土木建築資材</t>
  </si>
  <si>
    <t>土木・建築資材</t>
  </si>
  <si>
    <t>農機具</t>
  </si>
  <si>
    <t>産業機械</t>
  </si>
  <si>
    <t>グレーダー・ブルドーザー・パワーショベル・除雪機等</t>
  </si>
  <si>
    <t>建設機械リース</t>
  </si>
  <si>
    <t>建設機械</t>
  </si>
  <si>
    <t>建設・産業機械</t>
  </si>
  <si>
    <t>特殊電気機材</t>
  </si>
  <si>
    <t>通信機器</t>
  </si>
  <si>
    <t>放送機器</t>
  </si>
  <si>
    <t>家電製品</t>
  </si>
  <si>
    <t>電気・通信機器</t>
  </si>
  <si>
    <t>計量器</t>
  </si>
  <si>
    <t>測量機器</t>
  </si>
  <si>
    <t>測定機器</t>
  </si>
  <si>
    <t>理化学機器</t>
  </si>
  <si>
    <t>ストップウォッチ・屋外用時計等</t>
  </si>
  <si>
    <t>時計・眼鏡</t>
  </si>
  <si>
    <t>精密機器</t>
  </si>
  <si>
    <t>汚水処理剤・石灰・浄化槽処理剤・塩化カルシウム等　教材（実験用薬品）含む</t>
  </si>
  <si>
    <t>工業薬品</t>
  </si>
  <si>
    <t>農業薬品</t>
  </si>
  <si>
    <t>医薬品</t>
  </si>
  <si>
    <t>介護・衛生用品</t>
  </si>
  <si>
    <t>医療機器</t>
  </si>
  <si>
    <t>医療機器・薬品</t>
  </si>
  <si>
    <t>書籍</t>
  </si>
  <si>
    <t>スポーツ用品</t>
  </si>
  <si>
    <t>楽器一般</t>
  </si>
  <si>
    <t>保育教材</t>
  </si>
  <si>
    <t>学校教材・生涯学習用教材・ＣＤ・パソコンソフト・映像ソフト・ミシン・プラネタリウム用番組・美術品・オブジェ等（実験用薬品は09－05工業薬品扱い）</t>
    <phoneticPr fontId="30"/>
  </si>
  <si>
    <t>教材</t>
  </si>
  <si>
    <t>教材・書籍</t>
  </si>
  <si>
    <t>給食用食器・器具を含む</t>
  </si>
  <si>
    <t>陶器類</t>
  </si>
  <si>
    <t>食器・器具等</t>
  </si>
  <si>
    <t>厨房調理機器</t>
  </si>
  <si>
    <t>食料品</t>
  </si>
  <si>
    <t>食品・厨房機器</t>
  </si>
  <si>
    <t>クリーニング</t>
  </si>
  <si>
    <t>ギフト用品</t>
  </si>
  <si>
    <t>寝具</t>
  </si>
  <si>
    <t>履き物</t>
  </si>
  <si>
    <t>衣料品</t>
  </si>
  <si>
    <t>屋外用品</t>
  </si>
  <si>
    <t>金物・工具</t>
  </si>
  <si>
    <t>カーテン等</t>
  </si>
  <si>
    <t>日用雑貨リース</t>
  </si>
  <si>
    <t>日用雑貨</t>
  </si>
  <si>
    <t>印鑑・ゴム印</t>
  </si>
  <si>
    <t>木工家具</t>
  </si>
  <si>
    <t>スチール家具</t>
  </si>
  <si>
    <t>事務用機器リース</t>
  </si>
  <si>
    <t>事務用機器</t>
  </si>
  <si>
    <t>事務用品</t>
  </si>
  <si>
    <t>印刷用紙・封筒等・段ボール等</t>
  </si>
  <si>
    <t>紙</t>
  </si>
  <si>
    <t>湿式・乾式・カラーコピー等</t>
  </si>
  <si>
    <t>陽画焼付</t>
  </si>
  <si>
    <t>陽画焼付を除く　</t>
  </si>
  <si>
    <t>写真焼付</t>
  </si>
  <si>
    <t>都市計画図等</t>
  </si>
  <si>
    <t>地図印刷</t>
  </si>
  <si>
    <t>印刷物等の企画・デザイン・編集等</t>
  </si>
  <si>
    <t>企画デザイン</t>
  </si>
  <si>
    <t>ラベル・シール・スクリーン等</t>
  </si>
  <si>
    <t>特殊印刷</t>
  </si>
  <si>
    <t>オフセット印刷・フォーム印刷等</t>
  </si>
  <si>
    <t>一般印刷</t>
  </si>
  <si>
    <t>様式第３－１－３号（申請分類品目申込書）</t>
    <phoneticPr fontId="13"/>
  </si>
  <si>
    <t>タイヤ・バッテリー・チェーン・整備用具・ＥＴＣ・カーナビ・カーナビ用ソフト等</t>
    <phoneticPr fontId="13"/>
  </si>
  <si>
    <t>印刷</t>
  </si>
  <si>
    <t/>
  </si>
  <si>
    <t>様式第３－１－４号（取り扱い・許認可等確認書）</t>
  </si>
  <si>
    <t>人</t>
    <rPh sb="0" eb="1">
      <t>ニン</t>
    </rPh>
    <phoneticPr fontId="2"/>
  </si>
  <si>
    <t>（注）代理店、特約店は証明書の写しを必ず添付してください</t>
    <phoneticPr fontId="13"/>
  </si>
  <si>
    <t>（注）希望する品目に必要と思われる許認可、登録等をすべて記入してください</t>
    <phoneticPr fontId="13"/>
  </si>
  <si>
    <t>様式第３－２号</t>
    <rPh sb="0" eb="2">
      <t>ヨウシキ</t>
    </rPh>
    <rPh sb="2" eb="3">
      <t>ダイ</t>
    </rPh>
    <rPh sb="6" eb="7">
      <t>ゴウ</t>
    </rPh>
    <phoneticPr fontId="2"/>
  </si>
  <si>
    <t>◎　主たる納入実績</t>
    <rPh sb="2" eb="3">
      <t>シュ</t>
    </rPh>
    <rPh sb="5" eb="7">
      <t>ノウニュウ</t>
    </rPh>
    <rPh sb="7" eb="9">
      <t>ジッセキ</t>
    </rPh>
    <phoneticPr fontId="2"/>
  </si>
  <si>
    <t>契約時期</t>
    <rPh sb="0" eb="1">
      <t>チギリ</t>
    </rPh>
    <rPh sb="1" eb="2">
      <t>ヤク</t>
    </rPh>
    <rPh sb="2" eb="3">
      <t>トキ</t>
    </rPh>
    <rPh sb="3" eb="4">
      <t>キ</t>
    </rPh>
    <phoneticPr fontId="2"/>
  </si>
  <si>
    <t>契  約  先</t>
    <rPh sb="0" eb="1">
      <t>チギリ</t>
    </rPh>
    <rPh sb="3" eb="4">
      <t>ヤク</t>
    </rPh>
    <rPh sb="6" eb="7">
      <t>サキ</t>
    </rPh>
    <phoneticPr fontId="2"/>
  </si>
  <si>
    <t>納  入  物  品</t>
    <rPh sb="0" eb="1">
      <t>オサメ</t>
    </rPh>
    <rPh sb="3" eb="4">
      <t>イリ</t>
    </rPh>
    <rPh sb="6" eb="7">
      <t>モノ</t>
    </rPh>
    <rPh sb="9" eb="10">
      <t>シナ</t>
    </rPh>
    <phoneticPr fontId="2"/>
  </si>
  <si>
    <t>（千円）</t>
    <rPh sb="1" eb="3">
      <t>センエン</t>
    </rPh>
    <phoneticPr fontId="2"/>
  </si>
  <si>
    <r>
      <t>　※　</t>
    </r>
    <r>
      <rPr>
        <u/>
        <sz val="12"/>
        <color indexed="10"/>
        <rFont val="BIZ UDゴシック"/>
        <family val="3"/>
        <charset val="128"/>
      </rPr>
      <t>納入物品欄には、商品・メーカー・数量を記入してください</t>
    </r>
    <r>
      <rPr>
        <sz val="12"/>
        <rFont val="BIZ UDゴシック"/>
        <family val="3"/>
        <charset val="128"/>
      </rPr>
      <t>。</t>
    </r>
    <rPh sb="3" eb="5">
      <t>ノウニュウ</t>
    </rPh>
    <rPh sb="5" eb="7">
      <t>ブッピン</t>
    </rPh>
    <rPh sb="7" eb="8">
      <t>ラン</t>
    </rPh>
    <rPh sb="11" eb="13">
      <t>ショウヒン</t>
    </rPh>
    <rPh sb="19" eb="21">
      <t>スウリョウ</t>
    </rPh>
    <rPh sb="22" eb="24">
      <t>キニュウ</t>
    </rPh>
    <phoneticPr fontId="2"/>
  </si>
  <si>
    <t>　※　契約金額は消費税抜きで記入してください。</t>
    <rPh sb="3" eb="6">
      <t>ケイヤクキン</t>
    </rPh>
    <rPh sb="6" eb="7">
      <t>ガク</t>
    </rPh>
    <rPh sb="8" eb="11">
      <t>ショウヒゼイ</t>
    </rPh>
    <rPh sb="11" eb="12">
      <t>ヌ</t>
    </rPh>
    <rPh sb="14" eb="16">
      <t>キニュウ</t>
    </rPh>
    <phoneticPr fontId="2"/>
  </si>
  <si>
    <t>　直前２年の物品納入実績表　（様式第３－２号）</t>
    <rPh sb="1" eb="3">
      <t>チョクゼン</t>
    </rPh>
    <rPh sb="4" eb="5">
      <t>ネン</t>
    </rPh>
    <rPh sb="6" eb="8">
      <t>ブッピン</t>
    </rPh>
    <rPh sb="8" eb="10">
      <t>ノウニュウ</t>
    </rPh>
    <rPh sb="10" eb="12">
      <t>ジッセキ</t>
    </rPh>
    <rPh sb="12" eb="13">
      <t>ヒョウ</t>
    </rPh>
    <rPh sb="15" eb="17">
      <t>ヨウシキ</t>
    </rPh>
    <rPh sb="17" eb="18">
      <t>ダイ</t>
    </rPh>
    <rPh sb="21" eb="22">
      <t>ゴウ</t>
    </rPh>
    <phoneticPr fontId="4"/>
  </si>
  <si>
    <t>　1.　申請を希望する品目について直前２年間のうち主たる納入実績を、国又は地方公共団体と民間企業とに振り分けて</t>
    <rPh sb="4" eb="6">
      <t>シンセイ</t>
    </rPh>
    <rPh sb="7" eb="9">
      <t>キボウ</t>
    </rPh>
    <rPh sb="11" eb="13">
      <t>ヒンモク</t>
    </rPh>
    <rPh sb="17" eb="19">
      <t>チョクゼン</t>
    </rPh>
    <rPh sb="20" eb="22">
      <t>ネンカン</t>
    </rPh>
    <rPh sb="25" eb="26">
      <t>シュ</t>
    </rPh>
    <rPh sb="28" eb="30">
      <t>ノウニュウ</t>
    </rPh>
    <rPh sb="30" eb="32">
      <t>ジッセキ</t>
    </rPh>
    <rPh sb="34" eb="35">
      <t>クニ</t>
    </rPh>
    <rPh sb="35" eb="36">
      <t>マタ</t>
    </rPh>
    <rPh sb="37" eb="39">
      <t>チホウ</t>
    </rPh>
    <rPh sb="39" eb="41">
      <t>コウキョウ</t>
    </rPh>
    <rPh sb="41" eb="43">
      <t>ダンタイ</t>
    </rPh>
    <rPh sb="44" eb="46">
      <t>ミンカン</t>
    </rPh>
    <rPh sb="46" eb="48">
      <t>キギョウ</t>
    </rPh>
    <phoneticPr fontId="4"/>
  </si>
  <si>
    <t>　　記入してください。</t>
  </si>
  <si>
    <t xml:space="preserve">  2.  消費税抜きで記入してください。</t>
    <rPh sb="6" eb="9">
      <t>ショウヒゼイ</t>
    </rPh>
    <rPh sb="9" eb="10">
      <t>ヌ</t>
    </rPh>
    <rPh sb="12" eb="14">
      <t>キニュウ</t>
    </rPh>
    <phoneticPr fontId="4"/>
  </si>
  <si>
    <t>　3.　主な契約実績のみ記入してください。</t>
    <rPh sb="4" eb="5">
      <t>オモ</t>
    </rPh>
    <rPh sb="6" eb="8">
      <t>ケイヤク</t>
    </rPh>
    <rPh sb="8" eb="10">
      <t>ジッセキ</t>
    </rPh>
    <rPh sb="12" eb="14">
      <t>キニュウ</t>
    </rPh>
    <phoneticPr fontId="4"/>
  </si>
  <si>
    <t>　4.　公社、公団、企業団等は国又は地方公共団体に含めて記入してください。</t>
    <rPh sb="4" eb="6">
      <t>コウシャ</t>
    </rPh>
    <rPh sb="7" eb="9">
      <t>コウダン</t>
    </rPh>
    <rPh sb="10" eb="12">
      <t>キギョウ</t>
    </rPh>
    <rPh sb="12" eb="13">
      <t>ダン</t>
    </rPh>
    <rPh sb="13" eb="14">
      <t>トウ</t>
    </rPh>
    <rPh sb="15" eb="16">
      <t>クニ</t>
    </rPh>
    <rPh sb="16" eb="17">
      <t>マタ</t>
    </rPh>
    <rPh sb="18" eb="20">
      <t>チホウ</t>
    </rPh>
    <rPh sb="20" eb="22">
      <t>コウキョウ</t>
    </rPh>
    <rPh sb="22" eb="24">
      <t>ダンタイ</t>
    </rPh>
    <rPh sb="25" eb="26">
      <t>フク</t>
    </rPh>
    <rPh sb="28" eb="30">
      <t>キニュウ</t>
    </rPh>
    <phoneticPr fontId="4"/>
  </si>
  <si>
    <t>契約金額</t>
    <rPh sb="0" eb="1">
      <t>チギリ</t>
    </rPh>
    <rPh sb="1" eb="2">
      <t>ヤク</t>
    </rPh>
    <rPh sb="2" eb="3">
      <t>カネ</t>
    </rPh>
    <rPh sb="3" eb="4">
      <t>ガク</t>
    </rPh>
    <phoneticPr fontId="2"/>
  </si>
  <si>
    <t>No.</t>
    <phoneticPr fontId="2"/>
  </si>
  <si>
    <r>
      <t>フラットファイルＡ４Ｓ型（ピンク</t>
    </r>
    <r>
      <rPr>
        <b/>
        <sz val="10"/>
        <rFont val="BIZ UDゴシック"/>
        <family val="3"/>
        <charset val="128"/>
      </rPr>
      <t>色</t>
    </r>
    <r>
      <rPr>
        <sz val="10"/>
        <rFont val="BIZ UDゴシック"/>
        <family val="3"/>
        <charset val="128"/>
      </rPr>
      <t>）は準備されていますか</t>
    </r>
    <rPh sb="11" eb="12">
      <t>カタ</t>
    </rPh>
    <rPh sb="16" eb="17">
      <t>イロ</t>
    </rPh>
    <rPh sb="19" eb="21">
      <t>ジュンビ</t>
    </rPh>
    <phoneticPr fontId="2"/>
  </si>
  <si>
    <r>
      <t>物品調達(様式３-１-１～３-１-４)入札参加資格審査申請書
（</t>
    </r>
    <r>
      <rPr>
        <b/>
        <sz val="9.5"/>
        <rFont val="BIZ UDゴシック"/>
        <family val="3"/>
        <charset val="128"/>
      </rPr>
      <t>日付</t>
    </r>
    <r>
      <rPr>
        <sz val="9.5"/>
        <rFont val="BIZ UDゴシック"/>
        <family val="3"/>
        <charset val="128"/>
      </rPr>
      <t>も含め、記入もれはありませんか）</t>
    </r>
    <rPh sb="32" eb="34">
      <t>ヒヅケ</t>
    </rPh>
    <rPh sb="35" eb="36">
      <t>フク</t>
    </rPh>
    <phoneticPr fontId="2"/>
  </si>
  <si>
    <t>申請分類品目に関する登録証明書・許可証（写し）はありますか</t>
    <rPh sb="0" eb="2">
      <t>シンセイ</t>
    </rPh>
    <rPh sb="2" eb="4">
      <t>ブンルイ</t>
    </rPh>
    <rPh sb="4" eb="6">
      <t>ヒンモク</t>
    </rPh>
    <rPh sb="7" eb="8">
      <t>カン</t>
    </rPh>
    <rPh sb="10" eb="12">
      <t>トウロク</t>
    </rPh>
    <rPh sb="12" eb="15">
      <t>ショウメイショ</t>
    </rPh>
    <rPh sb="16" eb="19">
      <t>キョカショウ</t>
    </rPh>
    <rPh sb="20" eb="21">
      <t>ウツ</t>
    </rPh>
    <phoneticPr fontId="2"/>
  </si>
  <si>
    <t>代理店、特約店に関する証明書（写し）はありますか</t>
    <phoneticPr fontId="13"/>
  </si>
  <si>
    <t>財務諸表等（直近２ヶ年度分）はありますか</t>
    <phoneticPr fontId="13"/>
  </si>
  <si>
    <t>基準日直前２年間の物品納入実績表はありますか</t>
    <phoneticPr fontId="2"/>
  </si>
  <si>
    <t>様式第１－２号（物品調達）</t>
    <rPh sb="0" eb="2">
      <t>ヨウシキ</t>
    </rPh>
    <rPh sb="2" eb="3">
      <t>ダイ</t>
    </rPh>
    <rPh sb="6" eb="7">
      <t>ゴウ</t>
    </rPh>
    <rPh sb="8" eb="12">
      <t>ブッピンチョウタツ</t>
    </rPh>
    <phoneticPr fontId="2"/>
  </si>
  <si>
    <t>様式３－１－１</t>
  </si>
  <si>
    <t>様式３－１－３</t>
  </si>
  <si>
    <t>様式３－１－４</t>
  </si>
  <si>
    <t>様式３－２</t>
  </si>
  <si>
    <t>使用印鑑届（兼委任届）</t>
    <rPh sb="0" eb="4">
      <t>シヨウインカン</t>
    </rPh>
    <rPh sb="4" eb="5">
      <t>トドケ</t>
    </rPh>
    <rPh sb="6" eb="7">
      <t>ケン</t>
    </rPh>
    <rPh sb="7" eb="10">
      <t>イニントドケ</t>
    </rPh>
    <phoneticPr fontId="13"/>
  </si>
  <si>
    <t>※（権限を委任する場合）委任欄の記載がされていますか</t>
    <phoneticPr fontId="13"/>
  </si>
  <si>
    <t>◎入札参加資格審査申請書チェックリスト（物品調達）</t>
    <rPh sb="20" eb="24">
      <t>ブッピンチョウタツ</t>
    </rPh>
    <phoneticPr fontId="2"/>
  </si>
  <si>
    <t>職員数</t>
    <rPh sb="0" eb="3">
      <t>ショクインスウ</t>
    </rPh>
    <phoneticPr fontId="13"/>
  </si>
  <si>
    <t>(1)代理店、特約店について</t>
    <rPh sb="3" eb="6">
      <t>ダイリテン</t>
    </rPh>
    <rPh sb="7" eb="9">
      <t>トクヤク</t>
    </rPh>
    <rPh sb="9" eb="10">
      <t>テン</t>
    </rPh>
    <phoneticPr fontId="2"/>
  </si>
  <si>
    <t>(2)代理店（特約店）以外の取り引きメーカーについて</t>
    <rPh sb="3" eb="6">
      <t>ダイリテン</t>
    </rPh>
    <rPh sb="7" eb="9">
      <t>トクヤク</t>
    </rPh>
    <rPh sb="9" eb="10">
      <t>テン</t>
    </rPh>
    <rPh sb="11" eb="13">
      <t>イガイ</t>
    </rPh>
    <rPh sb="14" eb="15">
      <t>トリ</t>
    </rPh>
    <rPh sb="16" eb="17">
      <t>イン</t>
    </rPh>
    <phoneticPr fontId="2"/>
  </si>
  <si>
    <t>　営業に関し法律上必要とされる許可若しくは登録を必要とする品目を申請される場合、その許認可、登録等の名称を記入してください。</t>
    <rPh sb="1" eb="3">
      <t>エイギョウ</t>
    </rPh>
    <rPh sb="4" eb="5">
      <t>カン</t>
    </rPh>
    <rPh sb="6" eb="8">
      <t>ホウリツ</t>
    </rPh>
    <rPh sb="8" eb="9">
      <t>ジョウ</t>
    </rPh>
    <rPh sb="9" eb="11">
      <t>ヒツヨウ</t>
    </rPh>
    <rPh sb="15" eb="17">
      <t>キョカ</t>
    </rPh>
    <rPh sb="17" eb="18">
      <t>モ</t>
    </rPh>
    <rPh sb="21" eb="23">
      <t>トウロク</t>
    </rPh>
    <rPh sb="24" eb="26">
      <t>ヒツヨウ</t>
    </rPh>
    <rPh sb="29" eb="31">
      <t>ヒンモク</t>
    </rPh>
    <rPh sb="32" eb="34">
      <t>シンセイ</t>
    </rPh>
    <rPh sb="37" eb="39">
      <t>バアイ</t>
    </rPh>
    <rPh sb="42" eb="45">
      <t>キョニンカ</t>
    </rPh>
    <rPh sb="46" eb="49">
      <t>トウロクナド</t>
    </rPh>
    <rPh sb="50" eb="52">
      <t>メイショウ</t>
    </rPh>
    <phoneticPr fontId="2"/>
  </si>
  <si>
    <t xml:space="preserve">  また、これらの許認可、登録に関しては証明書等の添付が必要になります。</t>
    <phoneticPr fontId="2"/>
  </si>
  <si>
    <t>　代理店等ではないが、取り引きのできるメーカー名を20個まで記入してください。代理店、特約店であっても証明書の添付が無いものは、こちらにそのメーカー名を記載ください。</t>
    <rPh sb="1" eb="4">
      <t>ダイリテン</t>
    </rPh>
    <rPh sb="4" eb="5">
      <t>トウ</t>
    </rPh>
    <rPh sb="11" eb="12">
      <t>ト</t>
    </rPh>
    <rPh sb="13" eb="14">
      <t>ヒ</t>
    </rPh>
    <rPh sb="23" eb="24">
      <t>メイ</t>
    </rPh>
    <rPh sb="27" eb="28">
      <t>コ</t>
    </rPh>
    <phoneticPr fontId="2"/>
  </si>
  <si>
    <t>雇用している従業員総数を記入してください。</t>
    <rPh sb="0" eb="2">
      <t>コヨウ</t>
    </rPh>
    <rPh sb="6" eb="9">
      <t>ジュウギョウイン</t>
    </rPh>
    <rPh sb="9" eb="11">
      <t>ソウスウ</t>
    </rPh>
    <rPh sb="11" eb="12">
      <t>インズウ</t>
    </rPh>
    <rPh sb="12" eb="14">
      <t>キニュウ</t>
    </rPh>
    <phoneticPr fontId="2"/>
  </si>
  <si>
    <t>代理店、特約店の証明があれば、そのメーカー名をすべて記入し、最新の代理店、特約店の証明書を必ず添付してください（写しでも可）。　</t>
    <rPh sb="0" eb="3">
      <t>ダイリテン</t>
    </rPh>
    <rPh sb="4" eb="6">
      <t>トクヤク</t>
    </rPh>
    <rPh sb="6" eb="7">
      <t>テン</t>
    </rPh>
    <rPh sb="8" eb="10">
      <t>ショウメイ</t>
    </rPh>
    <rPh sb="21" eb="22">
      <t>メイ</t>
    </rPh>
    <rPh sb="30" eb="32">
      <t>サイシン</t>
    </rPh>
    <phoneticPr fontId="2"/>
  </si>
  <si>
    <t>証明書の添付のないものは、代理店、特約店として認められません。</t>
    <rPh sb="0" eb="2">
      <t>ショウメイ</t>
    </rPh>
    <rPh sb="2" eb="3">
      <t>ショ</t>
    </rPh>
    <rPh sb="4" eb="6">
      <t>テンプ</t>
    </rPh>
    <rPh sb="13" eb="16">
      <t>ダイリテン</t>
    </rPh>
    <rPh sb="17" eb="19">
      <t>トクヤク</t>
    </rPh>
    <rPh sb="19" eb="20">
      <t>テン</t>
    </rPh>
    <rPh sb="23" eb="24">
      <t>ミト</t>
    </rPh>
    <phoneticPr fontId="2"/>
  </si>
  <si>
    <t>○口座名義人は申請者（委任している場合は受任者も可）を記入してください。
○コード及び口座番号はそれぞれ指定の桁数で記入してください。
例：1234→0001234
○口座名義人は、金融機関のカナ登録内容のとおり記入してください。
例：株式会社ＭＯＭＯＲＩＮ商事　ａｂｃ営業所　所長　桃　林檎郎　⇒　ｶ)ﾓﾓﾘﾝｼﾖｳｼﾞ ABC(ｴｲ
○カナ登録されていない内容は入力不要です。（例の場合、所長以降）
○スペースなども全て半角で記入してください。</t>
    <rPh sb="1" eb="5">
      <t>ｺｳｻﾞﾒｲｷﾞ</t>
    </rPh>
    <rPh sb="5" eb="6">
      <t>ﾆﾝ</t>
    </rPh>
    <rPh sb="7" eb="10">
      <t>ｼﾝｾｲｼｬ</t>
    </rPh>
    <rPh sb="11" eb="13">
      <t>ｲﾆﾝ</t>
    </rPh>
    <rPh sb="17" eb="19">
      <t>ﾊﾞｱｲ</t>
    </rPh>
    <rPh sb="20" eb="23">
      <t>ｼﾞｭﾆﾝｼｬ</t>
    </rPh>
    <rPh sb="24" eb="25">
      <t>ｶ</t>
    </rPh>
    <rPh sb="27" eb="29">
      <t>ｷﾆｭｳ</t>
    </rPh>
    <phoneticPr fontId="13" type="halfwidthKatakana"/>
  </si>
  <si>
    <t>カナ登録内容
（半角）</t>
    <rPh sb="2" eb="6">
      <t>トウロクナイヨウ</t>
    </rPh>
    <rPh sb="8" eb="10">
      <t>ハンカク</t>
    </rPh>
    <phoneticPr fontId="13"/>
  </si>
  <si>
    <t>債権者登録（口座振替）申請書を作成されてますか
※物品調達分類19　不用品買受のみの場合は提出不要</t>
    <rPh sb="15" eb="17">
      <t>サクセイ</t>
    </rPh>
    <rPh sb="45" eb="47">
      <t>テイシュツ</t>
    </rPh>
    <phoneticPr fontId="2"/>
  </si>
  <si>
    <t>PDF</t>
    <phoneticPr fontId="13"/>
  </si>
  <si>
    <t>一次</t>
    <rPh sb="0" eb="2">
      <t>イチジ</t>
    </rPh>
    <phoneticPr fontId="13"/>
  </si>
  <si>
    <t>二次</t>
    <rPh sb="0" eb="2">
      <t>ニジ</t>
    </rPh>
    <phoneticPr fontId="13"/>
  </si>
  <si>
    <t>※市使用欄</t>
    <rPh sb="1" eb="5">
      <t>シシヨウラン</t>
    </rPh>
    <phoneticPr fontId="13"/>
  </si>
  <si>
    <t>受付
番号</t>
    <rPh sb="0" eb="2">
      <t>ウケツケ</t>
    </rPh>
    <rPh sb="3" eb="5">
      <t>バンゴウ</t>
    </rPh>
    <phoneticPr fontId="13"/>
  </si>
  <si>
    <t>＜物品調達分類品目表＞　</t>
  </si>
  <si>
    <t>印      刷</t>
  </si>
  <si>
    <t>光学機器</t>
    <rPh sb="0" eb="4">
      <t>コウガクキキ</t>
    </rPh>
    <phoneticPr fontId="34"/>
  </si>
  <si>
    <t>双眼鏡・望遠鏡・拡大鏡等</t>
    <rPh sb="0" eb="3">
      <t>ソウガンキョウ</t>
    </rPh>
    <rPh sb="4" eb="7">
      <t>ボウエンキョウ</t>
    </rPh>
    <rPh sb="8" eb="11">
      <t>カクダイキョウ</t>
    </rPh>
    <rPh sb="11" eb="12">
      <t>トウ</t>
    </rPh>
    <phoneticPr fontId="34"/>
  </si>
  <si>
    <t>電子計算機</t>
    <rPh sb="0" eb="5">
      <t>デンシケイサンキ</t>
    </rPh>
    <phoneticPr fontId="34"/>
  </si>
  <si>
    <t>パソコン・サーバ機器・ネットワーク機器・パソコン周辺機器、ソフトウェア</t>
    <rPh sb="8" eb="10">
      <t>キキ</t>
    </rPh>
    <rPh sb="17" eb="19">
      <t>キキ</t>
    </rPh>
    <rPh sb="24" eb="28">
      <t>シュウヘンキキ</t>
    </rPh>
    <phoneticPr fontId="34"/>
  </si>
  <si>
    <t>電子計算機リース</t>
    <rPh sb="0" eb="5">
      <t>デンシケイサンキ</t>
    </rPh>
    <phoneticPr fontId="34"/>
  </si>
  <si>
    <t>冷暖房機器</t>
    <rPh sb="0" eb="5">
      <t>レイダンボウキキ</t>
    </rPh>
    <phoneticPr fontId="34"/>
  </si>
  <si>
    <t>エアコン、暖房機等</t>
    <rPh sb="5" eb="8">
      <t>ダンボウキ</t>
    </rPh>
    <rPh sb="8" eb="9">
      <t>トウ</t>
    </rPh>
    <phoneticPr fontId="34"/>
  </si>
  <si>
    <t>空調機器</t>
    <rPh sb="0" eb="4">
      <t>クウチョウキキ</t>
    </rPh>
    <phoneticPr fontId="34"/>
  </si>
  <si>
    <t>空調機器・業務用エアコン・送風機</t>
    <rPh sb="5" eb="8">
      <t>ギョウムヨウ</t>
    </rPh>
    <rPh sb="13" eb="16">
      <t>ソウフウキ</t>
    </rPh>
    <phoneticPr fontId="34"/>
  </si>
  <si>
    <t>ゴム・皮革・ナイロン製品</t>
    <rPh sb="3" eb="5">
      <t>ヒカク</t>
    </rPh>
    <rPh sb="10" eb="12">
      <t>セイヒン</t>
    </rPh>
    <phoneticPr fontId="34"/>
  </si>
  <si>
    <t>工業用ホース・パッキン類・工業用ベルト・樹脂製品等</t>
    <rPh sb="0" eb="3">
      <t>コウギョウヨウ</t>
    </rPh>
    <rPh sb="11" eb="12">
      <t>ルイ</t>
    </rPh>
    <rPh sb="13" eb="16">
      <t>コウギョウヨウ</t>
    </rPh>
    <rPh sb="20" eb="24">
      <t>ジュシセイヒン</t>
    </rPh>
    <rPh sb="24" eb="25">
      <t>トウ</t>
    </rPh>
    <phoneticPr fontId="34"/>
  </si>
  <si>
    <t>鉄・非鉄屑</t>
    <phoneticPr fontId="34"/>
  </si>
  <si>
    <t>建設機械、厨房機器、OA機器等</t>
    <rPh sb="0" eb="4">
      <t>ケンセツキカイ</t>
    </rPh>
    <rPh sb="14" eb="15">
      <t>トウ</t>
    </rPh>
    <phoneticPr fontId="34"/>
  </si>
  <si>
    <t>自動車等</t>
    <phoneticPr fontId="34"/>
  </si>
  <si>
    <t>自動車及び自転車等</t>
    <rPh sb="3" eb="4">
      <t>オヨ</t>
    </rPh>
    <rPh sb="5" eb="8">
      <t>ジテンシャ</t>
    </rPh>
    <phoneticPr fontId="34"/>
  </si>
  <si>
    <t>紙・繊維屑</t>
    <phoneticPr fontId="34"/>
  </si>
  <si>
    <t>廃油</t>
    <rPh sb="0" eb="2">
      <t>ハイユ</t>
    </rPh>
    <phoneticPr fontId="34"/>
  </si>
  <si>
    <t>上記に属さない不用品・リサイクル用品・再生資源</t>
    <rPh sb="0" eb="2">
      <t>ジョウキ</t>
    </rPh>
    <rPh sb="3" eb="4">
      <t>ゾク</t>
    </rPh>
    <phoneticPr fontId="34"/>
  </si>
  <si>
    <t>文具（紙を除く）等</t>
    <phoneticPr fontId="34"/>
  </si>
  <si>
    <t>プリンタ・ファクシミリ・複写機・印刷機・レジスター・シュレッダー等</t>
    <phoneticPr fontId="34"/>
  </si>
  <si>
    <t>動力ポンプ・コンプレッサー・工作機器・販売機等（業務用特殊産業機械・斎場用機器含む）</t>
    <phoneticPr fontId="34"/>
  </si>
  <si>
    <t>光学機器・写真焼付</t>
    <rPh sb="0" eb="4">
      <t>コウガクキキ</t>
    </rPh>
    <rPh sb="5" eb="7">
      <t>シャシン</t>
    </rPh>
    <phoneticPr fontId="34"/>
  </si>
  <si>
    <t>撮影機器等</t>
    <rPh sb="0" eb="2">
      <t>サツエイ</t>
    </rPh>
    <phoneticPr fontId="34"/>
  </si>
  <si>
    <t>カメラ（デジタルカメラ、ビデオカメラ含む）・フィルム・三脚・その他写真用品等</t>
    <rPh sb="18" eb="19">
      <t>フク</t>
    </rPh>
    <phoneticPr fontId="34"/>
  </si>
  <si>
    <t>顕微鏡・実験用器具・ファイバースコープ等</t>
    <rPh sb="4" eb="6">
      <t>ジッケン</t>
    </rPh>
    <phoneticPr fontId="34"/>
  </si>
  <si>
    <t>年</t>
    <rPh sb="0" eb="1">
      <t>ネン</t>
    </rPh>
    <phoneticPr fontId="13"/>
  </si>
  <si>
    <t>月</t>
    <rPh sb="0" eb="1">
      <t>ツキ</t>
    </rPh>
    <phoneticPr fontId="13"/>
  </si>
  <si>
    <t>公共</t>
    <rPh sb="0" eb="2">
      <t>コウキョウ</t>
    </rPh>
    <phoneticPr fontId="13"/>
  </si>
  <si>
    <t>民間</t>
    <rPh sb="0" eb="2">
      <t>ミンカン</t>
    </rPh>
    <phoneticPr fontId="13"/>
  </si>
  <si>
    <t>）件。６件目以降をまとめてください。</t>
    <rPh sb="1" eb="2">
      <t>ケン</t>
    </rPh>
    <rPh sb="4" eb="5">
      <t>ケン</t>
    </rPh>
    <rPh sb="5" eb="6">
      <t>メ</t>
    </rPh>
    <rPh sb="6" eb="8">
      <t>イコウ</t>
    </rPh>
    <phoneticPr fontId="13"/>
  </si>
  <si>
    <t>ほか（</t>
    <phoneticPr fontId="13"/>
  </si>
  <si>
    <t>小計（千円）</t>
    <rPh sb="0" eb="2">
      <t>ショウケイ</t>
    </rPh>
    <rPh sb="3" eb="5">
      <t>センエン</t>
    </rPh>
    <phoneticPr fontId="2"/>
  </si>
  <si>
    <t>No.</t>
    <phoneticPr fontId="13"/>
  </si>
  <si>
    <r>
      <t>物品納入実績表（前</t>
    </r>
    <r>
      <rPr>
        <sz val="24"/>
        <color rgb="FFFF0000"/>
        <rFont val="BIZ UDゴシック"/>
        <family val="3"/>
        <charset val="128"/>
      </rPr>
      <t>２</t>
    </r>
    <r>
      <rPr>
        <sz val="24"/>
        <rFont val="BIZ UDゴシック"/>
        <family val="3"/>
        <charset val="128"/>
      </rPr>
      <t>年決算分）</t>
    </r>
    <rPh sb="0" eb="1">
      <t>モノ</t>
    </rPh>
    <rPh sb="1" eb="2">
      <t>シナ</t>
    </rPh>
    <rPh sb="2" eb="3">
      <t>オサメ</t>
    </rPh>
    <rPh sb="3" eb="4">
      <t>イリ</t>
    </rPh>
    <rPh sb="4" eb="5">
      <t>ミ</t>
    </rPh>
    <rPh sb="5" eb="6">
      <t>ツムギ</t>
    </rPh>
    <rPh sb="6" eb="7">
      <t>ヒョウ</t>
    </rPh>
    <rPh sb="11" eb="13">
      <t>ケッサン</t>
    </rPh>
    <rPh sb="13" eb="14">
      <t>ブン</t>
    </rPh>
    <phoneticPr fontId="2"/>
  </si>
  <si>
    <r>
      <t>物品納入実績表（前</t>
    </r>
    <r>
      <rPr>
        <sz val="24"/>
        <color rgb="FFFF0000"/>
        <rFont val="BIZ UDゴシック"/>
        <family val="3"/>
        <charset val="128"/>
      </rPr>
      <t>１</t>
    </r>
    <r>
      <rPr>
        <sz val="24"/>
        <rFont val="BIZ UDゴシック"/>
        <family val="3"/>
        <charset val="128"/>
      </rPr>
      <t>年決算分）</t>
    </r>
    <rPh sb="0" eb="1">
      <t>モノ</t>
    </rPh>
    <rPh sb="1" eb="2">
      <t>シナ</t>
    </rPh>
    <rPh sb="2" eb="3">
      <t>オサメ</t>
    </rPh>
    <rPh sb="3" eb="4">
      <t>イリ</t>
    </rPh>
    <rPh sb="4" eb="5">
      <t>ミ</t>
    </rPh>
    <rPh sb="5" eb="6">
      <t>ツムギ</t>
    </rPh>
    <rPh sb="6" eb="7">
      <t>ヒョウ</t>
    </rPh>
    <rPh sb="11" eb="13">
      <t>ケッサン</t>
    </rPh>
    <rPh sb="13" eb="14">
      <t>ブン</t>
    </rPh>
    <phoneticPr fontId="2"/>
  </si>
  <si>
    <t>　　　また、品目については優先順位はありませんので、番号順に記入してください。</t>
    <phoneticPr fontId="13"/>
  </si>
  <si>
    <t>その他不用品</t>
    <rPh sb="2" eb="3">
      <t>タ</t>
    </rPh>
    <rPh sb="3" eb="6">
      <t>フヨウヒン</t>
    </rPh>
    <phoneticPr fontId="34"/>
  </si>
  <si>
    <t>木工家具</t>
    <phoneticPr fontId="13"/>
  </si>
  <si>
    <t>印鑑・ゴム印</t>
    <phoneticPr fontId="13"/>
  </si>
  <si>
    <t>いす・テーブル・キャビネット・書庫・ロッカー・耐火金庫等</t>
    <phoneticPr fontId="13"/>
  </si>
  <si>
    <t>スチール家具</t>
    <phoneticPr fontId="13"/>
  </si>
  <si>
    <t>木製家具・応接セット・製造木工品・仏具等</t>
    <phoneticPr fontId="13"/>
  </si>
  <si>
    <t>印鑑・ゴム印製造販売等</t>
    <phoneticPr fontId="13"/>
  </si>
  <si>
    <t>金物・工具</t>
    <phoneticPr fontId="13"/>
  </si>
  <si>
    <t>屋外用品</t>
    <phoneticPr fontId="13"/>
  </si>
  <si>
    <t>台所用品・清掃用品・トイレットペーパー・軍手・ごみ袋・マット・シート・葬祭用品等</t>
    <phoneticPr fontId="13"/>
  </si>
  <si>
    <t>清掃用品・仮設テント・仮設トイレ・マット等</t>
    <phoneticPr fontId="13"/>
  </si>
  <si>
    <t>金物・工具・合鍵等</t>
    <phoneticPr fontId="13"/>
  </si>
  <si>
    <t>物置・人工芝・イベント用テント・エントランスマット等</t>
    <phoneticPr fontId="13"/>
  </si>
  <si>
    <t>衣料品</t>
    <phoneticPr fontId="13"/>
  </si>
  <si>
    <t>履き物</t>
    <phoneticPr fontId="13"/>
  </si>
  <si>
    <t>寝具</t>
    <phoneticPr fontId="13"/>
  </si>
  <si>
    <t>カーテン等</t>
    <phoneticPr fontId="13"/>
  </si>
  <si>
    <t>クリーニング</t>
    <phoneticPr fontId="13"/>
  </si>
  <si>
    <t>制服・作業着・カバン等</t>
    <phoneticPr fontId="13"/>
  </si>
  <si>
    <t>スポーツ用を除く</t>
    <phoneticPr fontId="13"/>
  </si>
  <si>
    <t>布団・座布団・毛布・敷布・寝具リース等</t>
    <phoneticPr fontId="13"/>
  </si>
  <si>
    <t>カーテン・暗幕・舞台幕・ブラインド・畳・ジュータン等</t>
    <phoneticPr fontId="13"/>
  </si>
  <si>
    <t>茶・水･ジュース・酒（贈答用）等</t>
    <phoneticPr fontId="13"/>
  </si>
  <si>
    <t>食料品</t>
    <phoneticPr fontId="13"/>
  </si>
  <si>
    <t>茶等</t>
    <phoneticPr fontId="13"/>
  </si>
  <si>
    <t>厨房調理機器</t>
    <phoneticPr fontId="13"/>
  </si>
  <si>
    <t>食器・器具等</t>
    <phoneticPr fontId="13"/>
  </si>
  <si>
    <t>陶器類</t>
    <phoneticPr fontId="13"/>
  </si>
  <si>
    <t>給食用賄材料・菓子折り等</t>
    <phoneticPr fontId="13"/>
  </si>
  <si>
    <t>業務用調理機器・生ゴミ処理材等</t>
    <phoneticPr fontId="13"/>
  </si>
  <si>
    <t>給食用食器・器具を含む</t>
    <phoneticPr fontId="13"/>
  </si>
  <si>
    <t>保育教材</t>
    <phoneticPr fontId="13"/>
  </si>
  <si>
    <t>保育教材・遊具・玩具等</t>
    <phoneticPr fontId="13"/>
  </si>
  <si>
    <t>楽器一般</t>
    <phoneticPr fontId="13"/>
  </si>
  <si>
    <t>楽器・音楽用品・音楽ＣＤ・楽器リース等</t>
    <phoneticPr fontId="13"/>
  </si>
  <si>
    <t>スポーツ用品</t>
    <phoneticPr fontId="13"/>
  </si>
  <si>
    <t>運動用品・運動器具・スポーツ施設用備品等</t>
    <phoneticPr fontId="13"/>
  </si>
  <si>
    <t>書籍</t>
    <phoneticPr fontId="13"/>
  </si>
  <si>
    <t>書籍・出版物・住宅地図・パンフレット・官報・政府刊行物・新聞・電子出版物等</t>
    <phoneticPr fontId="13"/>
  </si>
  <si>
    <t>人工蘇生器・呼吸器・心電図・診療用機械・医療用具等</t>
    <phoneticPr fontId="13"/>
  </si>
  <si>
    <t>車椅子・リハビリ機械器具・衛生用品等</t>
    <phoneticPr fontId="13"/>
  </si>
  <si>
    <t>薬・ワクチン・血清等　</t>
    <phoneticPr fontId="13"/>
  </si>
  <si>
    <t>医療機器リース　</t>
    <phoneticPr fontId="13"/>
  </si>
  <si>
    <t>時計・眼鏡</t>
    <phoneticPr fontId="13"/>
  </si>
  <si>
    <t>理化学機器</t>
    <phoneticPr fontId="13"/>
  </si>
  <si>
    <t>風向風速計・検査器・測定器（放射線量測定器）・分析測定器等</t>
    <phoneticPr fontId="13"/>
  </si>
  <si>
    <t>平板測量器・マイクロ、プラニメーター等</t>
    <phoneticPr fontId="13"/>
  </si>
  <si>
    <t>はかり・温度計・流量計・水道メーター等</t>
    <phoneticPr fontId="13"/>
  </si>
  <si>
    <t>テレビ・冷蔵庫・掃除機・蛍光灯・電池等</t>
    <phoneticPr fontId="13"/>
  </si>
  <si>
    <t>放送用設備機器・音響機器・映像用機器・防犯カメラ等</t>
    <phoneticPr fontId="13"/>
  </si>
  <si>
    <t>電話交換機・電話機・携帯電話・無線機・消防用無線・入退出システム等</t>
    <phoneticPr fontId="13"/>
  </si>
  <si>
    <t>発電器・電動機・変圧器・照明装置等</t>
    <phoneticPr fontId="13"/>
  </si>
  <si>
    <t>グレーダー・ブルドーザー・パワーショベル・除雪機等</t>
    <phoneticPr fontId="13"/>
  </si>
  <si>
    <t>トラクター・耕運機・芝刈り機等</t>
    <phoneticPr fontId="13"/>
  </si>
  <si>
    <t>木材・コンクリート二次製品・鉄鋼材・セメント・舗装材・鉄蓋・ガラス・レンガ・タイル・ブロック・プラスチック材・杭・バルブ・配管材・アスファルト・常温合材・舗装補修材・融雪剤・土のう袋・プレハブ・スーパーハウス等</t>
    <phoneticPr fontId="13"/>
  </si>
  <si>
    <t>山砂・砂利・砕石・砂等</t>
    <phoneticPr fontId="13"/>
  </si>
  <si>
    <t>プレハブリース・土木建築資材リース等</t>
    <phoneticPr fontId="13"/>
  </si>
  <si>
    <t>贈答用品・メダル・トロフィー・バッジ等</t>
    <phoneticPr fontId="13"/>
  </si>
  <si>
    <t>投票箱・記載台等</t>
    <phoneticPr fontId="13"/>
  </si>
  <si>
    <t>燃料・燃料器具</t>
    <phoneticPr fontId="13"/>
  </si>
  <si>
    <t>ガソリン等</t>
    <phoneticPr fontId="13"/>
  </si>
  <si>
    <t>重油・軽油・ガソリン・オイル等</t>
    <phoneticPr fontId="13"/>
  </si>
  <si>
    <t>プロパンガス・ＬＰガス　　　</t>
    <phoneticPr fontId="13"/>
  </si>
  <si>
    <t>その他ガス　（酸素・水素・窒素・笑気ガス等）含む</t>
    <phoneticPr fontId="13"/>
  </si>
  <si>
    <t>ガス機器・石油機器・ストーブ等</t>
    <phoneticPr fontId="13"/>
  </si>
  <si>
    <t>二輪車・自動車</t>
    <phoneticPr fontId="13"/>
  </si>
  <si>
    <t>自転車バイク販売</t>
    <phoneticPr fontId="13"/>
  </si>
  <si>
    <t>一般車両販売</t>
    <phoneticPr fontId="13"/>
  </si>
  <si>
    <t>特殊車両販売　</t>
    <phoneticPr fontId="13"/>
  </si>
  <si>
    <t>車両艤装　</t>
    <phoneticPr fontId="13"/>
  </si>
  <si>
    <t>自動車部品</t>
    <phoneticPr fontId="13"/>
  </si>
  <si>
    <t>自動車整備　</t>
    <phoneticPr fontId="13"/>
  </si>
  <si>
    <t>自動車リース</t>
    <phoneticPr fontId="13"/>
  </si>
  <si>
    <t>トラック・大型バス等・救急車</t>
    <phoneticPr fontId="13"/>
  </si>
  <si>
    <t>ライトバン・乗用車・軽自動車等</t>
    <phoneticPr fontId="13"/>
  </si>
  <si>
    <t>消防ポンプ車・大型バス・救急車等の艤装</t>
    <phoneticPr fontId="13"/>
  </si>
  <si>
    <t>点検・整備・板金・修理等</t>
    <phoneticPr fontId="13"/>
  </si>
  <si>
    <t>消防保安用品</t>
    <phoneticPr fontId="13"/>
  </si>
  <si>
    <t>消火ホース・消火器・消防ポンプ・消火薬剤等</t>
    <phoneticPr fontId="13"/>
  </si>
  <si>
    <t>ヘルメット・安全靴・腕章・非難用器具・救助用器具等</t>
    <phoneticPr fontId="13"/>
  </si>
  <si>
    <t>防火服等　作業服等は06－01衣料品扱い</t>
    <phoneticPr fontId="13"/>
  </si>
  <si>
    <t>乾パン・乾燥米飯等</t>
    <phoneticPr fontId="13"/>
  </si>
  <si>
    <t>自転車バイク販売・修理等</t>
    <phoneticPr fontId="13"/>
  </si>
  <si>
    <t>農業薬品</t>
    <phoneticPr fontId="13"/>
  </si>
  <si>
    <t>農薬・除草剤等</t>
    <phoneticPr fontId="13"/>
  </si>
  <si>
    <t>機械</t>
    <phoneticPr fontId="13"/>
  </si>
  <si>
    <t>廃油</t>
    <phoneticPr fontId="13"/>
  </si>
  <si>
    <t>紙・繊維屑</t>
    <phoneticPr fontId="13"/>
  </si>
  <si>
    <t>業種Ｃ</t>
  </si>
  <si>
    <t>種目Ｃ</t>
  </si>
  <si>
    <t>業種略１</t>
  </si>
  <si>
    <t>光学機器・写真焼付</t>
  </si>
  <si>
    <t>撮影機器等</t>
  </si>
  <si>
    <t>光学機器</t>
  </si>
  <si>
    <t>事務用機リース</t>
  </si>
  <si>
    <t>電子計算機</t>
  </si>
  <si>
    <t>電子計算機リース</t>
  </si>
  <si>
    <t>日用雑貨・工具・金物</t>
  </si>
  <si>
    <t>衣料寝具・インテリア</t>
  </si>
  <si>
    <t>茶</t>
  </si>
  <si>
    <t>医療機器リース</t>
  </si>
  <si>
    <t>冷暖房機器</t>
  </si>
  <si>
    <t>空調機器</t>
  </si>
  <si>
    <t>ゴム・皮革・ナイロン製品</t>
  </si>
  <si>
    <t>ゴム・皮革・ナ</t>
  </si>
  <si>
    <t>資材リース</t>
  </si>
  <si>
    <t>塗料・旗幕・看板標識・選挙・ギフト用品</t>
  </si>
  <si>
    <t>プロパンガス等</t>
  </si>
  <si>
    <t>自転車バイク販</t>
  </si>
  <si>
    <t>特殊車両販売</t>
  </si>
  <si>
    <t>車両艤装</t>
  </si>
  <si>
    <t>自動車整備</t>
  </si>
  <si>
    <t>鉄・非鉄屑</t>
  </si>
  <si>
    <t>機械</t>
  </si>
  <si>
    <t>自動車等</t>
  </si>
  <si>
    <t>紙・繊維屑</t>
  </si>
  <si>
    <t>廃油</t>
  </si>
  <si>
    <t>その他不用品</t>
  </si>
  <si>
    <t>電子機リース</t>
  </si>
  <si>
    <r>
      <t>　　　　</t>
    </r>
    <r>
      <rPr>
        <b/>
        <u/>
        <sz val="11"/>
        <color indexed="10"/>
        <rFont val="BIZ UDPゴシック"/>
        <family val="3"/>
        <charset val="128"/>
      </rPr>
      <t>※記入された大分類の優先順位は発注時に業者選定の参考資料となりますので十分検討のうえ記入してください。</t>
    </r>
    <rPh sb="19" eb="22">
      <t>ハッチュウジ</t>
    </rPh>
    <rPh sb="23" eb="27">
      <t>ギョウシャセンテイ</t>
    </rPh>
    <rPh sb="28" eb="32">
      <t>サンコウシリョウ</t>
    </rPh>
    <phoneticPr fontId="13"/>
  </si>
  <si>
    <t>上記以外の取り扱いメーカー等</t>
    <rPh sb="0" eb="2">
      <t>ジョウキ</t>
    </rPh>
    <rPh sb="2" eb="4">
      <t>イガイ</t>
    </rPh>
    <rPh sb="5" eb="6">
      <t>ト</t>
    </rPh>
    <rPh sb="7" eb="8">
      <t>アツカ</t>
    </rPh>
    <rPh sb="13" eb="14">
      <t>ナド</t>
    </rPh>
    <phoneticPr fontId="2"/>
  </si>
  <si>
    <r>
      <t>　直前２年の取扱高と直前１年の取扱高の平均を計算して記入してください（千円未満の端数は切り捨て）。この際、直前２年の取扱高及び直前１年の取扱高は、損益計算書の売上高に相当する額を転記してください。なお並行して建設工事、業務委託の登録を行う場合は、その分の売上高は損益計算書の売上高から</t>
    </r>
    <r>
      <rPr>
        <u/>
        <sz val="12"/>
        <color rgb="FFFF0000"/>
        <rFont val="BIZ UDPゴシック"/>
        <family val="3"/>
        <charset val="128"/>
      </rPr>
      <t>除外して記載</t>
    </r>
    <r>
      <rPr>
        <sz val="12"/>
        <rFont val="BIZ UDPゴシック"/>
        <family val="3"/>
        <charset val="128"/>
      </rPr>
      <t>してください。</t>
    </r>
    <phoneticPr fontId="13"/>
  </si>
  <si>
    <t>合計</t>
    <rPh sb="0" eb="2">
      <t>ゴウケイ</t>
    </rPh>
    <phoneticPr fontId="13"/>
  </si>
  <si>
    <t>令和</t>
  </si>
  <si>
    <t>６</t>
  </si>
  <si>
    <t>月</t>
  </si>
  <si>
    <t>日</t>
  </si>
  <si>
    <t>ハイフン（-）無しで記入</t>
    <rPh sb="7" eb="8">
      <t>ナ</t>
    </rPh>
    <rPh sb="10" eb="12">
      <t>キニュウ</t>
    </rPh>
    <phoneticPr fontId="13"/>
  </si>
  <si>
    <t>代表者役職</t>
    <rPh sb="0" eb="3">
      <t>ダイヒョウシャ</t>
    </rPh>
    <rPh sb="3" eb="5">
      <t>ヤクショク</t>
    </rPh>
    <rPh sb="4" eb="5">
      <t>ショク</t>
    </rPh>
    <phoneticPr fontId="2"/>
  </si>
  <si>
    <t>※個人の場合不要</t>
  </si>
  <si>
    <t>委任事項　１　入札及び見積に関する事項</t>
  </si>
  <si>
    <t>　　　　　２　契約の締結、変更及び解除に関する事項</t>
  </si>
  <si>
    <t>　　　　　３　代金の請求及び受領に関する事項　</t>
  </si>
  <si>
    <t>　　　　　４　契約保証に関する事項</t>
  </si>
  <si>
    <t>・本店(本社）と契約する場合は記載不要</t>
  </si>
  <si>
    <t>電話番号</t>
  </si>
  <si>
    <t>ハイフン(-)含む</t>
  </si>
  <si>
    <t>ＦＡＸ番号</t>
    <rPh sb="3" eb="5">
      <t>バンゴウ</t>
    </rPh>
    <phoneticPr fontId="13"/>
  </si>
  <si>
    <t>適格請求書発行事業者（インボイス）記入欄</t>
  </si>
  <si>
    <t>T</t>
  </si>
  <si>
    <t>・上記１、２以外に事業所を置き連絡先として登録する場合</t>
    <phoneticPr fontId="13"/>
  </si>
  <si>
    <t>物品調達入札参加資格審査申請書（兼入力表）</t>
    <rPh sb="0" eb="4">
      <t>ブッピンチョウタツ</t>
    </rPh>
    <rPh sb="4" eb="6">
      <t>ニュウサツ</t>
    </rPh>
    <phoneticPr fontId="2"/>
  </si>
  <si>
    <t>貴市が発注する物品調達にかかる競争入札に参加したいので、指定の書類を添えて入札参加資格の審査を申請します。</t>
    <rPh sb="0" eb="2">
      <t>キシ</t>
    </rPh>
    <rPh sb="3" eb="5">
      <t>ハッチュウ</t>
    </rPh>
    <rPh sb="7" eb="11">
      <t>ブッピンチョウタツ</t>
    </rPh>
    <rPh sb="15" eb="17">
      <t>キョウソウ</t>
    </rPh>
    <rPh sb="17" eb="19">
      <t>ニュウサツ</t>
    </rPh>
    <rPh sb="20" eb="22">
      <t>サンカ</t>
    </rPh>
    <rPh sb="28" eb="30">
      <t>シテイ</t>
    </rPh>
    <rPh sb="31" eb="33">
      <t>ショルイ</t>
    </rPh>
    <rPh sb="34" eb="35">
      <t>ソ</t>
    </rPh>
    <rPh sb="37" eb="39">
      <t>ニュウサツ</t>
    </rPh>
    <rPh sb="39" eb="41">
      <t>サンカ</t>
    </rPh>
    <rPh sb="41" eb="43">
      <t>シカク</t>
    </rPh>
    <rPh sb="44" eb="46">
      <t>シンサ</t>
    </rPh>
    <rPh sb="47" eb="49">
      <t>シンセイ</t>
    </rPh>
    <phoneticPr fontId="2"/>
  </si>
  <si>
    <r>
      <t>商号又は名称</t>
    </r>
    <r>
      <rPr>
        <sz val="9"/>
        <rFont val="BIZ UDゴシック"/>
        <family val="3"/>
        <charset val="128"/>
      </rPr>
      <t>（フリガナ）</t>
    </r>
    <rPh sb="0" eb="2">
      <t>ショウゴウ</t>
    </rPh>
    <rPh sb="2" eb="3">
      <t>マタ</t>
    </rPh>
    <rPh sb="4" eb="6">
      <t>メイショウ</t>
    </rPh>
    <phoneticPr fontId="2"/>
  </si>
  <si>
    <r>
      <t>代表者氏名</t>
    </r>
    <r>
      <rPr>
        <sz val="9"/>
        <rFont val="BIZ UDゴシック"/>
        <family val="3"/>
        <charset val="128"/>
      </rPr>
      <t>（フリガナ）</t>
    </r>
    <rPh sb="0" eb="3">
      <t>ダイヒョウシャ</t>
    </rPh>
    <rPh sb="3" eb="5">
      <t>シメイ</t>
    </rPh>
    <phoneticPr fontId="13"/>
  </si>
  <si>
    <r>
      <t>担当者名</t>
    </r>
    <r>
      <rPr>
        <sz val="9"/>
        <rFont val="BIZ UDゴシック"/>
        <family val="3"/>
        <charset val="128"/>
      </rPr>
      <t>（フリガナ）</t>
    </r>
    <rPh sb="0" eb="3">
      <t>タントウシャ</t>
    </rPh>
    <rPh sb="3" eb="4">
      <t>メイ</t>
    </rPh>
    <phoneticPr fontId="2"/>
  </si>
  <si>
    <t>※所在地が登記簿と違う場合→</t>
    <rPh sb="1" eb="4">
      <t>ショザイチ</t>
    </rPh>
    <rPh sb="5" eb="8">
      <t>トウキボ</t>
    </rPh>
    <rPh sb="9" eb="10">
      <t>チガ</t>
    </rPh>
    <rPh sb="11" eb="13">
      <t>バアイ</t>
    </rPh>
    <phoneticPr fontId="13"/>
  </si>
  <si>
    <r>
      <rPr>
        <sz val="9"/>
        <rFont val="BIZ UDゴシック"/>
        <family val="3"/>
        <charset val="128"/>
      </rPr>
      <t>私は、次の者を代理人と定め、下記のとおり権限を委任します。</t>
    </r>
    <r>
      <rPr>
        <sz val="10"/>
        <rFont val="BIZ UDゴシック"/>
        <family val="3"/>
        <charset val="128"/>
      </rPr>
      <t xml:space="preserve">
</t>
    </r>
    <r>
      <rPr>
        <sz val="8"/>
        <rFont val="BIZ UDゴシック"/>
        <family val="3"/>
        <charset val="128"/>
      </rPr>
      <t>委任期間　令和７年４月１日から令和９年３月３１日</t>
    </r>
    <phoneticPr fontId="13"/>
  </si>
  <si>
    <r>
      <t>株式会社＝（株）、有限会社＝（有）、合資会社＝（資）、</t>
    </r>
    <r>
      <rPr>
        <sz val="10"/>
        <color indexed="10"/>
        <rFont val="BIZ UDゴシック"/>
        <family val="3"/>
        <charset val="128"/>
      </rPr>
      <t>公益社団法人＝（公社）、公益財団法人＝（公財）、一般社団法人＝（一社）、一般財団法人＝（一財）</t>
    </r>
    <rPh sb="27" eb="29">
      <t>コウエキ</t>
    </rPh>
    <rPh sb="29" eb="31">
      <t>シャダン</t>
    </rPh>
    <rPh sb="31" eb="33">
      <t>ホウジン</t>
    </rPh>
    <rPh sb="35" eb="36">
      <t>コウ</t>
    </rPh>
    <rPh sb="36" eb="37">
      <t>シャ</t>
    </rPh>
    <rPh sb="39" eb="41">
      <t>コウエキ</t>
    </rPh>
    <rPh sb="41" eb="43">
      <t>ザイダン</t>
    </rPh>
    <rPh sb="43" eb="45">
      <t>ホウジン</t>
    </rPh>
    <rPh sb="47" eb="48">
      <t>コウ</t>
    </rPh>
    <rPh sb="48" eb="49">
      <t>ザイ</t>
    </rPh>
    <rPh sb="51" eb="53">
      <t>イッパン</t>
    </rPh>
    <rPh sb="53" eb="55">
      <t>シャダン</t>
    </rPh>
    <rPh sb="55" eb="57">
      <t>ホウジン</t>
    </rPh>
    <rPh sb="59" eb="60">
      <t>イチ</t>
    </rPh>
    <rPh sb="60" eb="61">
      <t>シャ</t>
    </rPh>
    <rPh sb="63" eb="65">
      <t>イッパン</t>
    </rPh>
    <rPh sb="65" eb="67">
      <t>ザイダン</t>
    </rPh>
    <rPh sb="67" eb="69">
      <t>ホウジン</t>
    </rPh>
    <rPh sb="71" eb="72">
      <t>イチ</t>
    </rPh>
    <rPh sb="72" eb="73">
      <t>ザイ</t>
    </rPh>
    <phoneticPr fontId="2"/>
  </si>
  <si>
    <t>４ 入札・契約連絡先</t>
    <rPh sb="2" eb="4">
      <t>ニュウサツ</t>
    </rPh>
    <rPh sb="5" eb="7">
      <t>ケイヤク</t>
    </rPh>
    <rPh sb="7" eb="10">
      <t>レンラクサキ</t>
    </rPh>
    <phoneticPr fontId="13"/>
  </si>
  <si>
    <t>申請書作成者</t>
    <rPh sb="0" eb="3">
      <t>シンセイショ</t>
    </rPh>
    <rPh sb="3" eb="6">
      <t>サクセイシャ</t>
    </rPh>
    <phoneticPr fontId="2"/>
  </si>
  <si>
    <t>※登録ありの場合のみ記入。</t>
    <rPh sb="1" eb="3">
      <t>トウロク</t>
    </rPh>
    <rPh sb="6" eb="8">
      <t>バアイ</t>
    </rPh>
    <rPh sb="10" eb="12">
      <t>キニュウ</t>
    </rPh>
    <phoneticPr fontId="13"/>
  </si>
  <si>
    <t xml:space="preserve"> ※記入必須事項</t>
    <rPh sb="2" eb="4">
      <t>キニュウ</t>
    </rPh>
    <phoneticPr fontId="13"/>
  </si>
  <si>
    <t>※様式3-2から転記されます。</t>
    <rPh sb="1" eb="3">
      <t>ヨウシキ</t>
    </rPh>
    <rPh sb="8" eb="10">
      <t>テンキ</t>
    </rPh>
    <phoneticPr fontId="13"/>
  </si>
  <si>
    <t>　※　主な契約５件まで内容等記入し、その他はまとめて作成してください。</t>
    <rPh sb="3" eb="4">
      <t>オモ</t>
    </rPh>
    <rPh sb="5" eb="7">
      <t>ケイヤク</t>
    </rPh>
    <rPh sb="8" eb="9">
      <t>ケン</t>
    </rPh>
    <rPh sb="11" eb="13">
      <t>ナイヨウ</t>
    </rPh>
    <rPh sb="13" eb="14">
      <t>トウ</t>
    </rPh>
    <rPh sb="14" eb="16">
      <t>キニュウ</t>
    </rPh>
    <rPh sb="20" eb="21">
      <t>タ</t>
    </rPh>
    <rPh sb="26" eb="28">
      <t>サクセイ</t>
    </rPh>
    <phoneticPr fontId="2"/>
  </si>
  <si>
    <t>インボイス</t>
    <phoneticPr fontId="13"/>
  </si>
  <si>
    <t>種別</t>
    <rPh sb="0" eb="2">
      <t>シュベツ</t>
    </rPh>
    <phoneticPr fontId="13"/>
  </si>
  <si>
    <t>登録番号</t>
  </si>
  <si>
    <t>債権債務者名上段</t>
  </si>
  <si>
    <t>債権債務者名下段</t>
  </si>
  <si>
    <t>債権債務者名カナ</t>
  </si>
  <si>
    <t>代表者肩書</t>
  </si>
  <si>
    <t>代表者名</t>
  </si>
  <si>
    <t>住所１</t>
  </si>
  <si>
    <t>住所２</t>
  </si>
  <si>
    <t>口座識別</t>
  </si>
  <si>
    <t>銀行コード</t>
  </si>
  <si>
    <t>金融機関名</t>
  </si>
  <si>
    <t>本支店コード</t>
  </si>
  <si>
    <t>店舗名</t>
  </si>
  <si>
    <t>預金種目</t>
  </si>
  <si>
    <t>預金種目名称</t>
  </si>
  <si>
    <t>口座番号</t>
  </si>
  <si>
    <t>口座名義人</t>
  </si>
  <si>
    <t>区分</t>
  </si>
  <si>
    <t>（１）「郵便番号」欄は、必ず７桁の番号を記入してください。</t>
  </si>
  <si>
    <t>（２）「所在地」欄は、主たる営業所の住所を都道府県から記入し、「一丁目３番１号」等と記入し、「１－（ハイフン）３－１」等と略しては記載しないでください。</t>
  </si>
  <si>
    <t>（３）「商号又は名称のフリガナ」欄は、カタカナで記入し、カブシキガイシャ等の法人の組織名は省略してください。</t>
  </si>
  <si>
    <t>（４）「商号又は名称」欄の法人の組織名の表現は、次の略号を使用してください。</t>
    <rPh sb="24" eb="25">
      <t>ツギ</t>
    </rPh>
    <rPh sb="26" eb="28">
      <t>リャクゴウ</t>
    </rPh>
    <rPh sb="29" eb="31">
      <t>シヨウ</t>
    </rPh>
    <phoneticPr fontId="13"/>
  </si>
  <si>
    <t>（５）「代表者職氏名」欄のうち（役職）欄は、契約書や見積書などで通常使用している役職名を正確に記入してください。</t>
    <rPh sb="22" eb="25">
      <t>ケイヤクショ</t>
    </rPh>
    <rPh sb="26" eb="29">
      <t>ミツモリショ</t>
    </rPh>
    <rPh sb="32" eb="34">
      <t>ツウジョウ</t>
    </rPh>
    <rPh sb="34" eb="36">
      <t>シヨウ</t>
    </rPh>
    <rPh sb="40" eb="43">
      <t>ヤクショクメイ</t>
    </rPh>
    <rPh sb="44" eb="46">
      <t>セイカク</t>
    </rPh>
    <rPh sb="47" eb="49">
      <t>キニュウ</t>
    </rPh>
    <phoneticPr fontId="2"/>
  </si>
  <si>
    <t>（６）代表者の氏名等で外字を使用されている方で、第２水準漢字に置き換えられる場合は、当該文字で記入をお願いいたします。</t>
    <rPh sb="3" eb="6">
      <t>ダイヒョウシャ</t>
    </rPh>
    <rPh sb="7" eb="10">
      <t>シメイトウ</t>
    </rPh>
    <rPh sb="11" eb="13">
      <t>ガイジ</t>
    </rPh>
    <rPh sb="14" eb="16">
      <t>シヨウ</t>
    </rPh>
    <rPh sb="21" eb="22">
      <t>カタ</t>
    </rPh>
    <rPh sb="24" eb="25">
      <t>ダイ</t>
    </rPh>
    <rPh sb="26" eb="28">
      <t>スイジュン</t>
    </rPh>
    <rPh sb="28" eb="30">
      <t>カンジ</t>
    </rPh>
    <rPh sb="31" eb="32">
      <t>オ</t>
    </rPh>
    <rPh sb="33" eb="34">
      <t>カ</t>
    </rPh>
    <rPh sb="38" eb="40">
      <t>バアイ</t>
    </rPh>
    <rPh sb="42" eb="44">
      <t>トウガイ</t>
    </rPh>
    <rPh sb="44" eb="46">
      <t>モジ</t>
    </rPh>
    <rPh sb="47" eb="49">
      <t>キニュウ</t>
    </rPh>
    <rPh sb="51" eb="52">
      <t>ネガ</t>
    </rPh>
    <phoneticPr fontId="2"/>
  </si>
  <si>
    <t>（７）「電話番号」及び「ＦＡＸ番号」欄は、市外局番、局番、番号をそれぞれ「－（ハイフン）」で区切りを入れてください。</t>
  </si>
  <si>
    <t>（８） 本店（本社）以外と契約を締結する委任行為がある場合の委任期間は、令和７年４月１日から令和９年３月３１日までです。</t>
    <rPh sb="4" eb="6">
      <t>ホンテン</t>
    </rPh>
    <rPh sb="7" eb="9">
      <t>ホンシャ</t>
    </rPh>
    <rPh sb="10" eb="12">
      <t>イガイ</t>
    </rPh>
    <rPh sb="13" eb="15">
      <t>ケイヤク</t>
    </rPh>
    <rPh sb="16" eb="18">
      <t>テイケツ</t>
    </rPh>
    <rPh sb="20" eb="22">
      <t>イニン</t>
    </rPh>
    <rPh sb="22" eb="24">
      <t>コウイ</t>
    </rPh>
    <rPh sb="36" eb="38">
      <t>レイワ</t>
    </rPh>
    <rPh sb="46" eb="48">
      <t>レイワ</t>
    </rPh>
    <phoneticPr fontId="2"/>
  </si>
  <si>
    <t>（９）「申請書作成者（代行者含む。）」欄は、所属名、担当者名、直通電話番号を記入してください。</t>
    <rPh sb="4" eb="7">
      <t>シンセイショ</t>
    </rPh>
    <rPh sb="7" eb="10">
      <t>サクセイシャ</t>
    </rPh>
    <rPh sb="22" eb="24">
      <t>ショゾク</t>
    </rPh>
    <phoneticPr fontId="2"/>
  </si>
  <si>
    <t>　　また、（氏名）欄は姓と名の間を１文字あけてください。登録が違う場合、契約や支払いが出来なくなる場合がありますのでご注意ください。</t>
    <rPh sb="28" eb="30">
      <t>トウロク</t>
    </rPh>
    <rPh sb="31" eb="32">
      <t>チガ</t>
    </rPh>
    <rPh sb="33" eb="35">
      <t>バアイ</t>
    </rPh>
    <rPh sb="36" eb="38">
      <t>ケイヤク</t>
    </rPh>
    <rPh sb="39" eb="41">
      <t>シハラ</t>
    </rPh>
    <rPh sb="43" eb="45">
      <t>デキ</t>
    </rPh>
    <rPh sb="49" eb="51">
      <t>バアイ</t>
    </rPh>
    <rPh sb="59" eb="61">
      <t>チュウイ</t>
    </rPh>
    <phoneticPr fontId="2"/>
  </si>
  <si>
    <t>　　（例）「代表取締役社長」「取締役社長」など</t>
    <rPh sb="3" eb="4">
      <t>レイ</t>
    </rPh>
    <rPh sb="6" eb="8">
      <t>ダイヒョウ</t>
    </rPh>
    <rPh sb="8" eb="11">
      <t>トリシマリヤク</t>
    </rPh>
    <rPh sb="11" eb="13">
      <t>シャチョウ</t>
    </rPh>
    <rPh sb="15" eb="18">
      <t>トリシマリヤク</t>
    </rPh>
    <rPh sb="18" eb="20">
      <t>シャチョウ</t>
    </rPh>
    <phoneticPr fontId="2"/>
  </si>
  <si>
    <t>　　なお、行政書士が作成した場合は、所属名に「行政書士」の職名を付して記載してください。</t>
    <phoneticPr fontId="13"/>
  </si>
  <si>
    <t>　　上記申請書（本店（本社））の記入上の注意を参考に記入してください。</t>
    <rPh sb="2" eb="4">
      <t>ジョウキ</t>
    </rPh>
    <rPh sb="4" eb="6">
      <t>シンセイ</t>
    </rPh>
    <rPh sb="6" eb="7">
      <t>ショ</t>
    </rPh>
    <rPh sb="8" eb="10">
      <t>ホンテン</t>
    </rPh>
    <rPh sb="11" eb="13">
      <t>ホンシャ</t>
    </rPh>
    <rPh sb="16" eb="18">
      <t>キニュウ</t>
    </rPh>
    <rPh sb="18" eb="19">
      <t>ジョウ</t>
    </rPh>
    <rPh sb="20" eb="22">
      <t>チュウイ</t>
    </rPh>
    <rPh sb="23" eb="25">
      <t>サンコウ</t>
    </rPh>
    <rPh sb="26" eb="28">
      <t>キニュウ</t>
    </rPh>
    <phoneticPr fontId="13"/>
  </si>
  <si>
    <t>　（例）「本社」の所在地は東京、受任者「支店」の所在地は仙台市で、福島市内に置く「営業所」を連絡先事業所として登録する場合です。</t>
    <rPh sb="49" eb="52">
      <t>ジギョウショ</t>
    </rPh>
    <rPh sb="55" eb="57">
      <t>トウロク</t>
    </rPh>
    <phoneticPr fontId="13"/>
  </si>
  <si>
    <t>↓継続の場合記入、新規は不要。</t>
    <phoneticPr fontId="13"/>
  </si>
  <si>
    <t>様式第３-１-１号　</t>
    <phoneticPr fontId="13"/>
  </si>
  <si>
    <r>
      <t>　B前金口座：前払金保証契約</t>
    </r>
    <r>
      <rPr>
        <sz val="10"/>
        <color rgb="FF0070C0"/>
        <rFont val="BIZ UDPゴシック"/>
        <family val="3"/>
        <charset val="128"/>
      </rPr>
      <t>（※）</t>
    </r>
    <r>
      <rPr>
        <sz val="10"/>
        <rFont val="BIZ UDPゴシック"/>
        <family val="3"/>
        <charset val="128"/>
      </rPr>
      <t>に該当する専用口座（該当がない場合は記入不要）</t>
    </r>
    <rPh sb="2" eb="4">
      <t>マエキン</t>
    </rPh>
    <rPh sb="4" eb="6">
      <t>コウザ</t>
    </rPh>
    <rPh sb="35" eb="37">
      <t>キニュウ</t>
    </rPh>
    <phoneticPr fontId="13"/>
  </si>
  <si>
    <t>衣料寝具
・インテリア</t>
    <phoneticPr fontId="13"/>
  </si>
  <si>
    <t>塗料・旗幕
看板標識・選挙
ギフト用品</t>
    <rPh sb="3" eb="5">
      <t>ハタマク</t>
    </rPh>
    <phoneticPr fontId="34"/>
  </si>
  <si>
    <t>提出書類は順番に綴じられていますか</t>
    <phoneticPr fontId="2"/>
  </si>
  <si>
    <t xml:space="preserve">    所在地の住所が登記簿と違う場合、所在地の住所を上段、登記簿の住所を下段に記入してください。</t>
    <rPh sb="4" eb="7">
      <t>ショザイチ</t>
    </rPh>
    <rPh sb="8" eb="10">
      <t>ジュウショ</t>
    </rPh>
    <rPh sb="11" eb="14">
      <t>トウキボ</t>
    </rPh>
    <rPh sb="15" eb="16">
      <t>チガ</t>
    </rPh>
    <rPh sb="17" eb="19">
      <t>バアイ</t>
    </rPh>
    <phoneticPr fontId="13"/>
  </si>
  <si>
    <t>営業所名</t>
    <rPh sb="0" eb="3">
      <t>エイギョウショ</t>
    </rPh>
    <rPh sb="3" eb="4">
      <t>メイ</t>
    </rPh>
    <phoneticPr fontId="13"/>
  </si>
  <si>
    <t>営業所住所</t>
    <rPh sb="0" eb="3">
      <t>エイギョウショ</t>
    </rPh>
    <rPh sb="3" eb="5">
      <t>ジュウショ</t>
    </rPh>
    <phoneticPr fontId="13"/>
  </si>
  <si>
    <t>４ 入札・契約連絡先の登録について</t>
    <rPh sb="2" eb="4">
      <t>ニュウサツ</t>
    </rPh>
    <rPh sb="5" eb="7">
      <t>ケイヤク</t>
    </rPh>
    <rPh sb="7" eb="9">
      <t>レンラク</t>
    </rPh>
    <rPh sb="9" eb="10">
      <t>サキ</t>
    </rPh>
    <rPh sb="11" eb="13">
      <t>トウロク</t>
    </rPh>
    <phoneticPr fontId="2"/>
  </si>
  <si>
    <r>
      <rPr>
        <sz val="10.5"/>
        <color rgb="FFFF0000"/>
        <rFont val="BIZ UDゴシック"/>
        <family val="3"/>
        <charset val="128"/>
      </rPr>
      <t>委任する場合は２受任者、連絡先を登録する場合は３連絡先</t>
    </r>
    <r>
      <rPr>
        <sz val="10.5"/>
        <rFont val="BIZ UDゴシック"/>
        <family val="3"/>
        <charset val="128"/>
      </rPr>
      <t>の電話番号及びＦＡＸ番号を記入してください。</t>
    </r>
    <rPh sb="0" eb="2">
      <t>イニン</t>
    </rPh>
    <rPh sb="4" eb="6">
      <t>バアイ</t>
    </rPh>
    <rPh sb="8" eb="11">
      <t>ジュニンシャ</t>
    </rPh>
    <rPh sb="12" eb="14">
      <t>レンラク</t>
    </rPh>
    <rPh sb="14" eb="15">
      <t>サキ</t>
    </rPh>
    <rPh sb="16" eb="18">
      <t>トウロク</t>
    </rPh>
    <rPh sb="20" eb="22">
      <t>バアイ</t>
    </rPh>
    <rPh sb="24" eb="27">
      <t>レンラクサキ</t>
    </rPh>
    <rPh sb="28" eb="32">
      <t>デンワバンゴウ</t>
    </rPh>
    <rPh sb="32" eb="33">
      <t>オヨ</t>
    </rPh>
    <rPh sb="37" eb="39">
      <t>バンゴウ</t>
    </rPh>
    <rPh sb="40" eb="42">
      <t>キニュウ</t>
    </rPh>
    <phoneticPr fontId="13"/>
  </si>
  <si>
    <r>
      <rPr>
        <sz val="10.5"/>
        <color rgb="FFFF0000"/>
        <rFont val="BIZ UDゴシック"/>
        <family val="3"/>
        <charset val="128"/>
      </rPr>
      <t>入札の案内及び発注等の連絡先</t>
    </r>
    <r>
      <rPr>
        <sz val="10.5"/>
        <rFont val="BIZ UDゴシック"/>
        <family val="3"/>
        <charset val="128"/>
      </rPr>
      <t>を記入してください。</t>
    </r>
    <rPh sb="0" eb="2">
      <t>ニュウサツ</t>
    </rPh>
    <rPh sb="3" eb="5">
      <t>アンナイ</t>
    </rPh>
    <rPh sb="5" eb="6">
      <t>オヨ</t>
    </rPh>
    <rPh sb="7" eb="9">
      <t>ハッチュウ</t>
    </rPh>
    <rPh sb="9" eb="10">
      <t>トウ</t>
    </rPh>
    <rPh sb="11" eb="13">
      <t>レンラク</t>
    </rPh>
    <rPh sb="13" eb="14">
      <t>サキ</t>
    </rPh>
    <rPh sb="15" eb="17">
      <t>キニュウ</t>
    </rPh>
    <phoneticPr fontId="13"/>
  </si>
  <si>
    <r>
      <rPr>
        <sz val="12"/>
        <rFont val="BIZ UDゴシック"/>
        <family val="3"/>
        <charset val="128"/>
      </rPr>
      <t>委任なし　・　委任あり</t>
    </r>
    <r>
      <rPr>
        <sz val="11"/>
        <rFont val="BIZ UDゴシック"/>
        <family val="3"/>
        <charset val="128"/>
      </rPr>
      <t>　</t>
    </r>
    <r>
      <rPr>
        <sz val="9"/>
        <rFont val="BIZ UDゴシック"/>
        <family val="3"/>
        <charset val="128"/>
      </rPr>
      <t>（選択してください）</t>
    </r>
    <rPh sb="7" eb="9">
      <t>イニン</t>
    </rPh>
    <rPh sb="13" eb="15">
      <t>センタク</t>
    </rPh>
    <phoneticPr fontId="13"/>
  </si>
  <si>
    <t>※</t>
    <phoneticPr fontId="13"/>
  </si>
  <si>
    <t>委任しない場合は、１申請者の連絡先または３連絡先事業所、</t>
    <rPh sb="0" eb="2">
      <t>イニン</t>
    </rPh>
    <rPh sb="5" eb="7">
      <t>バアイ</t>
    </rPh>
    <rPh sb="10" eb="13">
      <t>シンセイシャ</t>
    </rPh>
    <rPh sb="14" eb="16">
      <t>レンラク</t>
    </rPh>
    <rPh sb="16" eb="17">
      <t>サキ</t>
    </rPh>
    <rPh sb="21" eb="24">
      <t>レンラクサキ</t>
    </rPh>
    <rPh sb="24" eb="27">
      <t>ジギョウショ</t>
    </rPh>
    <phoneticPr fontId="13"/>
  </si>
  <si>
    <t>委任する場合は、２受任者または３連絡先事業所を記入してください。</t>
    <phoneticPr fontId="13"/>
  </si>
  <si>
    <r>
      <t xml:space="preserve">預金種別
</t>
    </r>
    <r>
      <rPr>
        <sz val="11"/>
        <rFont val="BIZ UDゴシック"/>
        <family val="3"/>
        <charset val="128"/>
      </rPr>
      <t>（普通or当座）</t>
    </r>
    <rPh sb="0" eb="4">
      <t>ヨキンシュベツ</t>
    </rPh>
    <rPh sb="6" eb="8">
      <t>フツウ</t>
    </rPh>
    <rPh sb="10" eb="12">
      <t>トウザ</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</si>
</sst>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name val="ＭＳ Ｐ明朝"/>
      <family val="1"/>
      <charset val="128"/>
    </font>
    <font>
      <sz val="11"/>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10"/>
      <name val="BIZ UDゴシック"/>
      <family val="3"/>
      <charset val="128"/>
    </font>
    <font>
      <sz val="14"/>
      <name val="BIZ UDゴシック"/>
      <family val="3"/>
      <charset val="128"/>
    </font>
    <font>
      <sz val="9.5"/>
      <name val="BIZ UDゴシック"/>
      <family val="3"/>
      <charset val="128"/>
    </font>
    <font>
      <sz val="16"/>
      <name val="BIZ UDゴシック"/>
      <family val="3"/>
      <charset val="128"/>
    </font>
    <font>
      <sz val="8"/>
      <name val="BIZ UDゴシック"/>
      <family val="3"/>
      <charset val="128"/>
    </font>
    <font>
      <sz val="20"/>
      <name val="BIZ UDゴシック"/>
      <family val="3"/>
      <charset val="128"/>
    </font>
    <font>
      <sz val="10.5"/>
      <name val="BIZ UDゴシック"/>
      <family val="3"/>
      <charset val="128"/>
    </font>
    <font>
      <b/>
      <sz val="11"/>
      <name val="BIZ UDゴシック"/>
      <family val="3"/>
      <charset val="128"/>
    </font>
    <font>
      <sz val="6"/>
      <name val="ＭＳ Ｐ明朝"/>
      <family val="1"/>
      <charset val="128"/>
    </font>
    <font>
      <b/>
      <sz val="12"/>
      <name val="BIZ UDゴシック"/>
      <family val="3"/>
      <charset val="128"/>
    </font>
    <font>
      <b/>
      <sz val="14"/>
      <name val="BIZ UDゴシック"/>
      <family val="3"/>
      <charset val="128"/>
    </font>
    <font>
      <sz val="9"/>
      <name val="BIZ UDゴシック"/>
      <family val="3"/>
      <charset val="128"/>
    </font>
    <font>
      <b/>
      <sz val="10"/>
      <name val="BIZ UDゴシック"/>
      <family val="3"/>
      <charset val="128"/>
    </font>
    <font>
      <sz val="11"/>
      <name val="BIZ UDPゴシック"/>
      <family val="3"/>
      <charset val="128"/>
    </font>
    <font>
      <sz val="12"/>
      <name val="BIZ UDPゴシック"/>
      <family val="3"/>
      <charset val="128"/>
    </font>
    <font>
      <sz val="10"/>
      <name val="BIZ UDPゴシック"/>
      <family val="3"/>
      <charset val="128"/>
    </font>
    <font>
      <sz val="11"/>
      <name val="ＭＳ ゴシック"/>
      <family val="3"/>
      <charset val="128"/>
    </font>
    <font>
      <b/>
      <sz val="9.5"/>
      <name val="BIZ UDゴシック"/>
      <family val="3"/>
      <charset val="128"/>
    </font>
    <font>
      <sz val="14"/>
      <name val="BIZ UDPゴシック"/>
      <family val="3"/>
      <charset val="128"/>
    </font>
    <font>
      <sz val="10"/>
      <color rgb="FF0070C0"/>
      <name val="BIZ UDゴシック"/>
      <family val="3"/>
      <charset val="128"/>
    </font>
    <font>
      <sz val="12"/>
      <color rgb="FF0070C0"/>
      <name val="BIZ UDゴシック"/>
      <family val="3"/>
      <charset val="128"/>
    </font>
    <font>
      <sz val="11"/>
      <color rgb="FFFF0000"/>
      <name val="BIZ UDゴシック"/>
      <family val="3"/>
      <charset val="128"/>
    </font>
    <font>
      <sz val="9"/>
      <color rgb="FF0070C0"/>
      <name val="BIZ UDPゴシック"/>
      <family val="3"/>
      <charset val="128"/>
    </font>
    <font>
      <sz val="12"/>
      <color rgb="FFFF0000"/>
      <name val="BIZ UDゴシック"/>
      <family val="3"/>
      <charset val="128"/>
    </font>
    <font>
      <sz val="10"/>
      <color indexed="8"/>
      <name val="ＭＳ Ｐゴシック"/>
      <family val="2"/>
      <scheme val="minor"/>
    </font>
    <font>
      <sz val="6"/>
      <name val="ＭＳ Ｐゴシック"/>
      <family val="3"/>
      <charset val="128"/>
      <scheme val="minor"/>
    </font>
    <font>
      <sz val="11"/>
      <name val="ＭＳ Ｐ明朝"/>
      <family val="1"/>
      <charset val="128"/>
    </font>
    <font>
      <sz val="24"/>
      <name val="BIZ UDゴシック"/>
      <family val="3"/>
      <charset val="128"/>
    </font>
    <font>
      <u/>
      <sz val="12"/>
      <color indexed="10"/>
      <name val="BIZ UDゴシック"/>
      <family val="3"/>
      <charset val="128"/>
    </font>
    <font>
      <sz val="6"/>
      <name val="ＭＳ Ｐゴシック"/>
      <family val="2"/>
      <charset val="128"/>
      <scheme val="minor"/>
    </font>
    <font>
      <sz val="24"/>
      <color rgb="FFFF0000"/>
      <name val="BIZ UDゴシック"/>
      <family val="3"/>
      <charset val="128"/>
    </font>
    <font>
      <sz val="8.5"/>
      <name val="BIZ UDゴシック"/>
      <family val="3"/>
      <charset val="128"/>
    </font>
    <font>
      <b/>
      <sz val="11"/>
      <name val="BIZ UDPゴシック"/>
      <family val="3"/>
      <charset val="128"/>
    </font>
    <font>
      <b/>
      <u/>
      <sz val="11"/>
      <color indexed="10"/>
      <name val="BIZ UDPゴシック"/>
      <family val="3"/>
      <charset val="128"/>
    </font>
    <font>
      <sz val="11.5"/>
      <name val="BIZ UDゴシック"/>
      <family val="3"/>
      <charset val="128"/>
    </font>
    <font>
      <u/>
      <sz val="12"/>
      <color rgb="FFFF0000"/>
      <name val="BIZ UDPゴシック"/>
      <family val="3"/>
      <charset val="128"/>
    </font>
    <font>
      <sz val="10"/>
      <color rgb="FFFF0000"/>
      <name val="BIZ UDゴシック"/>
      <family val="3"/>
      <charset val="128"/>
    </font>
    <font>
      <sz val="10"/>
      <name val="ＭＳ Ｐ明朝"/>
      <family val="1"/>
      <charset val="128"/>
    </font>
    <font>
      <sz val="12"/>
      <name val="ＭＳ Ｐ明朝"/>
      <family val="1"/>
      <charset val="128"/>
    </font>
    <font>
      <sz val="8"/>
      <name val="ＭＳ Ｐ明朝"/>
      <family val="1"/>
      <charset val="128"/>
    </font>
    <font>
      <sz val="10.5"/>
      <name val="ＭＳ Ｐ明朝"/>
      <family val="1"/>
      <charset val="128"/>
    </font>
    <font>
      <sz val="9"/>
      <color rgb="FFFF0000"/>
      <name val="BIZ UDゴシック"/>
      <family val="3"/>
      <charset val="128"/>
    </font>
    <font>
      <sz val="10"/>
      <color indexed="10"/>
      <name val="BIZ UDゴシック"/>
      <family val="3"/>
      <charset val="128"/>
    </font>
    <font>
      <sz val="9"/>
      <color rgb="FF0070C0"/>
      <name val="BIZ UDゴシック"/>
      <family val="3"/>
      <charset val="128"/>
    </font>
    <font>
      <sz val="9"/>
      <name val="ＭＳ Ｐ明朝"/>
      <family val="1"/>
      <charset val="128"/>
    </font>
    <font>
      <sz val="14"/>
      <color rgb="FFFF0000"/>
      <name val="BIZ UDゴシック"/>
      <family val="3"/>
      <charset val="128"/>
    </font>
    <font>
      <sz val="10"/>
      <color rgb="FF0070C0"/>
      <name val="BIZ UDPゴシック"/>
      <family val="3"/>
      <charset val="128"/>
    </font>
    <font>
      <sz val="10.5"/>
      <color rgb="FFFF0000"/>
      <name val="BIZ UDゴシック"/>
      <family val="3"/>
      <charset val="128"/>
    </font>
    <font>
      <sz val="11"/>
      <color rgb="FF0070C0"/>
      <name val="BIZ UD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diagonalUp="1">
      <left style="thin">
        <color indexed="64"/>
      </left>
      <right style="dotted">
        <color indexed="64"/>
      </right>
      <top style="medium">
        <color indexed="64"/>
      </top>
      <bottom style="hair">
        <color indexed="64"/>
      </bottom>
      <diagonal style="thin">
        <color indexed="64"/>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diagonalUp="1">
      <left style="dotted">
        <color indexed="64"/>
      </left>
      <right style="thin">
        <color indexed="64"/>
      </right>
      <top style="medium">
        <color indexed="64"/>
      </top>
      <bottom style="hair">
        <color indexed="64"/>
      </bottom>
      <diagonal style="thin">
        <color indexed="64"/>
      </diagonal>
    </border>
    <border>
      <left/>
      <right style="medium">
        <color indexed="64"/>
      </right>
      <top style="hair">
        <color indexed="64"/>
      </top>
      <bottom style="hair">
        <color indexed="64"/>
      </bottom>
      <diagonal/>
    </border>
    <border diagonalUp="1">
      <left style="thin">
        <color indexed="64"/>
      </left>
      <right style="dotted">
        <color indexed="64"/>
      </right>
      <top/>
      <bottom/>
      <diagonal style="thin">
        <color indexed="64"/>
      </diagonal>
    </border>
    <border diagonalUp="1">
      <left style="dotted">
        <color indexed="64"/>
      </left>
      <right style="thin">
        <color indexed="64"/>
      </right>
      <top/>
      <bottom/>
      <diagonal style="thin">
        <color indexed="64"/>
      </diagonal>
    </border>
    <border>
      <left style="thin">
        <color indexed="64"/>
      </left>
      <right style="dotted">
        <color indexed="64"/>
      </right>
      <top style="thin">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hair">
        <color indexed="64"/>
      </top>
      <bottom style="medium">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thin">
        <color indexed="64"/>
      </bottom>
      <diagonal/>
    </border>
    <border>
      <left style="hair">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s>
  <cellStyleXfs count="9">
    <xf numFmtId="0" fontId="0" fillId="0" borderId="0">
      <alignment vertical="center"/>
    </xf>
    <xf numFmtId="0" fontId="1" fillId="0" borderId="0"/>
    <xf numFmtId="0" fontId="21" fillId="0" borderId="0">
      <alignment vertical="center"/>
    </xf>
    <xf numFmtId="0" fontId="1" fillId="0" borderId="0"/>
    <xf numFmtId="0" fontId="29" fillId="0" borderId="0">
      <alignment vertical="center"/>
    </xf>
    <xf numFmtId="38" fontId="31" fillId="0" borderId="0" applyFont="0" applyFill="0" applyBorder="0" applyAlignment="0" applyProtection="0">
      <alignment vertical="center"/>
    </xf>
    <xf numFmtId="0" fontId="29" fillId="0" borderId="0">
      <alignment vertical="center"/>
    </xf>
    <xf numFmtId="38" fontId="1" fillId="0" borderId="0" applyFont="0" applyFill="0" applyBorder="0" applyAlignment="0" applyProtection="0">
      <alignment vertical="center"/>
    </xf>
    <xf numFmtId="0" fontId="1" fillId="0" borderId="0">
      <alignment vertical="center"/>
    </xf>
  </cellStyleXfs>
  <cellXfs count="614">
    <xf numFmtId="0" fontId="0" fillId="0" borderId="0" xfId="0">
      <alignment vertical="center"/>
    </xf>
    <xf numFmtId="0" fontId="0" fillId="0" borderId="0" xfId="0" applyNumberFormat="1">
      <alignment vertical="center"/>
    </xf>
    <xf numFmtId="0" fontId="5" fillId="0" borderId="0" xfId="6" applyFont="1">
      <alignment vertical="center"/>
    </xf>
    <xf numFmtId="0" fontId="4" fillId="0" borderId="21" xfId="6" applyFont="1" applyBorder="1" applyAlignment="1">
      <alignment horizontal="center" vertical="center" wrapText="1"/>
    </xf>
    <xf numFmtId="0" fontId="4" fillId="0" borderId="21" xfId="6" applyFont="1" applyBorder="1" applyAlignment="1">
      <alignment horizontal="justify" vertical="center" wrapText="1"/>
    </xf>
    <xf numFmtId="0" fontId="4" fillId="0" borderId="0" xfId="6" applyFont="1" applyAlignment="1">
      <alignment horizontal="left" vertical="center"/>
    </xf>
    <xf numFmtId="0" fontId="4" fillId="0" borderId="21" xfId="6" applyFont="1" applyBorder="1" applyAlignment="1">
      <alignment horizontal="left" vertical="center" wrapText="1"/>
    </xf>
    <xf numFmtId="0" fontId="4" fillId="0" borderId="0" xfId="6" applyFont="1" applyBorder="1" applyAlignment="1">
      <alignment horizontal="center" vertical="center" wrapText="1"/>
    </xf>
    <xf numFmtId="0" fontId="4" fillId="0" borderId="0" xfId="6" applyFont="1" applyBorder="1" applyAlignment="1">
      <alignment horizontal="justify" vertical="center" wrapText="1"/>
    </xf>
    <xf numFmtId="0" fontId="4" fillId="0" borderId="0" xfId="6" applyFont="1" applyBorder="1" applyAlignment="1">
      <alignment horizontal="left" vertical="center" wrapText="1"/>
    </xf>
    <xf numFmtId="0" fontId="5" fillId="0" borderId="21" xfId="6" applyFont="1" applyBorder="1" applyAlignment="1">
      <alignment horizontal="justify" vertical="center" wrapText="1"/>
    </xf>
    <xf numFmtId="0" fontId="5" fillId="0" borderId="0" xfId="6" applyFont="1" applyAlignment="1">
      <alignment vertical="center" shrinkToFit="1"/>
    </xf>
    <xf numFmtId="0" fontId="11" fillId="0" borderId="21" xfId="6" applyFont="1" applyBorder="1" applyAlignment="1">
      <alignment horizontal="justify" vertical="center" wrapText="1"/>
    </xf>
    <xf numFmtId="0" fontId="5" fillId="0" borderId="0" xfId="6" applyFont="1" applyAlignment="1">
      <alignment horizontal="center" vertical="center"/>
    </xf>
    <xf numFmtId="0" fontId="11" fillId="0" borderId="21" xfId="6" applyFont="1" applyBorder="1" applyAlignment="1">
      <alignment horizontal="center" vertical="center" wrapText="1"/>
    </xf>
    <xf numFmtId="0" fontId="4" fillId="0" borderId="21" xfId="6" applyFont="1" applyBorder="1" applyAlignment="1">
      <alignment horizontal="center" vertical="center" wrapText="1"/>
    </xf>
    <xf numFmtId="0" fontId="4" fillId="0" borderId="21" xfId="0" applyFont="1" applyFill="1" applyBorder="1" applyAlignment="1" applyProtection="1">
      <alignment vertical="center" wrapText="1"/>
      <protection locked="0"/>
    </xf>
    <xf numFmtId="0" fontId="4" fillId="0" borderId="25" xfId="0" applyFont="1" applyFill="1" applyBorder="1" applyAlignment="1" applyProtection="1">
      <alignment vertical="center" wrapText="1"/>
      <protection locked="0"/>
    </xf>
    <xf numFmtId="0" fontId="4" fillId="0" borderId="112" xfId="0" applyNumberFormat="1" applyFont="1" applyFill="1" applyBorder="1" applyAlignment="1" applyProtection="1">
      <alignment vertical="center"/>
      <protection locked="0"/>
    </xf>
    <xf numFmtId="0" fontId="4" fillId="2" borderId="112" xfId="0" applyNumberFormat="1" applyFont="1" applyFill="1" applyBorder="1" applyAlignment="1" applyProtection="1">
      <alignment vertical="center"/>
    </xf>
    <xf numFmtId="0" fontId="4" fillId="2" borderId="25" xfId="0" applyFont="1" applyFill="1" applyBorder="1" applyAlignment="1" applyProtection="1">
      <alignment vertical="center" wrapText="1"/>
    </xf>
    <xf numFmtId="38" fontId="4" fillId="2" borderId="0" xfId="5" applyFont="1" applyFill="1" applyBorder="1" applyAlignment="1" applyProtection="1">
      <alignment horizontal="right" vertical="center"/>
    </xf>
    <xf numFmtId="38" fontId="4" fillId="2" borderId="0" xfId="5" applyFont="1" applyFill="1" applyBorder="1" applyAlignment="1" applyProtection="1">
      <alignment vertical="center"/>
    </xf>
    <xf numFmtId="0" fontId="5" fillId="2" borderId="0" xfId="0" applyFont="1" applyFill="1" applyAlignment="1" applyProtection="1">
      <alignment vertical="center"/>
    </xf>
    <xf numFmtId="0" fontId="4" fillId="2" borderId="0" xfId="0" applyFont="1" applyFill="1" applyAlignment="1" applyProtection="1">
      <alignment vertical="center"/>
    </xf>
    <xf numFmtId="0" fontId="4" fillId="2" borderId="0" xfId="0" applyFont="1" applyFill="1" applyAlignment="1" applyProtection="1">
      <alignment horizontal="center" vertical="center"/>
    </xf>
    <xf numFmtId="0" fontId="4" fillId="2" borderId="0" xfId="0" applyFont="1" applyFill="1" applyAlignment="1" applyProtection="1">
      <alignment horizontal="right"/>
    </xf>
    <xf numFmtId="0" fontId="4" fillId="2" borderId="0" xfId="0" applyFont="1" applyFill="1" applyAlignment="1" applyProtection="1">
      <alignment horizontal="left"/>
    </xf>
    <xf numFmtId="0" fontId="32" fillId="2" borderId="0" xfId="0" applyFont="1" applyFill="1" applyAlignment="1" applyProtection="1">
      <alignment vertical="center"/>
    </xf>
    <xf numFmtId="0" fontId="3" fillId="2" borderId="0" xfId="0" applyFont="1" applyFill="1" applyAlignment="1" applyProtection="1">
      <alignment vertical="center"/>
    </xf>
    <xf numFmtId="0" fontId="4" fillId="2" borderId="66"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113" xfId="0" applyNumberFormat="1" applyFont="1" applyFill="1" applyBorder="1" applyAlignment="1" applyProtection="1">
      <alignment vertical="center"/>
    </xf>
    <xf numFmtId="0" fontId="4" fillId="2" borderId="114" xfId="0" applyNumberFormat="1" applyFont="1" applyFill="1" applyBorder="1" applyAlignment="1" applyProtection="1">
      <alignment vertical="center"/>
    </xf>
    <xf numFmtId="0" fontId="4" fillId="2" borderId="103" xfId="0" applyNumberFormat="1" applyFont="1" applyFill="1" applyBorder="1" applyAlignment="1" applyProtection="1">
      <alignment vertical="center"/>
    </xf>
    <xf numFmtId="0" fontId="3" fillId="2" borderId="0" xfId="0" applyFont="1" applyFill="1" applyAlignment="1" applyProtection="1">
      <alignment horizontal="center" vertical="center"/>
    </xf>
    <xf numFmtId="0" fontId="4" fillId="0" borderId="111" xfId="0" applyNumberFormat="1" applyFont="1" applyFill="1" applyBorder="1" applyAlignment="1" applyProtection="1">
      <alignment vertical="center"/>
      <protection locked="0"/>
    </xf>
    <xf numFmtId="0" fontId="4" fillId="0" borderId="49" xfId="0" applyNumberFormat="1" applyFont="1" applyFill="1" applyBorder="1" applyAlignment="1" applyProtection="1">
      <alignment vertical="center"/>
      <protection locked="0"/>
    </xf>
    <xf numFmtId="0" fontId="4" fillId="0" borderId="115" xfId="0" applyNumberFormat="1" applyFont="1" applyFill="1" applyBorder="1" applyAlignment="1" applyProtection="1">
      <alignment vertical="center"/>
      <protection locked="0"/>
    </xf>
    <xf numFmtId="0" fontId="4" fillId="0" borderId="20" xfId="0" applyFont="1" applyFill="1" applyBorder="1" applyAlignment="1" applyProtection="1">
      <alignment vertical="center" wrapText="1"/>
      <protection locked="0"/>
    </xf>
    <xf numFmtId="38" fontId="4" fillId="0" borderId="6" xfId="5" applyFont="1" applyFill="1" applyBorder="1" applyAlignment="1" applyProtection="1">
      <alignment vertical="center" wrapText="1"/>
      <protection locked="0"/>
    </xf>
    <xf numFmtId="38" fontId="4" fillId="0" borderId="24" xfId="5" applyFont="1" applyFill="1" applyBorder="1" applyAlignment="1" applyProtection="1">
      <alignment vertical="center" wrapText="1"/>
      <protection locked="0"/>
    </xf>
    <xf numFmtId="38" fontId="4" fillId="0" borderId="109" xfId="5" applyFont="1" applyFill="1" applyBorder="1" applyAlignment="1" applyProtection="1">
      <alignment vertical="center" wrapText="1"/>
      <protection locked="0"/>
    </xf>
    <xf numFmtId="0" fontId="4" fillId="2" borderId="41" xfId="0" applyFont="1" applyFill="1" applyBorder="1" applyAlignment="1" applyProtection="1">
      <alignment horizontal="center" vertical="center"/>
    </xf>
    <xf numFmtId="0" fontId="36" fillId="2" borderId="0" xfId="0" applyFont="1" applyFill="1" applyBorder="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0" fontId="5" fillId="2" borderId="0" xfId="0" applyFont="1" applyFill="1" applyBorder="1" applyAlignment="1" applyProtection="1">
      <alignment horizontal="left" vertical="center"/>
    </xf>
    <xf numFmtId="0" fontId="5" fillId="2" borderId="40"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xf>
    <xf numFmtId="0" fontId="5" fillId="2" borderId="94" xfId="0" applyFont="1" applyFill="1" applyBorder="1" applyAlignment="1" applyProtection="1">
      <alignment horizontal="center" vertical="center"/>
    </xf>
    <xf numFmtId="0" fontId="4" fillId="2" borderId="0" xfId="0" applyFont="1" applyFill="1" applyBorder="1" applyProtection="1">
      <alignment vertical="center"/>
    </xf>
    <xf numFmtId="0" fontId="5" fillId="2" borderId="0" xfId="0" applyFont="1" applyFill="1" applyBorder="1" applyProtection="1">
      <alignment vertical="center"/>
    </xf>
    <xf numFmtId="0" fontId="4" fillId="2" borderId="91" xfId="0" applyNumberFormat="1" applyFont="1" applyFill="1" applyBorder="1" applyAlignment="1" applyProtection="1">
      <alignment horizontal="center" vertical="center"/>
    </xf>
    <xf numFmtId="0" fontId="5" fillId="2" borderId="21" xfId="0" applyFont="1" applyFill="1" applyBorder="1" applyProtection="1">
      <alignment vertical="center"/>
    </xf>
    <xf numFmtId="0" fontId="4" fillId="2" borderId="21" xfId="0" applyNumberFormat="1" applyFont="1" applyFill="1" applyBorder="1" applyAlignment="1" applyProtection="1">
      <alignment horizontal="center" vertical="center"/>
    </xf>
    <xf numFmtId="0" fontId="4" fillId="2" borderId="93" xfId="0" applyNumberFormat="1" applyFont="1" applyFill="1" applyBorder="1" applyAlignment="1" applyProtection="1">
      <alignment horizontal="center" vertical="center"/>
    </xf>
    <xf numFmtId="0" fontId="4" fillId="2" borderId="20" xfId="0" applyNumberFormat="1" applyFont="1" applyFill="1" applyBorder="1" applyAlignment="1" applyProtection="1">
      <alignment horizontal="center" vertical="center"/>
    </xf>
    <xf numFmtId="0" fontId="4" fillId="2" borderId="25" xfId="0" applyNumberFormat="1"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49" fontId="4" fillId="2" borderId="0" xfId="0" applyNumberFormat="1" applyFont="1" applyFill="1" applyBorder="1" applyAlignment="1" applyProtection="1">
      <alignment horizontal="center" vertical="center"/>
    </xf>
    <xf numFmtId="0" fontId="37" fillId="2" borderId="0" xfId="0" applyFont="1" applyFill="1" applyAlignment="1" applyProtection="1">
      <alignment horizontal="left" vertical="center"/>
    </xf>
    <xf numFmtId="0" fontId="12" fillId="2" borderId="0" xfId="0" applyFont="1" applyFill="1" applyBorder="1" applyAlignment="1" applyProtection="1">
      <alignment horizontal="left" vertical="center"/>
    </xf>
    <xf numFmtId="0" fontId="18"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Border="1" applyAlignment="1" applyProtection="1">
      <alignment horizontal="left" vertical="center"/>
    </xf>
    <xf numFmtId="0" fontId="18" fillId="2" borderId="0" xfId="0" applyFont="1" applyFill="1" applyAlignment="1" applyProtection="1">
      <alignment vertical="center"/>
    </xf>
    <xf numFmtId="0" fontId="4" fillId="0" borderId="91" xfId="0" applyFont="1" applyFill="1" applyBorder="1" applyAlignment="1" applyProtection="1">
      <alignment horizontal="center" vertical="center"/>
      <protection locked="0"/>
    </xf>
    <xf numFmtId="0" fontId="36" fillId="0" borderId="95" xfId="0" applyNumberFormat="1" applyFont="1" applyFill="1" applyBorder="1" applyAlignment="1" applyProtection="1">
      <alignment vertical="center" wrapText="1"/>
      <protection locked="0"/>
    </xf>
    <xf numFmtId="0" fontId="4" fillId="0" borderId="21" xfId="0" applyFont="1" applyFill="1" applyBorder="1" applyAlignment="1" applyProtection="1">
      <alignment horizontal="center" vertical="center"/>
      <protection locked="0"/>
    </xf>
    <xf numFmtId="0" fontId="36" fillId="0" borderId="39" xfId="0" applyNumberFormat="1" applyFont="1" applyFill="1" applyBorder="1" applyAlignment="1" applyProtection="1">
      <alignment vertical="center" wrapText="1"/>
      <protection locked="0"/>
    </xf>
    <xf numFmtId="0" fontId="4" fillId="0" borderId="93" xfId="0" applyFont="1" applyFill="1" applyBorder="1" applyAlignment="1" applyProtection="1">
      <alignment horizontal="center" vertical="center"/>
      <protection locked="0"/>
    </xf>
    <xf numFmtId="0" fontId="36" fillId="0" borderId="96" xfId="0" applyNumberFormat="1" applyFont="1" applyFill="1" applyBorder="1" applyAlignment="1" applyProtection="1">
      <alignment vertical="center" wrapText="1"/>
      <protection locked="0"/>
    </xf>
    <xf numFmtId="0" fontId="36" fillId="0" borderId="88" xfId="0" applyNumberFormat="1" applyFont="1" applyFill="1" applyBorder="1" applyAlignment="1" applyProtection="1">
      <alignment vertical="center" wrapText="1"/>
      <protection locked="0"/>
    </xf>
    <xf numFmtId="0" fontId="4" fillId="0" borderId="25" xfId="0" applyFont="1" applyFill="1" applyBorder="1" applyAlignment="1" applyProtection="1">
      <alignment horizontal="center" vertical="center"/>
      <protection locked="0"/>
    </xf>
    <xf numFmtId="0" fontId="36" fillId="0" borderId="97" xfId="0" applyNumberFormat="1" applyFont="1" applyFill="1" applyBorder="1" applyAlignment="1" applyProtection="1">
      <alignment vertical="center" wrapText="1"/>
      <protection locked="0"/>
    </xf>
    <xf numFmtId="0" fontId="16" fillId="2" borderId="0" xfId="0" applyFont="1" applyFill="1" applyAlignment="1" applyProtection="1">
      <alignment vertical="center"/>
    </xf>
    <xf numFmtId="0" fontId="14" fillId="2" borderId="0" xfId="0" applyFont="1" applyFill="1" applyBorder="1" applyAlignment="1" applyProtection="1">
      <alignment vertical="center"/>
    </xf>
    <xf numFmtId="0" fontId="14" fillId="2" borderId="0" xfId="0" applyFont="1" applyFill="1" applyAlignment="1" applyProtection="1">
      <alignment horizontal="left" vertical="center"/>
    </xf>
    <xf numFmtId="0" fontId="3" fillId="2" borderId="0" xfId="0" applyFont="1" applyFill="1" applyBorder="1" applyProtection="1">
      <alignment vertical="center"/>
    </xf>
    <xf numFmtId="0" fontId="5" fillId="2" borderId="0" xfId="0" applyFont="1" applyFill="1" applyAlignment="1" applyProtection="1">
      <alignment horizontal="center" vertical="center"/>
    </xf>
    <xf numFmtId="0" fontId="5" fillId="2" borderId="0" xfId="0" applyFont="1" applyFill="1" applyBorder="1" applyAlignment="1" applyProtection="1">
      <alignment horizontal="left" vertical="center" indent="1"/>
    </xf>
    <xf numFmtId="0" fontId="17" fillId="2" borderId="0" xfId="0" applyFont="1" applyFill="1" applyBorder="1" applyAlignment="1" applyProtection="1">
      <alignment vertical="center"/>
    </xf>
    <xf numFmtId="0" fontId="5" fillId="2" borderId="0" xfId="0" applyFont="1" applyFill="1" applyAlignment="1" applyProtection="1">
      <alignment horizontal="left" vertical="center" indent="1"/>
    </xf>
    <xf numFmtId="0" fontId="17" fillId="2" borderId="0" xfId="0" applyFont="1" applyFill="1" applyAlignment="1" applyProtection="1">
      <alignment horizontal="left" vertical="center"/>
    </xf>
    <xf numFmtId="0" fontId="4" fillId="2" borderId="41" xfId="0" applyFont="1" applyFill="1" applyBorder="1" applyAlignment="1" applyProtection="1">
      <alignment horizontal="center" vertical="center" wrapText="1"/>
    </xf>
    <xf numFmtId="0" fontId="4" fillId="2" borderId="41" xfId="0" applyFont="1" applyFill="1" applyBorder="1" applyAlignment="1" applyProtection="1">
      <alignment vertical="center"/>
    </xf>
    <xf numFmtId="0" fontId="4" fillId="2" borderId="21" xfId="0" applyFont="1" applyFill="1" applyBorder="1" applyAlignment="1" applyProtection="1">
      <alignment horizontal="center" vertical="center" wrapText="1"/>
    </xf>
    <xf numFmtId="0" fontId="4" fillId="2" borderId="21" xfId="0" applyFont="1" applyFill="1" applyBorder="1" applyAlignment="1" applyProtection="1">
      <alignment vertical="center"/>
    </xf>
    <xf numFmtId="0" fontId="4" fillId="2" borderId="25" xfId="0" applyFont="1" applyFill="1" applyBorder="1" applyAlignment="1" applyProtection="1">
      <alignment horizontal="center" vertical="center" wrapText="1"/>
    </xf>
    <xf numFmtId="0" fontId="4" fillId="2" borderId="0" xfId="0" applyFont="1" applyFill="1" applyBorder="1" applyAlignment="1" applyProtection="1">
      <alignment vertical="center"/>
    </xf>
    <xf numFmtId="0" fontId="4" fillId="2" borderId="20" xfId="0" applyFont="1" applyFill="1" applyBorder="1" applyAlignment="1" applyProtection="1">
      <alignment horizontal="center" vertical="center" wrapText="1"/>
    </xf>
    <xf numFmtId="0" fontId="4" fillId="2" borderId="25" xfId="0" applyFont="1" applyFill="1" applyBorder="1" applyAlignment="1" applyProtection="1">
      <alignment vertical="center"/>
    </xf>
    <xf numFmtId="0" fontId="8" fillId="2" borderId="0" xfId="0" applyFont="1" applyFill="1" applyBorder="1" applyAlignment="1" applyProtection="1">
      <alignment vertical="center"/>
    </xf>
    <xf numFmtId="0" fontId="14"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wrapText="1"/>
    </xf>
    <xf numFmtId="0" fontId="4" fillId="2" borderId="94" xfId="0" applyFont="1" applyFill="1" applyBorder="1" applyAlignment="1" applyProtection="1">
      <alignment horizontal="center" vertical="center"/>
    </xf>
    <xf numFmtId="38" fontId="3" fillId="2" borderId="25" xfId="5" applyFont="1" applyFill="1" applyBorder="1" applyAlignment="1" applyProtection="1">
      <alignment vertical="center" shrinkToFit="1"/>
    </xf>
    <xf numFmtId="38" fontId="3" fillId="2" borderId="97" xfId="5" applyFont="1" applyFill="1" applyBorder="1" applyAlignment="1" applyProtection="1">
      <alignment vertical="center" shrinkToFit="1"/>
    </xf>
    <xf numFmtId="49" fontId="14" fillId="2" borderId="0" xfId="0" applyNumberFormat="1" applyFont="1" applyFill="1" applyBorder="1" applyAlignment="1" applyProtection="1">
      <alignment vertical="center"/>
    </xf>
    <xf numFmtId="0" fontId="4" fillId="2" borderId="16"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3" fillId="2" borderId="0" xfId="0" applyFont="1" applyFill="1" applyProtection="1">
      <alignment vertical="center"/>
    </xf>
    <xf numFmtId="0" fontId="14" fillId="2" borderId="0" xfId="0" applyFont="1" applyFill="1" applyAlignment="1" applyProtection="1">
      <alignment vertical="center"/>
    </xf>
    <xf numFmtId="0" fontId="3" fillId="2" borderId="0" xfId="0" applyFont="1" applyFill="1" applyAlignment="1" applyProtection="1">
      <alignment horizontal="left" vertical="center"/>
    </xf>
    <xf numFmtId="0" fontId="6" fillId="2" borderId="0" xfId="0" applyFont="1" applyFill="1" applyProtection="1">
      <alignment vertical="center"/>
    </xf>
    <xf numFmtId="0" fontId="6" fillId="2" borderId="0"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5" fillId="3" borderId="94"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5" fillId="3" borderId="97" xfId="0" applyFont="1" applyFill="1" applyBorder="1" applyAlignment="1" applyProtection="1">
      <alignment vertical="center" shrinkToFit="1"/>
      <protection locked="0"/>
    </xf>
    <xf numFmtId="0" fontId="5" fillId="3" borderId="88" xfId="0" applyFont="1" applyFill="1" applyBorder="1" applyAlignment="1" applyProtection="1">
      <alignment vertical="center" shrinkToFit="1"/>
      <protection locked="0"/>
    </xf>
    <xf numFmtId="0" fontId="3" fillId="3" borderId="14" xfId="0" applyFont="1" applyFill="1" applyBorder="1" applyAlignment="1" applyProtection="1">
      <alignment vertical="center" shrinkToFit="1"/>
      <protection locked="0"/>
    </xf>
    <xf numFmtId="49" fontId="3" fillId="2" borderId="0" xfId="0" applyNumberFormat="1" applyFont="1" applyFill="1" applyBorder="1" applyAlignment="1" applyProtection="1">
      <alignment horizontal="right" vertical="center"/>
    </xf>
    <xf numFmtId="49" fontId="3" fillId="2" borderId="0" xfId="0" applyNumberFormat="1" applyFont="1" applyFill="1" applyBorder="1" applyAlignment="1" applyProtection="1">
      <alignment horizontal="center" vertical="center"/>
    </xf>
    <xf numFmtId="0" fontId="3" fillId="2" borderId="0" xfId="0" applyFont="1" applyFill="1" applyBorder="1" applyProtection="1">
      <alignment vertical="center"/>
    </xf>
    <xf numFmtId="49" fontId="3" fillId="2" borderId="0" xfId="0" applyNumberFormat="1" applyFont="1" applyFill="1" applyBorder="1" applyAlignment="1" applyProtection="1">
      <alignment vertical="center" shrinkToFit="1"/>
    </xf>
    <xf numFmtId="0" fontId="4" fillId="2" borderId="0" xfId="0" applyFont="1" applyFill="1" applyBorder="1" applyAlignment="1" applyProtection="1">
      <alignment horizontal="right" vertical="center"/>
    </xf>
    <xf numFmtId="0" fontId="4" fillId="2" borderId="0" xfId="0" applyFont="1" applyFill="1" applyBorder="1" applyProtection="1">
      <alignment vertical="center"/>
    </xf>
    <xf numFmtId="49" fontId="5" fillId="2" borderId="120" xfId="0" applyNumberFormat="1" applyFont="1" applyFill="1" applyBorder="1" applyAlignment="1" applyProtection="1">
      <alignment vertical="center" shrinkToFit="1"/>
    </xf>
    <xf numFmtId="49" fontId="3" fillId="2" borderId="120" xfId="0" applyNumberFormat="1" applyFont="1" applyFill="1" applyBorder="1" applyAlignment="1" applyProtection="1">
      <alignment vertical="center" shrinkToFit="1"/>
    </xf>
    <xf numFmtId="49" fontId="24" fillId="2" borderId="6" xfId="0" applyNumberFormat="1" applyFont="1" applyFill="1" applyBorder="1" applyAlignment="1" applyProtection="1">
      <alignment vertical="center"/>
    </xf>
    <xf numFmtId="0" fontId="4" fillId="2" borderId="0" xfId="0" applyFont="1" applyFill="1" applyProtection="1">
      <alignment vertical="center"/>
    </xf>
    <xf numFmtId="49" fontId="4" fillId="2" borderId="0" xfId="0" applyNumberFormat="1" applyFont="1" applyFill="1" applyProtection="1">
      <alignment vertical="center"/>
    </xf>
    <xf numFmtId="49" fontId="4" fillId="2" borderId="0" xfId="0" applyNumberFormat="1" applyFont="1" applyFill="1" applyAlignment="1" applyProtection="1">
      <alignment horizontal="right" vertical="center"/>
    </xf>
    <xf numFmtId="49" fontId="4" fillId="2" borderId="2" xfId="0" applyNumberFormat="1" applyFont="1" applyFill="1" applyBorder="1" applyAlignment="1" applyProtection="1">
      <alignment vertical="center"/>
    </xf>
    <xf numFmtId="49" fontId="4" fillId="2" borderId="2" xfId="0" applyNumberFormat="1" applyFont="1" applyFill="1" applyBorder="1" applyProtection="1">
      <alignment vertical="center"/>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2" borderId="4" xfId="0" applyFont="1" applyFill="1" applyBorder="1" applyProtection="1">
      <alignment vertical="center"/>
    </xf>
    <xf numFmtId="49" fontId="3"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horizontal="right" vertical="center" shrinkToFit="1"/>
    </xf>
    <xf numFmtId="49" fontId="4" fillId="2" borderId="0" xfId="0" applyNumberFormat="1" applyFont="1" applyFill="1" applyBorder="1" applyAlignment="1" applyProtection="1">
      <alignment horizontal="center" vertical="center"/>
    </xf>
    <xf numFmtId="49" fontId="4" fillId="2" borderId="0" xfId="0" applyNumberFormat="1" applyFont="1" applyFill="1" applyBorder="1" applyAlignment="1" applyProtection="1">
      <alignment vertical="center"/>
    </xf>
    <xf numFmtId="49" fontId="4" fillId="2" borderId="5" xfId="0" applyNumberFormat="1" applyFont="1" applyFill="1" applyBorder="1" applyProtection="1">
      <alignment vertical="center"/>
    </xf>
    <xf numFmtId="49" fontId="4" fillId="2" borderId="6" xfId="0" applyNumberFormat="1" applyFont="1" applyFill="1" applyBorder="1" applyProtection="1">
      <alignment vertical="center"/>
    </xf>
    <xf numFmtId="49" fontId="4" fillId="2" borderId="6" xfId="0" applyNumberFormat="1" applyFont="1" applyFill="1" applyBorder="1" applyAlignment="1" applyProtection="1">
      <alignment horizontal="right" vertical="center"/>
    </xf>
    <xf numFmtId="0" fontId="4" fillId="2" borderId="6" xfId="0" applyFont="1" applyFill="1" applyBorder="1" applyProtection="1">
      <alignment vertical="center"/>
    </xf>
    <xf numFmtId="0" fontId="4" fillId="2" borderId="7" xfId="0" applyFont="1" applyFill="1" applyBorder="1" applyProtection="1">
      <alignment vertical="center"/>
    </xf>
    <xf numFmtId="0" fontId="3" fillId="2" borderId="2" xfId="0" applyFont="1" applyFill="1" applyBorder="1" applyAlignment="1" applyProtection="1">
      <alignment horizontal="center" vertical="center" wrapText="1"/>
    </xf>
    <xf numFmtId="49" fontId="3" fillId="2" borderId="2" xfId="0" applyNumberFormat="1" applyFont="1" applyFill="1" applyBorder="1" applyAlignment="1" applyProtection="1">
      <alignment horizontal="left" vertical="center"/>
    </xf>
    <xf numFmtId="49" fontId="3" fillId="2" borderId="2" xfId="0" applyNumberFormat="1" applyFont="1" applyFill="1" applyBorder="1" applyAlignment="1" applyProtection="1">
      <alignment horizontal="right" vertical="center"/>
    </xf>
    <xf numFmtId="0" fontId="3" fillId="2" borderId="2" xfId="0" applyFont="1" applyFill="1" applyBorder="1" applyProtection="1">
      <alignment vertical="center"/>
    </xf>
    <xf numFmtId="0" fontId="3" fillId="2" borderId="0" xfId="0" applyFont="1" applyFill="1" applyBorder="1" applyAlignment="1" applyProtection="1">
      <alignment horizontal="center" vertical="center" wrapText="1"/>
    </xf>
    <xf numFmtId="0" fontId="5" fillId="2" borderId="0" xfId="0" applyFont="1" applyFill="1" applyProtection="1">
      <alignment vertical="center"/>
    </xf>
    <xf numFmtId="49" fontId="3" fillId="2" borderId="2" xfId="0" applyNumberFormat="1" applyFont="1" applyFill="1" applyBorder="1" applyAlignment="1" applyProtection="1">
      <alignment horizontal="center" vertical="center"/>
    </xf>
    <xf numFmtId="0" fontId="5" fillId="2" borderId="0" xfId="0" applyNumberFormat="1" applyFont="1" applyFill="1" applyProtection="1">
      <alignment vertical="center"/>
    </xf>
    <xf numFmtId="0" fontId="4" fillId="2" borderId="0" xfId="0" applyFont="1" applyFill="1" applyAlignment="1" applyProtection="1">
      <alignment horizontal="right" vertical="center"/>
    </xf>
    <xf numFmtId="0" fontId="3" fillId="2" borderId="119" xfId="0" applyFont="1" applyFill="1" applyBorder="1" applyAlignment="1" applyProtection="1">
      <alignment horizontal="center" vertical="center" wrapText="1"/>
    </xf>
    <xf numFmtId="0" fontId="3" fillId="2" borderId="120" xfId="0" applyFont="1" applyFill="1" applyBorder="1" applyAlignment="1" applyProtection="1">
      <alignment vertical="center" shrinkToFit="1"/>
    </xf>
    <xf numFmtId="0" fontId="4" fillId="2" borderId="120" xfId="0" applyFont="1" applyFill="1" applyBorder="1" applyProtection="1">
      <alignment vertical="center"/>
    </xf>
    <xf numFmtId="0" fontId="4" fillId="2" borderId="120" xfId="0" applyFont="1" applyFill="1" applyBorder="1" applyAlignment="1" applyProtection="1">
      <alignment horizontal="right" vertical="center"/>
    </xf>
    <xf numFmtId="0" fontId="4" fillId="2" borderId="121" xfId="0" applyFont="1" applyFill="1" applyBorder="1" applyProtection="1">
      <alignment vertical="center"/>
    </xf>
    <xf numFmtId="0" fontId="4" fillId="2" borderId="8"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8" xfId="0" applyFont="1" applyFill="1" applyBorder="1" applyProtection="1">
      <alignment vertical="center"/>
    </xf>
    <xf numFmtId="0" fontId="5" fillId="2" borderId="0" xfId="0" applyFont="1" applyFill="1" applyBorder="1" applyAlignment="1" applyProtection="1">
      <alignment horizontal="right" vertical="center"/>
    </xf>
    <xf numFmtId="0" fontId="3" fillId="2" borderId="5"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6" xfId="0" applyFont="1" applyFill="1" applyBorder="1" applyAlignment="1" applyProtection="1">
      <alignment horizontal="center" vertical="center" wrapText="1"/>
    </xf>
    <xf numFmtId="49" fontId="3" fillId="2" borderId="6" xfId="0" applyNumberFormat="1" applyFont="1" applyFill="1" applyBorder="1" applyAlignment="1" applyProtection="1">
      <alignment horizontal="left" vertical="center"/>
    </xf>
    <xf numFmtId="49" fontId="3" fillId="2" borderId="6" xfId="0" applyNumberFormat="1" applyFont="1" applyFill="1" applyBorder="1" applyAlignment="1" applyProtection="1">
      <alignment horizontal="right" vertical="center"/>
    </xf>
    <xf numFmtId="0" fontId="3" fillId="2" borderId="6" xfId="0" applyFont="1" applyFill="1" applyBorder="1" applyProtection="1">
      <alignment vertical="center"/>
    </xf>
    <xf numFmtId="49" fontId="3" fillId="2" borderId="6" xfId="0" applyNumberFormat="1" applyFont="1" applyFill="1" applyBorder="1" applyAlignment="1" applyProtection="1">
      <alignment horizontal="center" vertical="center"/>
    </xf>
    <xf numFmtId="49" fontId="26" fillId="2" borderId="5" xfId="0" applyNumberFormat="1" applyFont="1" applyFill="1" applyBorder="1" applyAlignment="1" applyProtection="1">
      <alignment vertical="center" wrapText="1"/>
    </xf>
    <xf numFmtId="49" fontId="26" fillId="2" borderId="7" xfId="0" applyNumberFormat="1" applyFont="1" applyFill="1" applyBorder="1" applyAlignment="1" applyProtection="1">
      <alignment vertical="center" wrapText="1"/>
    </xf>
    <xf numFmtId="0" fontId="4" fillId="2" borderId="0" xfId="0" applyFont="1" applyFill="1" applyAlignment="1" applyProtection="1">
      <alignment vertical="center"/>
    </xf>
    <xf numFmtId="0" fontId="3" fillId="2" borderId="4" xfId="0" applyFont="1" applyFill="1" applyBorder="1" applyProtection="1">
      <alignment vertical="center"/>
    </xf>
    <xf numFmtId="49" fontId="28" fillId="2" borderId="1" xfId="0" applyNumberFormat="1" applyFont="1" applyFill="1" applyBorder="1" applyAlignment="1" applyProtection="1">
      <alignment vertical="center" wrapText="1"/>
    </xf>
    <xf numFmtId="49" fontId="28" fillId="2" borderId="3" xfId="0" applyNumberFormat="1" applyFont="1" applyFill="1" applyBorder="1" applyAlignment="1" applyProtection="1">
      <alignment vertical="center" wrapText="1"/>
    </xf>
    <xf numFmtId="0" fontId="0" fillId="2" borderId="0" xfId="0" applyFill="1" applyProtection="1">
      <alignment vertical="center"/>
    </xf>
    <xf numFmtId="0" fontId="43" fillId="2" borderId="0" xfId="0" applyFont="1" applyFill="1" applyProtection="1">
      <alignment vertical="center"/>
    </xf>
    <xf numFmtId="0" fontId="0" fillId="2" borderId="0" xfId="0" applyFont="1" applyFill="1" applyProtection="1">
      <alignment vertical="center"/>
    </xf>
    <xf numFmtId="0" fontId="42" fillId="2" borderId="0" xfId="0" applyFont="1" applyFill="1" applyProtection="1">
      <alignment vertical="center"/>
    </xf>
    <xf numFmtId="0" fontId="4" fillId="2" borderId="8"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8" xfId="0" applyFont="1" applyFill="1" applyBorder="1" applyAlignment="1" applyProtection="1">
      <alignment vertical="center" wrapText="1"/>
    </xf>
    <xf numFmtId="0" fontId="4" fillId="2" borderId="4" xfId="0" applyFont="1" applyFill="1" applyBorder="1" applyAlignment="1" applyProtection="1">
      <alignment vertical="center" wrapText="1"/>
    </xf>
    <xf numFmtId="49" fontId="3" fillId="2" borderId="3" xfId="0" applyNumberFormat="1" applyFont="1" applyFill="1" applyBorder="1" applyAlignment="1" applyProtection="1">
      <alignment horizontal="left" vertical="center"/>
    </xf>
    <xf numFmtId="49" fontId="3" fillId="2" borderId="4" xfId="0" applyNumberFormat="1" applyFont="1" applyFill="1" applyBorder="1" applyAlignment="1" applyProtection="1">
      <alignment vertical="center" shrinkToFit="1"/>
    </xf>
    <xf numFmtId="0" fontId="3" fillId="2" borderId="7" xfId="0" applyFont="1" applyFill="1" applyBorder="1" applyProtection="1">
      <alignment vertical="center"/>
    </xf>
    <xf numFmtId="0" fontId="9" fillId="2" borderId="0" xfId="0" applyFont="1" applyFill="1" applyBorder="1" applyAlignment="1" applyProtection="1">
      <alignment vertical="center"/>
    </xf>
    <xf numFmtId="0" fontId="44" fillId="2" borderId="0" xfId="0" applyFont="1" applyFill="1" applyProtection="1">
      <alignment vertical="center"/>
    </xf>
    <xf numFmtId="49" fontId="9" fillId="2" borderId="0" xfId="0" applyNumberFormat="1" applyFont="1" applyFill="1" applyBorder="1" applyAlignment="1" applyProtection="1">
      <alignment horizontal="center" vertical="center"/>
    </xf>
    <xf numFmtId="0" fontId="9" fillId="2" borderId="0" xfId="0" applyFont="1" applyFill="1" applyBorder="1" applyProtection="1">
      <alignment vertical="center"/>
    </xf>
    <xf numFmtId="0" fontId="9" fillId="2" borderId="0" xfId="0" applyFont="1" applyFill="1" applyBorder="1" applyAlignment="1" applyProtection="1">
      <alignment horizontal="right" vertical="center"/>
    </xf>
    <xf numFmtId="0" fontId="9" fillId="2" borderId="4" xfId="0" applyFont="1" applyFill="1" applyBorder="1" applyProtection="1">
      <alignment vertical="center"/>
    </xf>
    <xf numFmtId="0" fontId="5" fillId="2" borderId="7" xfId="0" applyFont="1" applyFill="1" applyBorder="1" applyAlignment="1" applyProtection="1">
      <alignment vertical="center" shrinkToFit="1"/>
    </xf>
    <xf numFmtId="0" fontId="11" fillId="2" borderId="7" xfId="0" applyFont="1" applyFill="1" applyBorder="1" applyAlignment="1" applyProtection="1">
      <alignment vertical="center" shrinkToFit="1"/>
    </xf>
    <xf numFmtId="0" fontId="11" fillId="2" borderId="2" xfId="0" applyFont="1" applyFill="1" applyBorder="1" applyProtection="1">
      <alignment vertical="center"/>
    </xf>
    <xf numFmtId="0" fontId="11" fillId="2" borderId="0" xfId="0" applyFont="1" applyFill="1" applyBorder="1" applyAlignment="1" applyProtection="1">
      <alignment vertical="center" shrinkToFit="1"/>
    </xf>
    <xf numFmtId="0" fontId="11" fillId="2" borderId="6" xfId="0" applyFont="1" applyFill="1" applyBorder="1" applyAlignment="1" applyProtection="1">
      <alignment vertical="center" shrinkToFit="1"/>
    </xf>
    <xf numFmtId="0" fontId="11" fillId="2" borderId="6" xfId="0" applyFont="1" applyFill="1" applyBorder="1" applyProtection="1">
      <alignment vertical="center"/>
    </xf>
    <xf numFmtId="49" fontId="11" fillId="2" borderId="2" xfId="0" applyNumberFormat="1" applyFont="1" applyFill="1" applyBorder="1" applyAlignment="1" applyProtection="1">
      <alignment horizontal="left" vertical="center"/>
    </xf>
    <xf numFmtId="0" fontId="11" fillId="2" borderId="7" xfId="0" applyFont="1" applyFill="1" applyBorder="1" applyAlignment="1" applyProtection="1">
      <alignment vertical="center"/>
    </xf>
    <xf numFmtId="0" fontId="45" fillId="2" borderId="0" xfId="0" applyFont="1" applyFill="1" applyProtection="1">
      <alignment vertical="center"/>
    </xf>
    <xf numFmtId="0" fontId="11" fillId="2" borderId="24" xfId="0" applyNumberFormat="1" applyFont="1" applyFill="1" applyBorder="1" applyAlignment="1" applyProtection="1">
      <alignment vertical="center" shrinkToFit="1"/>
    </xf>
    <xf numFmtId="0" fontId="5" fillId="2" borderId="6" xfId="0" applyFont="1" applyFill="1" applyBorder="1" applyAlignment="1" applyProtection="1">
      <alignment vertical="center" shrinkToFit="1"/>
    </xf>
    <xf numFmtId="0" fontId="16" fillId="2" borderId="8" xfId="0" applyFont="1" applyFill="1" applyBorder="1" applyAlignment="1" applyProtection="1">
      <alignment horizontal="left" vertical="center" indent="3"/>
    </xf>
    <xf numFmtId="0" fontId="16" fillId="2" borderId="0" xfId="0" applyFont="1" applyFill="1" applyBorder="1" applyAlignment="1" applyProtection="1">
      <alignment horizontal="left" vertical="center" indent="3"/>
    </xf>
    <xf numFmtId="0" fontId="16" fillId="2" borderId="0" xfId="0" applyFont="1" applyFill="1" applyBorder="1" applyProtection="1">
      <alignment vertical="center"/>
    </xf>
    <xf numFmtId="49" fontId="16" fillId="2" borderId="0" xfId="0" applyNumberFormat="1" applyFont="1" applyFill="1" applyBorder="1" applyAlignment="1" applyProtection="1">
      <alignment horizontal="center" vertical="center"/>
    </xf>
    <xf numFmtId="49" fontId="16" fillId="2" borderId="0" xfId="0" applyNumberFormat="1" applyFont="1" applyFill="1" applyBorder="1" applyAlignment="1" applyProtection="1">
      <alignment vertical="center"/>
    </xf>
    <xf numFmtId="0" fontId="16" fillId="2" borderId="4" xfId="0" applyFont="1" applyFill="1" applyBorder="1" applyProtection="1">
      <alignment vertical="center"/>
    </xf>
    <xf numFmtId="0" fontId="16" fillId="2" borderId="0" xfId="0" applyFont="1" applyFill="1" applyProtection="1">
      <alignment vertical="center"/>
    </xf>
    <xf numFmtId="49" fontId="5" fillId="2" borderId="8" xfId="0" applyNumberFormat="1" applyFont="1" applyFill="1" applyBorder="1" applyAlignment="1" applyProtection="1">
      <alignment vertical="center"/>
    </xf>
    <xf numFmtId="0" fontId="5" fillId="2" borderId="0" xfId="0" applyFont="1" applyFill="1" applyBorder="1" applyAlignment="1" applyProtection="1">
      <alignment horizontal="center" vertical="center" wrapText="1"/>
    </xf>
    <xf numFmtId="0" fontId="5" fillId="2" borderId="0" xfId="0" applyFont="1" applyFill="1" applyAlignment="1" applyProtection="1">
      <alignment horizontal="right" vertical="center"/>
    </xf>
    <xf numFmtId="0" fontId="5" fillId="2" borderId="0" xfId="0" applyFont="1" applyFill="1" applyAlignment="1" applyProtection="1">
      <alignment horizontal="left" vertical="center" indent="2"/>
    </xf>
    <xf numFmtId="0" fontId="4" fillId="2" borderId="5" xfId="0" applyFont="1" applyFill="1" applyBorder="1" applyAlignment="1" applyProtection="1">
      <alignment vertical="center" wrapText="1"/>
    </xf>
    <xf numFmtId="0" fontId="4" fillId="2" borderId="7" xfId="0" applyFont="1" applyFill="1" applyBorder="1" applyAlignment="1" applyProtection="1">
      <alignment vertical="center" wrapText="1"/>
    </xf>
    <xf numFmtId="49" fontId="18" fillId="0" borderId="22" xfId="0" applyNumberFormat="1" applyFont="1" applyFill="1" applyBorder="1" applyAlignment="1" applyProtection="1">
      <alignment vertical="center" shrinkToFit="1"/>
      <protection locked="0"/>
    </xf>
    <xf numFmtId="49" fontId="19" fillId="0" borderId="21" xfId="0" applyNumberFormat="1" applyFont="1" applyFill="1" applyBorder="1" applyAlignment="1" applyProtection="1">
      <alignment horizontal="center" vertical="center" shrinkToFit="1"/>
      <protection locked="0"/>
    </xf>
    <xf numFmtId="49" fontId="16" fillId="2" borderId="0" xfId="0" applyNumberFormat="1" applyFont="1" applyFill="1" applyBorder="1" applyAlignment="1" applyProtection="1">
      <alignment vertical="center" shrinkToFit="1"/>
    </xf>
    <xf numFmtId="49" fontId="48" fillId="2" borderId="8" xfId="0" applyNumberFormat="1" applyFont="1" applyFill="1" applyBorder="1" applyAlignment="1" applyProtection="1">
      <alignment vertical="center"/>
    </xf>
    <xf numFmtId="49" fontId="16" fillId="2" borderId="8" xfId="0" applyNumberFormat="1" applyFont="1" applyFill="1" applyBorder="1" applyAlignment="1" applyProtection="1">
      <alignment vertical="center" shrinkToFit="1"/>
    </xf>
    <xf numFmtId="49" fontId="48" fillId="2" borderId="5" xfId="0" applyNumberFormat="1" applyFont="1" applyFill="1" applyBorder="1" applyAlignment="1" applyProtection="1">
      <alignment vertical="center"/>
    </xf>
    <xf numFmtId="0" fontId="16" fillId="2" borderId="0" xfId="0" applyFont="1" applyFill="1" applyBorder="1" applyAlignment="1" applyProtection="1">
      <alignment vertical="center" shrinkToFit="1"/>
    </xf>
    <xf numFmtId="49" fontId="48" fillId="2" borderId="13" xfId="0" applyNumberFormat="1" applyFont="1" applyFill="1" applyBorder="1" applyAlignment="1" applyProtection="1">
      <alignment vertical="center"/>
    </xf>
    <xf numFmtId="49" fontId="48" fillId="2" borderId="4" xfId="0" applyNumberFormat="1" applyFont="1" applyFill="1" applyBorder="1" applyAlignment="1" applyProtection="1">
      <alignment vertical="center" shrinkToFit="1"/>
    </xf>
    <xf numFmtId="0" fontId="3" fillId="2" borderId="12" xfId="1" applyFont="1" applyFill="1" applyBorder="1"/>
    <xf numFmtId="0" fontId="16" fillId="2" borderId="9"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4" fillId="2" borderId="0" xfId="1" applyFont="1" applyFill="1"/>
    <xf numFmtId="0" fontId="3" fillId="2" borderId="0" xfId="1" applyFont="1" applyFill="1"/>
    <xf numFmtId="0" fontId="3" fillId="2" borderId="15" xfId="1" applyFont="1" applyFill="1" applyBorder="1"/>
    <xf numFmtId="0" fontId="10" fillId="2" borderId="0" xfId="1" applyFont="1" applyFill="1" applyBorder="1" applyAlignment="1">
      <alignment vertical="center"/>
    </xf>
    <xf numFmtId="0" fontId="4" fillId="2" borderId="0" xfId="1" applyFont="1" applyFill="1" applyBorder="1" applyAlignment="1">
      <alignment vertical="center"/>
    </xf>
    <xf numFmtId="0" fontId="4" fillId="2" borderId="13" xfId="1" applyFont="1" applyFill="1" applyBorder="1" applyAlignment="1">
      <alignment vertical="center"/>
    </xf>
    <xf numFmtId="0" fontId="4" fillId="2" borderId="0" xfId="1" applyFont="1" applyFill="1" applyAlignment="1">
      <alignment vertical="center"/>
    </xf>
    <xf numFmtId="0" fontId="6" fillId="2" borderId="0" xfId="1" applyFont="1" applyFill="1" applyBorder="1" applyAlignment="1">
      <alignment vertical="center"/>
    </xf>
    <xf numFmtId="0" fontId="3" fillId="2" borderId="0" xfId="1" applyFont="1" applyFill="1" applyBorder="1" applyAlignment="1">
      <alignment vertical="center"/>
    </xf>
    <xf numFmtId="0" fontId="3" fillId="2" borderId="13" xfId="1" applyFont="1" applyFill="1" applyBorder="1" applyAlignment="1">
      <alignment vertical="center"/>
    </xf>
    <xf numFmtId="0" fontId="3" fillId="2" borderId="0" xfId="1" applyFont="1" applyFill="1" applyBorder="1"/>
    <xf numFmtId="0" fontId="6" fillId="2" borderId="0" xfId="1" applyFont="1" applyFill="1" applyBorder="1" applyAlignment="1">
      <alignment vertical="center" shrinkToFit="1"/>
    </xf>
    <xf numFmtId="0" fontId="3" fillId="2" borderId="0" xfId="1" applyFont="1" applyFill="1" applyBorder="1" applyAlignment="1"/>
    <xf numFmtId="0" fontId="5" fillId="2" borderId="0" xfId="1" applyFont="1" applyFill="1" applyBorder="1" applyAlignment="1">
      <alignment vertical="center"/>
    </xf>
    <xf numFmtId="0" fontId="5" fillId="2" borderId="0" xfId="1" applyFont="1" applyFill="1"/>
    <xf numFmtId="0" fontId="3" fillId="2" borderId="13" xfId="1" applyFont="1" applyFill="1" applyBorder="1"/>
    <xf numFmtId="0" fontId="20" fillId="2" borderId="0" xfId="1" applyFont="1" applyFill="1" applyBorder="1" applyAlignment="1">
      <alignment vertical="center"/>
    </xf>
    <xf numFmtId="0" fontId="18" fillId="2" borderId="13" xfId="1" applyFont="1" applyFill="1" applyBorder="1" applyAlignment="1">
      <alignment vertical="center" wrapText="1"/>
    </xf>
    <xf numFmtId="0" fontId="20" fillId="2" borderId="0" xfId="1" applyFont="1" applyFill="1" applyBorder="1" applyAlignment="1">
      <alignment vertical="center" wrapText="1"/>
    </xf>
    <xf numFmtId="0" fontId="3" fillId="2" borderId="0" xfId="1" applyFont="1" applyFill="1" applyAlignment="1">
      <alignment wrapText="1"/>
    </xf>
    <xf numFmtId="0" fontId="3" fillId="2" borderId="1" xfId="1" applyFont="1" applyFill="1" applyBorder="1" applyAlignment="1">
      <alignment horizontal="center" vertical="center"/>
    </xf>
    <xf numFmtId="0" fontId="24" fillId="2" borderId="24" xfId="1" applyFont="1" applyFill="1" applyBorder="1" applyAlignment="1">
      <alignment horizontal="right"/>
    </xf>
    <xf numFmtId="0" fontId="3" fillId="2" borderId="24" xfId="1" applyFont="1" applyFill="1" applyBorder="1" applyAlignment="1"/>
    <xf numFmtId="0" fontId="24" fillId="2" borderId="50" xfId="1" applyFont="1" applyFill="1" applyBorder="1" applyAlignment="1">
      <alignment horizontal="right"/>
    </xf>
    <xf numFmtId="0" fontId="25" fillId="2" borderId="0" xfId="1" applyFont="1" applyFill="1" applyBorder="1" applyAlignment="1">
      <alignment vertical="center"/>
    </xf>
    <xf numFmtId="0" fontId="3" fillId="2" borderId="0" xfId="1" applyFont="1" applyFill="1" applyAlignment="1">
      <alignment vertical="top"/>
    </xf>
    <xf numFmtId="0" fontId="3" fillId="2" borderId="21" xfId="1" applyFont="1" applyFill="1" applyBorder="1" applyAlignment="1">
      <alignment horizontal="center" vertical="center" wrapText="1"/>
    </xf>
    <xf numFmtId="0" fontId="3" fillId="2" borderId="21" xfId="1" applyFont="1" applyFill="1" applyBorder="1" applyAlignment="1">
      <alignment horizontal="center" vertical="center" textRotation="255" shrinkToFit="1"/>
    </xf>
    <xf numFmtId="0" fontId="20" fillId="2" borderId="13" xfId="0" applyFont="1" applyFill="1" applyBorder="1" applyAlignment="1">
      <alignment vertical="center" wrapText="1"/>
    </xf>
    <xf numFmtId="0" fontId="20" fillId="2" borderId="13" xfId="1" applyFont="1" applyFill="1" applyBorder="1"/>
    <xf numFmtId="0" fontId="19" fillId="2" borderId="0" xfId="1" applyFont="1" applyFill="1" applyBorder="1"/>
    <xf numFmtId="0" fontId="3" fillId="2" borderId="0" xfId="1" applyFont="1" applyFill="1" applyAlignment="1">
      <alignment horizontal="left" vertical="center"/>
    </xf>
    <xf numFmtId="0" fontId="3" fillId="2" borderId="14" xfId="1" applyFont="1" applyFill="1" applyBorder="1"/>
    <xf numFmtId="0" fontId="3" fillId="2" borderId="11" xfId="1" applyFont="1" applyFill="1" applyBorder="1"/>
    <xf numFmtId="0" fontId="3" fillId="2" borderId="16" xfId="1" applyFont="1" applyFill="1" applyBorder="1"/>
    <xf numFmtId="0" fontId="3" fillId="2" borderId="0" xfId="0" applyFont="1" applyFill="1" applyBorder="1" applyAlignment="1">
      <alignment horizontal="left" vertical="center"/>
    </xf>
    <xf numFmtId="0" fontId="11" fillId="0" borderId="26" xfId="1" applyFont="1" applyFill="1" applyBorder="1" applyAlignment="1" applyProtection="1">
      <alignment horizontal="distributed" vertical="distributed" wrapText="1"/>
      <protection locked="0"/>
    </xf>
    <xf numFmtId="0" fontId="3" fillId="0" borderId="49" xfId="1" applyFont="1" applyFill="1" applyBorder="1" applyAlignment="1" applyProtection="1">
      <alignment horizontal="center" vertical="center"/>
      <protection locked="0"/>
    </xf>
    <xf numFmtId="49" fontId="3" fillId="0" borderId="50" xfId="1" applyNumberFormat="1" applyFont="1" applyFill="1" applyBorder="1" applyAlignment="1" applyProtection="1">
      <alignment horizontal="center" vertical="center" wrapText="1"/>
      <protection locked="0"/>
    </xf>
    <xf numFmtId="0" fontId="3" fillId="0" borderId="21" xfId="1" applyFont="1" applyFill="1" applyBorder="1" applyAlignment="1" applyProtection="1">
      <alignment horizontal="center" vertical="distributed" wrapText="1"/>
      <protection locked="0"/>
    </xf>
    <xf numFmtId="0" fontId="15" fillId="2" borderId="0" xfId="3" applyFont="1" applyFill="1" applyAlignment="1">
      <alignment horizontal="center" vertical="center"/>
    </xf>
    <xf numFmtId="0" fontId="15" fillId="2" borderId="0"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0" xfId="3" applyFont="1" applyFill="1" applyBorder="1" applyAlignment="1">
      <alignment vertical="center"/>
    </xf>
    <xf numFmtId="0" fontId="6" fillId="2" borderId="0" xfId="3" applyFont="1" applyFill="1" applyAlignment="1">
      <alignment vertical="center"/>
    </xf>
    <xf numFmtId="0" fontId="5" fillId="2" borderId="0" xfId="3" applyFont="1" applyFill="1" applyAlignment="1">
      <alignment vertical="center"/>
    </xf>
    <xf numFmtId="0" fontId="5" fillId="2" borderId="0" xfId="3" applyFont="1" applyFill="1" applyBorder="1" applyAlignment="1">
      <alignment vertical="center"/>
    </xf>
    <xf numFmtId="0" fontId="5" fillId="2" borderId="1" xfId="3" applyFont="1" applyFill="1" applyBorder="1" applyAlignment="1">
      <alignment vertical="center"/>
    </xf>
    <xf numFmtId="0" fontId="5" fillId="2" borderId="2" xfId="3" applyFont="1" applyFill="1" applyBorder="1" applyAlignment="1">
      <alignment vertical="center"/>
    </xf>
    <xf numFmtId="0" fontId="5" fillId="2" borderId="3" xfId="3" applyFont="1" applyFill="1" applyBorder="1" applyAlignment="1">
      <alignment vertical="center"/>
    </xf>
    <xf numFmtId="0" fontId="15" fillId="2" borderId="0" xfId="3" applyFont="1" applyFill="1" applyAlignment="1">
      <alignment vertical="center"/>
    </xf>
    <xf numFmtId="0" fontId="15" fillId="2" borderId="0" xfId="3" applyFont="1" applyFill="1" applyBorder="1" applyAlignment="1">
      <alignment vertical="center"/>
    </xf>
    <xf numFmtId="0" fontId="6" fillId="2" borderId="8" xfId="3" applyFont="1" applyFill="1" applyBorder="1" applyAlignment="1">
      <alignment vertical="center"/>
    </xf>
    <xf numFmtId="0" fontId="6" fillId="2" borderId="4" xfId="3" applyFont="1" applyFill="1" applyBorder="1" applyAlignment="1">
      <alignment vertical="center"/>
    </xf>
    <xf numFmtId="0" fontId="5" fillId="2" borderId="8" xfId="3" applyFont="1" applyFill="1" applyBorder="1" applyAlignment="1">
      <alignment horizontal="right" vertical="center" wrapText="1"/>
    </xf>
    <xf numFmtId="0" fontId="6" fillId="2" borderId="21" xfId="3" applyFont="1" applyFill="1" applyBorder="1" applyAlignment="1">
      <alignment horizontal="center" vertical="center"/>
    </xf>
    <xf numFmtId="0" fontId="15" fillId="2" borderId="5" xfId="3" applyFont="1" applyFill="1" applyBorder="1" applyAlignment="1">
      <alignment horizontal="center" vertical="center"/>
    </xf>
    <xf numFmtId="0" fontId="6" fillId="2" borderId="6" xfId="3" applyFont="1" applyFill="1" applyBorder="1" applyAlignment="1">
      <alignment horizontal="center" vertical="center"/>
    </xf>
    <xf numFmtId="0" fontId="15" fillId="2" borderId="6" xfId="3" applyFont="1" applyFill="1" applyBorder="1" applyAlignment="1">
      <alignment horizontal="center" vertical="center"/>
    </xf>
    <xf numFmtId="0" fontId="6" fillId="2" borderId="6" xfId="3" applyFont="1" applyFill="1" applyBorder="1" applyAlignment="1">
      <alignment vertical="center"/>
    </xf>
    <xf numFmtId="0" fontId="6" fillId="2" borderId="7" xfId="3" applyFont="1" applyFill="1" applyBorder="1" applyAlignment="1">
      <alignment vertical="center"/>
    </xf>
    <xf numFmtId="0" fontId="6" fillId="2" borderId="0" xfId="3" applyFont="1" applyFill="1" applyAlignment="1">
      <alignment horizontal="center" vertical="center"/>
    </xf>
    <xf numFmtId="0" fontId="5" fillId="2" borderId="0" xfId="3" applyFont="1" applyFill="1" applyAlignment="1">
      <alignment horizontal="center" vertical="center"/>
    </xf>
    <xf numFmtId="0" fontId="9" fillId="2" borderId="58" xfId="2" applyFont="1" applyFill="1" applyBorder="1" applyAlignment="1">
      <alignment horizontal="center" vertical="center" wrapText="1"/>
    </xf>
    <xf numFmtId="0" fontId="9" fillId="2" borderId="28" xfId="3" applyFont="1" applyFill="1" applyBorder="1" applyAlignment="1">
      <alignment horizontal="center" vertical="center"/>
    </xf>
    <xf numFmtId="0" fontId="9" fillId="2" borderId="29" xfId="3" applyFont="1" applyFill="1" applyBorder="1" applyAlignment="1">
      <alignment horizontal="center" vertical="center"/>
    </xf>
    <xf numFmtId="0" fontId="5" fillId="2" borderId="30" xfId="3" applyFont="1" applyFill="1" applyBorder="1" applyAlignment="1">
      <alignment horizontal="center" vertical="center"/>
    </xf>
    <xf numFmtId="0" fontId="4" fillId="2" borderId="55" xfId="3" applyFont="1" applyFill="1" applyBorder="1" applyAlignment="1">
      <alignment horizontal="center" vertical="center"/>
    </xf>
    <xf numFmtId="0" fontId="16" fillId="2" borderId="59" xfId="3" applyFont="1" applyFill="1" applyBorder="1" applyAlignment="1">
      <alignment horizontal="center" vertical="center" shrinkToFit="1"/>
    </xf>
    <xf numFmtId="0" fontId="4" fillId="2" borderId="45" xfId="3" applyFont="1" applyFill="1" applyBorder="1" applyAlignment="1">
      <alignment horizontal="center" vertical="center"/>
    </xf>
    <xf numFmtId="0" fontId="4" fillId="2" borderId="46" xfId="3" applyFont="1" applyFill="1" applyBorder="1" applyAlignment="1">
      <alignment horizontal="center" vertical="center"/>
    </xf>
    <xf numFmtId="0" fontId="5" fillId="2" borderId="32" xfId="3" applyFont="1" applyFill="1" applyBorder="1" applyAlignment="1">
      <alignment horizontal="center" vertical="center"/>
    </xf>
    <xf numFmtId="0" fontId="4" fillId="2" borderId="61" xfId="3" applyFont="1" applyFill="1" applyBorder="1" applyAlignment="1">
      <alignment horizontal="center" vertical="center"/>
    </xf>
    <xf numFmtId="0" fontId="16" fillId="2" borderId="62" xfId="3" applyFont="1" applyFill="1" applyBorder="1" applyAlignment="1">
      <alignment horizontal="center" vertical="center" shrinkToFit="1"/>
    </xf>
    <xf numFmtId="0" fontId="4" fillId="2" borderId="47" xfId="3" applyFont="1" applyFill="1" applyBorder="1" applyAlignment="1">
      <alignment horizontal="center" vertical="center"/>
    </xf>
    <xf numFmtId="0" fontId="4" fillId="2" borderId="48" xfId="3" applyFont="1" applyFill="1" applyBorder="1" applyAlignment="1">
      <alignment horizontal="center" vertical="center"/>
    </xf>
    <xf numFmtId="0" fontId="5" fillId="2" borderId="35" xfId="3" applyFont="1" applyFill="1" applyBorder="1" applyAlignment="1">
      <alignment horizontal="center" vertical="center"/>
    </xf>
    <xf numFmtId="0" fontId="4" fillId="2" borderId="36" xfId="3" applyFont="1" applyFill="1" applyBorder="1" applyAlignment="1">
      <alignment horizontal="center" vertical="center"/>
    </xf>
    <xf numFmtId="0" fontId="4" fillId="2" borderId="82" xfId="3" applyFont="1" applyFill="1" applyBorder="1" applyAlignment="1">
      <alignment horizontal="center" vertical="center"/>
    </xf>
    <xf numFmtId="0" fontId="5" fillId="2" borderId="36" xfId="3" applyFont="1" applyFill="1" applyBorder="1" applyAlignment="1">
      <alignment horizontal="center" vertical="center"/>
    </xf>
    <xf numFmtId="0" fontId="5" fillId="2" borderId="36" xfId="3" applyFont="1" applyFill="1" applyBorder="1" applyAlignment="1">
      <alignment horizontal="left" vertical="center"/>
    </xf>
    <xf numFmtId="0" fontId="5" fillId="2" borderId="34" xfId="3" applyFont="1" applyFill="1" applyBorder="1" applyAlignment="1">
      <alignment vertical="center"/>
    </xf>
    <xf numFmtId="0" fontId="5" fillId="2" borderId="37" xfId="3" applyFont="1" applyFill="1" applyBorder="1" applyAlignment="1">
      <alignment horizontal="center" vertical="center"/>
    </xf>
    <xf numFmtId="0" fontId="5" fillId="2" borderId="38" xfId="3" applyFont="1" applyFill="1" applyBorder="1" applyAlignment="1">
      <alignment vertical="center"/>
    </xf>
    <xf numFmtId="0" fontId="5" fillId="2" borderId="0" xfId="3" applyFont="1" applyFill="1" applyAlignment="1">
      <alignment vertical="center" wrapText="1"/>
    </xf>
    <xf numFmtId="0" fontId="4" fillId="0" borderId="53" xfId="3" applyFont="1" applyFill="1" applyBorder="1" applyAlignment="1" applyProtection="1">
      <alignment horizontal="center" vertical="center"/>
      <protection locked="0"/>
    </xf>
    <xf numFmtId="0" fontId="4" fillId="0" borderId="54" xfId="3" applyFont="1" applyFill="1" applyBorder="1" applyAlignment="1" applyProtection="1">
      <alignment horizontal="center" vertical="center"/>
      <protection locked="0"/>
    </xf>
    <xf numFmtId="0" fontId="4" fillId="0" borderId="102" xfId="3" applyFont="1" applyFill="1" applyBorder="1" applyAlignment="1" applyProtection="1">
      <alignment horizontal="center" vertical="center"/>
      <protection locked="0"/>
    </xf>
    <xf numFmtId="0" fontId="4" fillId="0" borderId="63" xfId="3" applyFont="1" applyFill="1" applyBorder="1" applyAlignment="1" applyProtection="1">
      <alignment horizontal="center" vertical="center"/>
      <protection locked="0"/>
    </xf>
    <xf numFmtId="0" fontId="4" fillId="0" borderId="56" xfId="3" applyFont="1" applyFill="1" applyBorder="1" applyAlignment="1" applyProtection="1">
      <alignment horizontal="center" vertical="center"/>
      <protection locked="0"/>
    </xf>
    <xf numFmtId="0" fontId="4" fillId="0" borderId="57" xfId="3" applyFont="1" applyFill="1" applyBorder="1" applyAlignment="1" applyProtection="1">
      <alignment horizontal="center" vertical="center"/>
      <protection locked="0"/>
    </xf>
    <xf numFmtId="0" fontId="4" fillId="0" borderId="101" xfId="3" applyFont="1" applyFill="1" applyBorder="1" applyAlignment="1" applyProtection="1">
      <alignment horizontal="center" vertical="center"/>
      <protection locked="0"/>
    </xf>
    <xf numFmtId="0" fontId="0" fillId="0" borderId="0" xfId="0" applyFont="1" applyAlignment="1">
      <alignment horizontal="right" vertical="center"/>
    </xf>
    <xf numFmtId="0" fontId="0" fillId="0" borderId="0" xfId="0" applyFont="1">
      <alignment vertical="center"/>
    </xf>
    <xf numFmtId="0" fontId="0" fillId="0" borderId="0" xfId="0" applyNumberFormat="1" applyFont="1">
      <alignment vertical="center"/>
    </xf>
    <xf numFmtId="0" fontId="5" fillId="2" borderId="0" xfId="0" applyFont="1" applyFill="1" applyBorder="1" applyAlignment="1" applyProtection="1">
      <alignment vertical="center" wrapText="1"/>
    </xf>
    <xf numFmtId="49" fontId="48" fillId="2" borderId="0" xfId="0" applyNumberFormat="1" applyFont="1" applyFill="1" applyAlignment="1" applyProtection="1">
      <alignment horizontal="left" vertical="center"/>
    </xf>
    <xf numFmtId="0" fontId="49" fillId="2" borderId="0" xfId="0" applyFont="1" applyFill="1" applyProtection="1">
      <alignment vertical="center"/>
    </xf>
    <xf numFmtId="49" fontId="16" fillId="2" borderId="0" xfId="0" applyNumberFormat="1" applyFont="1" applyFill="1" applyBorder="1" applyAlignment="1" applyProtection="1">
      <alignment horizontal="right" vertical="center"/>
    </xf>
    <xf numFmtId="49" fontId="48" fillId="2" borderId="0" xfId="0" applyNumberFormat="1" applyFont="1" applyFill="1" applyBorder="1" applyAlignment="1" applyProtection="1">
      <alignment horizontal="left" vertical="top"/>
    </xf>
    <xf numFmtId="49" fontId="5" fillId="2" borderId="1" xfId="0" applyNumberFormat="1" applyFont="1" applyFill="1" applyBorder="1" applyAlignment="1" applyProtection="1">
      <alignment vertical="center"/>
    </xf>
    <xf numFmtId="0" fontId="3" fillId="2" borderId="1" xfId="0" applyFont="1" applyFill="1" applyBorder="1" applyProtection="1">
      <alignment vertical="center"/>
    </xf>
    <xf numFmtId="0" fontId="0" fillId="2" borderId="2" xfId="0" applyFill="1" applyBorder="1" applyProtection="1">
      <alignment vertical="center"/>
    </xf>
    <xf numFmtId="0" fontId="50" fillId="2" borderId="0" xfId="1" applyFont="1" applyFill="1" applyBorder="1" applyAlignment="1">
      <alignment vertical="center"/>
    </xf>
    <xf numFmtId="0" fontId="5" fillId="2" borderId="35" xfId="3" applyFont="1" applyFill="1" applyBorder="1" applyAlignment="1">
      <alignment horizontal="center" vertical="center"/>
    </xf>
    <xf numFmtId="0" fontId="5" fillId="2" borderId="34" xfId="3" applyFont="1" applyFill="1" applyBorder="1" applyAlignment="1">
      <alignment horizontal="left" vertical="center"/>
    </xf>
    <xf numFmtId="0" fontId="5" fillId="2" borderId="122" xfId="3" applyFont="1" applyFill="1" applyBorder="1" applyAlignment="1">
      <alignment horizontal="center" vertical="center"/>
    </xf>
    <xf numFmtId="0" fontId="4" fillId="0" borderId="125" xfId="3" applyFont="1" applyFill="1" applyBorder="1" applyAlignment="1" applyProtection="1">
      <alignment horizontal="center" vertical="center"/>
      <protection locked="0"/>
    </xf>
    <xf numFmtId="0" fontId="4" fillId="0" borderId="19" xfId="3" applyFont="1" applyFill="1" applyBorder="1" applyAlignment="1" applyProtection="1">
      <alignment horizontal="center" vertical="center"/>
      <protection locked="0"/>
    </xf>
    <xf numFmtId="0" fontId="4" fillId="2" borderId="127" xfId="3" applyFont="1" applyFill="1" applyBorder="1" applyAlignment="1">
      <alignment horizontal="center" vertical="center"/>
    </xf>
    <xf numFmtId="0" fontId="4" fillId="2" borderId="128" xfId="3" applyFont="1" applyFill="1" applyBorder="1" applyAlignment="1">
      <alignment horizontal="center" vertical="center"/>
    </xf>
    <xf numFmtId="0" fontId="11" fillId="2" borderId="0" xfId="0" applyFont="1" applyFill="1" applyProtection="1">
      <alignment vertical="center"/>
    </xf>
    <xf numFmtId="0" fontId="11" fillId="2" borderId="0" xfId="0" applyFont="1" applyFill="1" applyAlignment="1" applyProtection="1">
      <alignment horizontal="right" vertical="center"/>
    </xf>
    <xf numFmtId="0" fontId="4" fillId="2" borderId="1" xfId="0" applyFont="1" applyFill="1" applyBorder="1" applyAlignment="1" applyProtection="1">
      <alignment wrapText="1"/>
    </xf>
    <xf numFmtId="0" fontId="4" fillId="2" borderId="3" xfId="0" applyFont="1" applyFill="1" applyBorder="1" applyAlignment="1" applyProtection="1">
      <alignment wrapText="1"/>
    </xf>
    <xf numFmtId="0" fontId="4" fillId="2" borderId="8" xfId="0" applyFont="1" applyFill="1" applyBorder="1" applyAlignment="1" applyProtection="1">
      <alignment wrapText="1"/>
    </xf>
    <xf numFmtId="0" fontId="4" fillId="2" borderId="4" xfId="0" applyFont="1" applyFill="1" applyBorder="1" applyAlignment="1" applyProtection="1">
      <alignment wrapText="1"/>
    </xf>
    <xf numFmtId="49" fontId="4" fillId="0" borderId="21" xfId="0" applyNumberFormat="1" applyFont="1" applyFill="1" applyBorder="1" applyAlignment="1" applyProtection="1">
      <alignment vertical="center" shrinkToFit="1"/>
      <protection locked="0"/>
    </xf>
    <xf numFmtId="49" fontId="41" fillId="2" borderId="8" xfId="0" applyNumberFormat="1" applyFont="1" applyFill="1" applyBorder="1" applyAlignment="1" applyProtection="1">
      <alignment vertical="top" wrapText="1"/>
    </xf>
    <xf numFmtId="49" fontId="41" fillId="2" borderId="4" xfId="0" applyNumberFormat="1" applyFont="1" applyFill="1" applyBorder="1" applyAlignment="1" applyProtection="1">
      <alignment vertical="top" wrapText="1"/>
    </xf>
    <xf numFmtId="49" fontId="41" fillId="2" borderId="5" xfId="0" applyNumberFormat="1" applyFont="1" applyFill="1" applyBorder="1" applyAlignment="1" applyProtection="1">
      <alignment vertical="top" wrapText="1"/>
    </xf>
    <xf numFmtId="49" fontId="41" fillId="2" borderId="7" xfId="0" applyNumberFormat="1" applyFont="1" applyFill="1" applyBorder="1" applyAlignment="1" applyProtection="1">
      <alignment vertical="top" wrapText="1"/>
    </xf>
    <xf numFmtId="49" fontId="4" fillId="0" borderId="20" xfId="0" applyNumberFormat="1" applyFont="1" applyFill="1" applyBorder="1" applyAlignment="1" applyProtection="1">
      <alignment vertical="center" shrinkToFit="1"/>
      <protection locked="0"/>
    </xf>
    <xf numFmtId="0" fontId="4" fillId="2" borderId="1" xfId="0" applyFont="1" applyFill="1" applyBorder="1" applyAlignment="1" applyProtection="1">
      <alignment shrinkToFit="1"/>
    </xf>
    <xf numFmtId="0" fontId="4" fillId="2" borderId="3" xfId="0" applyFont="1" applyFill="1" applyBorder="1" applyAlignment="1" applyProtection="1">
      <alignment shrinkToFit="1"/>
    </xf>
    <xf numFmtId="0" fontId="4" fillId="2" borderId="8" xfId="0" applyFont="1" applyFill="1" applyBorder="1" applyAlignment="1" applyProtection="1">
      <alignment shrinkToFit="1"/>
    </xf>
    <xf numFmtId="0" fontId="4" fillId="2" borderId="4" xfId="0" applyFont="1" applyFill="1" applyBorder="1" applyAlignment="1" applyProtection="1">
      <alignment shrinkToFit="1"/>
    </xf>
    <xf numFmtId="0" fontId="46" fillId="2" borderId="8" xfId="0" applyFont="1" applyFill="1" applyBorder="1" applyAlignment="1" applyProtection="1">
      <alignment vertical="center" wrapText="1"/>
    </xf>
    <xf numFmtId="0" fontId="46" fillId="2" borderId="4" xfId="0" applyFont="1" applyFill="1" applyBorder="1" applyAlignment="1" applyProtection="1">
      <alignment vertical="center" wrapText="1"/>
    </xf>
    <xf numFmtId="0" fontId="3" fillId="2" borderId="1"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49" fontId="4" fillId="0" borderId="21" xfId="0" applyNumberFormat="1" applyFont="1" applyFill="1" applyBorder="1" applyAlignment="1" applyProtection="1">
      <alignment vertical="center"/>
      <protection locked="0"/>
    </xf>
    <xf numFmtId="49" fontId="18" fillId="0" borderId="22" xfId="0" applyNumberFormat="1" applyFont="1" applyFill="1" applyBorder="1" applyAlignment="1" applyProtection="1">
      <alignment vertical="center" shrinkToFit="1"/>
      <protection locked="0"/>
    </xf>
    <xf numFmtId="49" fontId="18" fillId="0" borderId="50" xfId="0" applyNumberFormat="1" applyFont="1" applyFill="1" applyBorder="1" applyAlignment="1" applyProtection="1">
      <alignment vertical="center" shrinkToFit="1"/>
      <protection locked="0"/>
    </xf>
    <xf numFmtId="49" fontId="28" fillId="2" borderId="5" xfId="0" applyNumberFormat="1" applyFont="1" applyFill="1" applyBorder="1" applyAlignment="1" applyProtection="1">
      <alignment vertical="center" wrapText="1"/>
    </xf>
    <xf numFmtId="49" fontId="28" fillId="2" borderId="7" xfId="0" applyNumberFormat="1" applyFont="1" applyFill="1" applyBorder="1" applyAlignment="1" applyProtection="1">
      <alignment vertical="center" wrapText="1"/>
    </xf>
    <xf numFmtId="0" fontId="3" fillId="2" borderId="22" xfId="0" applyFont="1" applyFill="1" applyBorder="1" applyAlignment="1" applyProtection="1">
      <alignment horizontal="center" vertical="center"/>
    </xf>
    <xf numFmtId="49" fontId="18" fillId="0" borderId="50" xfId="0" applyNumberFormat="1" applyFont="1" applyFill="1" applyBorder="1" applyAlignment="1" applyProtection="1">
      <alignment horizontal="center" vertical="center"/>
      <protection locked="0"/>
    </xf>
    <xf numFmtId="49" fontId="18" fillId="0" borderId="21" xfId="0" applyNumberFormat="1" applyFont="1" applyFill="1" applyBorder="1" applyAlignment="1" applyProtection="1">
      <alignment horizontal="center" vertical="center"/>
      <protection locked="0"/>
    </xf>
    <xf numFmtId="49" fontId="48" fillId="2" borderId="6" xfId="0" applyNumberFormat="1" applyFont="1" applyFill="1" applyBorder="1" applyAlignment="1" applyProtection="1">
      <alignment vertical="center" shrinkToFit="1"/>
    </xf>
    <xf numFmtId="49" fontId="48" fillId="2" borderId="0" xfId="0" applyNumberFormat="1" applyFont="1" applyFill="1" applyBorder="1" applyAlignment="1" applyProtection="1">
      <alignment vertical="center" shrinkToFit="1"/>
    </xf>
    <xf numFmtId="0" fontId="53" fillId="2" borderId="0" xfId="0" applyFont="1" applyFill="1" applyAlignment="1" applyProtection="1">
      <alignment horizontal="center" vertical="center"/>
    </xf>
    <xf numFmtId="0" fontId="53" fillId="2" borderId="6" xfId="0" applyFont="1" applyFill="1" applyBorder="1" applyAlignment="1" applyProtection="1">
      <alignment horizontal="center" vertical="center"/>
    </xf>
    <xf numFmtId="0" fontId="53" fillId="2" borderId="0" xfId="0" applyFont="1" applyFill="1" applyAlignment="1" applyProtection="1">
      <alignment vertical="center" shrinkToFit="1"/>
    </xf>
    <xf numFmtId="0" fontId="53" fillId="2" borderId="4" xfId="0" applyFont="1" applyFill="1" applyBorder="1" applyAlignment="1" applyProtection="1">
      <alignment vertical="center" shrinkToFit="1"/>
    </xf>
    <xf numFmtId="0" fontId="53" fillId="2" borderId="6" xfId="0" applyFont="1" applyFill="1" applyBorder="1" applyAlignment="1" applyProtection="1">
      <alignment vertical="top" shrinkToFit="1"/>
    </xf>
    <xf numFmtId="0" fontId="53" fillId="2" borderId="7" xfId="0" applyFont="1" applyFill="1" applyBorder="1" applyAlignment="1" applyProtection="1">
      <alignment vertical="top" shrinkToFit="1"/>
    </xf>
    <xf numFmtId="0" fontId="16" fillId="2" borderId="0" xfId="0" applyFont="1" applyFill="1" applyBorder="1" applyAlignment="1" applyProtection="1">
      <alignment horizontal="left" vertical="center"/>
    </xf>
    <xf numFmtId="49" fontId="3" fillId="0" borderId="22" xfId="0" applyNumberFormat="1" applyFont="1" applyFill="1" applyBorder="1" applyAlignment="1" applyProtection="1">
      <alignment horizontal="center" vertical="center"/>
      <protection locked="0"/>
    </xf>
    <xf numFmtId="49" fontId="3" fillId="0" borderId="24" xfId="0" applyNumberFormat="1" applyFont="1" applyFill="1" applyBorder="1" applyAlignment="1" applyProtection="1">
      <alignment horizontal="center" vertical="center"/>
      <protection locked="0"/>
    </xf>
    <xf numFmtId="49" fontId="3" fillId="0" borderId="50" xfId="0" applyNumberFormat="1" applyFont="1" applyFill="1" applyBorder="1" applyAlignment="1" applyProtection="1">
      <alignment horizontal="center" vertical="center"/>
      <protection locked="0"/>
    </xf>
    <xf numFmtId="49" fontId="48" fillId="2" borderId="8" xfId="0" applyNumberFormat="1" applyFont="1" applyFill="1" applyBorder="1" applyAlignment="1" applyProtection="1">
      <alignment vertical="center" shrinkToFit="1"/>
    </xf>
    <xf numFmtId="49" fontId="4" fillId="0" borderId="22" xfId="0" applyNumberFormat="1" applyFont="1" applyFill="1" applyBorder="1" applyAlignment="1" applyProtection="1">
      <alignment vertical="center" shrinkToFit="1"/>
      <protection locked="0"/>
    </xf>
    <xf numFmtId="49" fontId="4" fillId="0" borderId="24" xfId="0" applyNumberFormat="1" applyFont="1" applyFill="1" applyBorder="1" applyAlignment="1" applyProtection="1">
      <alignment vertical="center" shrinkToFit="1"/>
      <protection locked="0"/>
    </xf>
    <xf numFmtId="49" fontId="4" fillId="0" borderId="50" xfId="0" applyNumberFormat="1" applyFont="1" applyFill="1" applyBorder="1" applyAlignment="1" applyProtection="1">
      <alignment vertical="center" shrinkToFit="1"/>
      <protection locked="0"/>
    </xf>
    <xf numFmtId="49" fontId="48" fillId="2" borderId="5" xfId="0" applyNumberFormat="1" applyFont="1" applyFill="1" applyBorder="1" applyAlignment="1" applyProtection="1">
      <alignment vertical="center" shrinkToFit="1"/>
    </xf>
    <xf numFmtId="49" fontId="48" fillId="2" borderId="2" xfId="0" applyNumberFormat="1" applyFont="1" applyFill="1" applyBorder="1" applyAlignment="1" applyProtection="1">
      <alignment horizontal="left" shrinkToFit="1"/>
    </xf>
    <xf numFmtId="49" fontId="48" fillId="2" borderId="3" xfId="0" applyNumberFormat="1" applyFont="1" applyFill="1" applyBorder="1" applyAlignment="1" applyProtection="1">
      <alignment horizontal="left" shrinkToFit="1"/>
    </xf>
    <xf numFmtId="0" fontId="4" fillId="2" borderId="22"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49" fontId="8" fillId="2" borderId="8" xfId="0" applyNumberFormat="1" applyFont="1" applyFill="1" applyBorder="1" applyAlignment="1" applyProtection="1">
      <alignment horizontal="right" vertical="center"/>
    </xf>
    <xf numFmtId="49" fontId="8" fillId="2" borderId="0" xfId="0" applyNumberFormat="1" applyFont="1" applyFill="1" applyBorder="1" applyAlignment="1" applyProtection="1">
      <alignment horizontal="right" vertical="center"/>
    </xf>
    <xf numFmtId="0" fontId="4" fillId="2" borderId="8" xfId="0" applyNumberFormat="1" applyFont="1" applyFill="1" applyBorder="1" applyAlignment="1" applyProtection="1">
      <alignment wrapText="1"/>
    </xf>
    <xf numFmtId="0" fontId="4" fillId="2" borderId="4" xfId="0" applyNumberFormat="1" applyFont="1" applyFill="1" applyBorder="1" applyAlignment="1" applyProtection="1">
      <alignment wrapText="1"/>
    </xf>
    <xf numFmtId="0" fontId="26" fillId="2" borderId="8" xfId="0" applyNumberFormat="1" applyFont="1" applyFill="1" applyBorder="1" applyAlignment="1" applyProtection="1">
      <alignment horizontal="center" vertical="center" wrapText="1"/>
    </xf>
    <xf numFmtId="0" fontId="26" fillId="2" borderId="4"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4" fillId="2" borderId="8" xfId="0" applyFont="1" applyFill="1" applyBorder="1" applyAlignment="1" applyProtection="1">
      <alignment horizontal="center" wrapText="1"/>
    </xf>
    <xf numFmtId="0" fontId="4" fillId="2" borderId="4" xfId="0" applyFont="1" applyFill="1" applyBorder="1" applyAlignment="1" applyProtection="1">
      <alignment horizontal="center" wrapText="1"/>
    </xf>
    <xf numFmtId="0" fontId="4" fillId="0" borderId="69" xfId="0" applyFont="1" applyFill="1" applyBorder="1" applyAlignment="1" applyProtection="1">
      <alignment horizontal="center" vertical="center" shrinkToFit="1"/>
      <protection locked="0"/>
    </xf>
    <xf numFmtId="0" fontId="4" fillId="0" borderId="70" xfId="0" applyFont="1" applyFill="1" applyBorder="1" applyAlignment="1" applyProtection="1">
      <alignment horizontal="center" vertical="center" shrinkToFit="1"/>
      <protection locked="0"/>
    </xf>
    <xf numFmtId="0" fontId="48" fillId="2" borderId="2" xfId="0" applyFont="1" applyFill="1" applyBorder="1" applyAlignment="1" applyProtection="1">
      <alignment vertical="top" wrapText="1"/>
    </xf>
    <xf numFmtId="0" fontId="48" fillId="2" borderId="0" xfId="0" applyFont="1" applyFill="1" applyAlignment="1" applyProtection="1">
      <alignment vertical="top" wrapText="1"/>
    </xf>
    <xf numFmtId="0" fontId="5" fillId="2" borderId="0" xfId="0" applyFont="1" applyFill="1" applyBorder="1" applyAlignment="1" applyProtection="1">
      <alignment vertical="center" wrapText="1"/>
    </xf>
    <xf numFmtId="0" fontId="5" fillId="2" borderId="4" xfId="0" applyFont="1" applyFill="1" applyBorder="1" applyAlignment="1" applyProtection="1">
      <alignment vertical="center" wrapText="1"/>
    </xf>
    <xf numFmtId="0" fontId="4" fillId="2" borderId="8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14" fillId="2" borderId="44" xfId="0" applyFont="1" applyFill="1" applyBorder="1" applyAlignment="1" applyProtection="1">
      <alignment horizontal="center" vertical="center"/>
    </xf>
    <xf numFmtId="0" fontId="14" fillId="2" borderId="42" xfId="0" applyFont="1" applyFill="1" applyBorder="1" applyAlignment="1" applyProtection="1">
      <alignment horizontal="center" vertical="center"/>
    </xf>
    <xf numFmtId="0" fontId="14" fillId="2" borderId="43" xfId="0" applyFont="1" applyFill="1" applyBorder="1" applyAlignment="1" applyProtection="1">
      <alignment horizontal="center" vertical="center"/>
    </xf>
    <xf numFmtId="0" fontId="4" fillId="2" borderId="20" xfId="0" applyNumberFormat="1" applyFont="1" applyFill="1" applyBorder="1" applyAlignment="1" applyProtection="1">
      <alignment horizontal="center" vertical="center"/>
    </xf>
    <xf numFmtId="0" fontId="4" fillId="2" borderId="21" xfId="0" applyNumberFormat="1" applyFont="1" applyFill="1" applyBorder="1" applyAlignment="1" applyProtection="1">
      <alignment horizontal="center" vertical="center"/>
    </xf>
    <xf numFmtId="0" fontId="4" fillId="2" borderId="25" xfId="0" applyNumberFormat="1" applyFont="1" applyFill="1" applyBorder="1" applyAlignment="1" applyProtection="1">
      <alignment horizontal="center" vertical="center"/>
    </xf>
    <xf numFmtId="0" fontId="4" fillId="0" borderId="91" xfId="0" applyNumberFormat="1" applyFont="1" applyFill="1" applyBorder="1" applyAlignment="1" applyProtection="1">
      <alignment horizontal="center" vertical="center" wrapText="1"/>
      <protection locked="0"/>
    </xf>
    <xf numFmtId="0" fontId="4" fillId="0" borderId="21" xfId="0" applyNumberFormat="1" applyFont="1" applyFill="1" applyBorder="1" applyAlignment="1" applyProtection="1">
      <alignment horizontal="center" vertical="center" wrapText="1"/>
      <protection locked="0"/>
    </xf>
    <xf numFmtId="0" fontId="4" fillId="0" borderId="25" xfId="0" applyNumberFormat="1" applyFont="1" applyFill="1" applyBorder="1" applyAlignment="1" applyProtection="1">
      <alignment horizontal="center" vertical="center" wrapText="1"/>
      <protection locked="0"/>
    </xf>
    <xf numFmtId="0" fontId="14" fillId="2" borderId="0" xfId="0" applyFont="1" applyFill="1" applyBorder="1" applyAlignment="1" applyProtection="1">
      <alignment vertical="center"/>
    </xf>
    <xf numFmtId="0" fontId="14" fillId="2" borderId="90" xfId="0" applyFont="1" applyFill="1" applyBorder="1" applyAlignment="1" applyProtection="1">
      <alignment horizontal="center" vertical="center"/>
    </xf>
    <xf numFmtId="0" fontId="14" fillId="2" borderId="92" xfId="0" applyFont="1" applyFill="1" applyBorder="1" applyAlignment="1" applyProtection="1">
      <alignment horizontal="center" vertical="center"/>
    </xf>
    <xf numFmtId="0" fontId="4" fillId="2" borderId="91" xfId="0" applyNumberFormat="1" applyFont="1" applyFill="1" applyBorder="1" applyAlignment="1" applyProtection="1">
      <alignment horizontal="center" vertical="center"/>
    </xf>
    <xf numFmtId="0" fontId="4" fillId="2" borderId="93" xfId="0" applyNumberFormat="1" applyFont="1" applyFill="1" applyBorder="1" applyAlignment="1" applyProtection="1">
      <alignment horizontal="center" vertical="center"/>
    </xf>
    <xf numFmtId="0" fontId="4" fillId="0" borderId="93" xfId="0" applyNumberFormat="1" applyFont="1" applyFill="1" applyBorder="1" applyAlignment="1" applyProtection="1">
      <alignment horizontal="center" vertical="center" wrapText="1"/>
      <protection locked="0"/>
    </xf>
    <xf numFmtId="0" fontId="4" fillId="0" borderId="21" xfId="6" applyFont="1" applyBorder="1" applyAlignment="1">
      <alignment horizontal="center" vertical="center" wrapText="1"/>
    </xf>
    <xf numFmtId="0" fontId="4" fillId="0" borderId="21" xfId="6" applyFont="1" applyBorder="1" applyAlignment="1">
      <alignment horizontal="justify" vertical="center" wrapText="1"/>
    </xf>
    <xf numFmtId="0" fontId="11" fillId="0" borderId="0" xfId="6" applyFont="1" applyBorder="1" applyAlignment="1">
      <alignment vertical="center"/>
    </xf>
    <xf numFmtId="0" fontId="4" fillId="0" borderId="89" xfId="6" applyFont="1" applyBorder="1" applyAlignment="1">
      <alignment horizontal="center" vertical="center" wrapText="1"/>
    </xf>
    <xf numFmtId="0" fontId="4" fillId="0" borderId="23" xfId="6" applyFont="1" applyBorder="1" applyAlignment="1">
      <alignment horizontal="center" vertical="center" wrapText="1"/>
    </xf>
    <xf numFmtId="0" fontId="4" fillId="0" borderId="20" xfId="6" applyFont="1" applyBorder="1" applyAlignment="1">
      <alignment horizontal="center" vertical="center" wrapText="1"/>
    </xf>
    <xf numFmtId="0" fontId="4" fillId="0" borderId="89" xfId="6" applyFont="1" applyBorder="1" applyAlignment="1">
      <alignment horizontal="left" vertical="center" wrapText="1"/>
    </xf>
    <xf numFmtId="0" fontId="4" fillId="0" borderId="23" xfId="6" applyFont="1" applyBorder="1" applyAlignment="1">
      <alignment horizontal="left" vertical="center" wrapText="1"/>
    </xf>
    <xf numFmtId="0" fontId="4" fillId="0" borderId="20" xfId="6" applyFont="1" applyBorder="1" applyAlignment="1">
      <alignment horizontal="left" vertical="center" wrapText="1"/>
    </xf>
    <xf numFmtId="0" fontId="4" fillId="0" borderId="89" xfId="6" applyFont="1" applyBorder="1" applyAlignment="1">
      <alignment vertical="center" wrapText="1"/>
    </xf>
    <xf numFmtId="0" fontId="4" fillId="0" borderId="23" xfId="6" applyFont="1" applyBorder="1" applyAlignment="1">
      <alignment vertical="center" wrapText="1"/>
    </xf>
    <xf numFmtId="0" fontId="4" fillId="0" borderId="20" xfId="6" applyFont="1" applyBorder="1" applyAlignment="1">
      <alignment vertical="center" wrapText="1"/>
    </xf>
    <xf numFmtId="0" fontId="11" fillId="0" borderId="21" xfId="6" applyFont="1" applyBorder="1" applyAlignment="1">
      <alignment horizontal="center" vertical="center" wrapText="1"/>
    </xf>
    <xf numFmtId="0" fontId="11" fillId="0" borderId="21" xfId="6" applyFont="1" applyBorder="1" applyAlignment="1">
      <alignment horizontal="justify" vertical="center" wrapText="1"/>
    </xf>
    <xf numFmtId="0" fontId="19" fillId="2" borderId="0" xfId="0" applyFont="1" applyFill="1" applyAlignment="1" applyProtection="1">
      <alignment vertical="center"/>
    </xf>
    <xf numFmtId="0" fontId="19" fillId="2" borderId="0" xfId="0" applyFont="1" applyFill="1" applyAlignment="1" applyProtection="1">
      <alignment horizontal="left" vertical="top" wrapText="1" indent="1"/>
    </xf>
    <xf numFmtId="0" fontId="19" fillId="2" borderId="0" xfId="0" applyFont="1" applyFill="1" applyAlignment="1" applyProtection="1">
      <alignment horizontal="left" vertical="center" indent="1"/>
    </xf>
    <xf numFmtId="0" fontId="5" fillId="3" borderId="21"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39" fillId="2" borderId="44" xfId="0" applyFont="1" applyFill="1" applyBorder="1" applyAlignment="1" applyProtection="1">
      <alignment horizontal="center" vertical="center" wrapText="1"/>
    </xf>
    <xf numFmtId="0" fontId="39" fillId="2" borderId="42" xfId="0" applyFont="1" applyFill="1" applyBorder="1" applyAlignment="1" applyProtection="1">
      <alignment horizontal="center" vertical="center" wrapText="1"/>
    </xf>
    <xf numFmtId="0" fontId="39" fillId="2" borderId="43" xfId="0" applyFont="1" applyFill="1" applyBorder="1" applyAlignment="1" applyProtection="1">
      <alignment horizontal="center" vertical="center" wrapText="1"/>
    </xf>
    <xf numFmtId="0" fontId="39" fillId="2" borderId="40" xfId="0" applyFont="1" applyFill="1" applyBorder="1" applyAlignment="1" applyProtection="1">
      <alignment horizontal="center" vertical="center"/>
    </xf>
    <xf numFmtId="0" fontId="39" fillId="2" borderId="42" xfId="0" applyFont="1" applyFill="1" applyBorder="1" applyAlignment="1" applyProtection="1">
      <alignment horizontal="center" vertical="center"/>
    </xf>
    <xf numFmtId="0" fontId="39" fillId="2" borderId="43" xfId="0" applyFont="1" applyFill="1" applyBorder="1" applyAlignment="1" applyProtection="1">
      <alignment horizontal="center" vertical="center"/>
    </xf>
    <xf numFmtId="38" fontId="3" fillId="2" borderId="43" xfId="5" applyFont="1" applyFill="1" applyBorder="1" applyAlignment="1" applyProtection="1">
      <alignment vertical="center" shrinkToFit="1"/>
    </xf>
    <xf numFmtId="38" fontId="3" fillId="2" borderId="25" xfId="5" applyFont="1" applyFill="1" applyBorder="1" applyAlignment="1" applyProtection="1">
      <alignment vertical="center" shrinkToFit="1"/>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3" fillId="2" borderId="69" xfId="0" applyFont="1" applyFill="1" applyBorder="1" applyAlignment="1" applyProtection="1">
      <alignment horizontal="center" vertical="center"/>
    </xf>
    <xf numFmtId="0" fontId="3" fillId="2" borderId="70" xfId="0" applyFont="1" applyFill="1" applyBorder="1" applyAlignment="1" applyProtection="1">
      <alignment horizontal="center" vertical="center"/>
    </xf>
    <xf numFmtId="0" fontId="5" fillId="3" borderId="25" xfId="0" applyFont="1" applyFill="1" applyBorder="1" applyAlignment="1" applyProtection="1">
      <alignment vertical="center" shrinkToFit="1"/>
      <protection locked="0"/>
    </xf>
    <xf numFmtId="0" fontId="5" fillId="3" borderId="97" xfId="0" applyFont="1" applyFill="1" applyBorder="1" applyAlignment="1" applyProtection="1">
      <alignment vertical="center" shrinkToFit="1"/>
      <protection locked="0"/>
    </xf>
    <xf numFmtId="0" fontId="39" fillId="2" borderId="40" xfId="0" applyFont="1" applyFill="1" applyBorder="1" applyAlignment="1" applyProtection="1">
      <alignment horizontal="center" vertical="center" wrapText="1"/>
    </xf>
    <xf numFmtId="0" fontId="5" fillId="3" borderId="41" xfId="0" applyFont="1" applyFill="1" applyBorder="1" applyAlignment="1" applyProtection="1">
      <alignment vertical="center" shrinkToFit="1"/>
      <protection locked="0"/>
    </xf>
    <xf numFmtId="0" fontId="5" fillId="3" borderId="94" xfId="0" applyFont="1" applyFill="1" applyBorder="1" applyAlignment="1" applyProtection="1">
      <alignment vertical="center" shrinkToFit="1"/>
      <protection locked="0"/>
    </xf>
    <xf numFmtId="0" fontId="3" fillId="2" borderId="116" xfId="0" applyFont="1" applyFill="1" applyBorder="1" applyAlignment="1" applyProtection="1">
      <alignment horizontal="center" vertical="center"/>
    </xf>
    <xf numFmtId="0" fontId="3" fillId="2" borderId="117" xfId="0" applyFont="1" applyFill="1" applyBorder="1" applyAlignment="1" applyProtection="1">
      <alignment horizontal="center" vertical="center"/>
    </xf>
    <xf numFmtId="38" fontId="3" fillId="2" borderId="117" xfId="0" applyNumberFormat="1" applyFont="1" applyFill="1" applyBorder="1" applyAlignment="1" applyProtection="1">
      <alignment vertical="center"/>
    </xf>
    <xf numFmtId="0" fontId="3" fillId="2" borderId="118" xfId="0" applyFont="1" applyFill="1" applyBorder="1" applyAlignment="1" applyProtection="1">
      <alignment vertical="center"/>
    </xf>
    <xf numFmtId="0" fontId="4" fillId="2" borderId="44"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0" borderId="5"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38" fontId="4" fillId="2" borderId="98" xfId="5" applyFont="1" applyFill="1" applyBorder="1" applyAlignment="1" applyProtection="1">
      <alignment vertical="center"/>
    </xf>
    <xf numFmtId="38" fontId="4" fillId="2" borderId="99" xfId="5" applyFont="1" applyFill="1" applyBorder="1" applyAlignment="1" applyProtection="1">
      <alignment vertical="center"/>
    </xf>
    <xf numFmtId="0" fontId="4" fillId="0" borderId="22" xfId="0" applyFont="1" applyFill="1" applyBorder="1" applyAlignment="1" applyProtection="1">
      <alignment vertical="center" wrapText="1"/>
      <protection locked="0"/>
    </xf>
    <xf numFmtId="0" fontId="4" fillId="0" borderId="50" xfId="0" applyFont="1" applyFill="1" applyBorder="1" applyAlignment="1" applyProtection="1">
      <alignment vertical="center" wrapText="1"/>
      <protection locked="0"/>
    </xf>
    <xf numFmtId="0" fontId="4" fillId="2" borderId="109" xfId="0" applyFont="1" applyFill="1" applyBorder="1" applyAlignment="1" applyProtection="1">
      <alignment horizontal="right" vertical="center" wrapText="1"/>
    </xf>
    <xf numFmtId="0" fontId="4" fillId="2" borderId="110" xfId="0" applyFont="1" applyFill="1" applyBorder="1" applyAlignment="1" applyProtection="1">
      <alignment horizontal="right" vertical="center" wrapText="1"/>
    </xf>
    <xf numFmtId="0" fontId="4" fillId="2" borderId="100" xfId="0" applyFont="1" applyFill="1" applyBorder="1" applyAlignment="1" applyProtection="1">
      <alignment horizontal="right" vertical="center" wrapText="1"/>
    </xf>
    <xf numFmtId="0" fontId="4" fillId="2" borderId="107" xfId="0" applyFont="1" applyFill="1" applyBorder="1" applyAlignment="1" applyProtection="1">
      <alignment horizontal="center" vertical="center"/>
    </xf>
    <xf numFmtId="0" fontId="4" fillId="2" borderId="99"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64"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65" xfId="0" applyFont="1" applyFill="1" applyBorder="1" applyAlignment="1" applyProtection="1">
      <alignment horizontal="center" vertical="center"/>
    </xf>
    <xf numFmtId="0" fontId="4" fillId="2" borderId="108"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32" fillId="2" borderId="0" xfId="0" applyFont="1" applyFill="1" applyAlignment="1" applyProtection="1">
      <alignment horizontal="center" vertical="center"/>
    </xf>
    <xf numFmtId="0" fontId="23" fillId="2" borderId="0" xfId="1" applyFont="1" applyFill="1" applyBorder="1" applyAlignment="1">
      <alignment vertical="center"/>
    </xf>
    <xf numFmtId="0" fontId="51" fillId="2" borderId="0" xfId="1" applyFont="1" applyFill="1" applyBorder="1" applyAlignment="1">
      <alignment horizontal="left" vertical="center" wrapText="1"/>
    </xf>
    <xf numFmtId="0" fontId="3" fillId="0" borderId="69" xfId="1" applyFont="1" applyFill="1" applyBorder="1" applyAlignment="1" applyProtection="1">
      <alignment horizontal="center" vertical="center"/>
      <protection locked="0"/>
    </xf>
    <xf numFmtId="0" fontId="3" fillId="0" borderId="70" xfId="1" applyFont="1" applyFill="1" applyBorder="1" applyAlignment="1" applyProtection="1">
      <alignment horizontal="center" vertical="center"/>
      <protection locked="0"/>
    </xf>
    <xf numFmtId="0" fontId="20" fillId="2" borderId="22" xfId="1" applyFont="1" applyFill="1" applyBorder="1" applyAlignment="1">
      <alignment vertical="center"/>
    </xf>
    <xf numFmtId="0" fontId="20" fillId="2" borderId="24" xfId="1" applyFont="1" applyFill="1" applyBorder="1" applyAlignment="1">
      <alignment vertical="center"/>
    </xf>
    <xf numFmtId="0" fontId="20" fillId="2" borderId="68" xfId="1" applyFont="1" applyFill="1" applyBorder="1" applyAlignment="1">
      <alignment vertical="center"/>
    </xf>
    <xf numFmtId="0" fontId="20" fillId="2" borderId="51" xfId="1" applyFont="1" applyFill="1" applyBorder="1" applyAlignment="1">
      <alignment vertical="center"/>
    </xf>
    <xf numFmtId="0" fontId="20" fillId="2" borderId="50" xfId="1" applyFont="1" applyFill="1" applyBorder="1" applyAlignment="1">
      <alignment vertical="center"/>
    </xf>
    <xf numFmtId="0" fontId="20" fillId="2" borderId="5" xfId="1" applyFont="1" applyFill="1" applyBorder="1" applyAlignment="1">
      <alignment vertical="center"/>
    </xf>
    <xf numFmtId="0" fontId="20" fillId="2" borderId="6" xfId="1" applyFont="1" applyFill="1" applyBorder="1" applyAlignment="1">
      <alignment vertical="center"/>
    </xf>
    <xf numFmtId="0" fontId="20" fillId="2" borderId="71" xfId="1" applyFont="1" applyFill="1" applyBorder="1" applyAlignment="1">
      <alignment vertical="center"/>
    </xf>
    <xf numFmtId="0" fontId="20" fillId="2" borderId="72" xfId="1" applyFont="1" applyFill="1" applyBorder="1" applyAlignment="1">
      <alignment vertical="center"/>
    </xf>
    <xf numFmtId="0" fontId="20" fillId="2" borderId="7" xfId="1" applyFont="1" applyFill="1" applyBorder="1" applyAlignment="1">
      <alignment vertical="center"/>
    </xf>
    <xf numFmtId="0" fontId="4" fillId="2" borderId="21" xfId="1" applyFont="1" applyFill="1" applyBorder="1" applyAlignment="1">
      <alignment horizontal="center" vertical="center" wrapText="1"/>
    </xf>
    <xf numFmtId="0" fontId="18" fillId="2" borderId="21" xfId="1" applyFont="1" applyFill="1" applyBorder="1" applyAlignment="1">
      <alignment vertical="center" wrapText="1"/>
    </xf>
    <xf numFmtId="0" fontId="18" fillId="2" borderId="21" xfId="1" applyNumberFormat="1" applyFont="1" applyFill="1" applyBorder="1" applyAlignment="1">
      <alignment vertical="center" shrinkToFit="1"/>
    </xf>
    <xf numFmtId="0" fontId="3" fillId="2" borderId="22" xfId="1" applyFont="1" applyFill="1" applyBorder="1" applyAlignment="1">
      <alignment horizontal="center" vertical="center" wrapText="1"/>
    </xf>
    <xf numFmtId="0" fontId="3" fillId="2" borderId="24"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0" xfId="1" applyFont="1" applyFill="1" applyBorder="1" applyAlignment="1">
      <alignment horizontal="center" vertical="center" wrapText="1"/>
    </xf>
    <xf numFmtId="49" fontId="3" fillId="0" borderId="21" xfId="1" applyNumberFormat="1" applyFont="1" applyFill="1" applyBorder="1" applyAlignment="1" applyProtection="1">
      <alignment vertical="center" wrapText="1"/>
      <protection locked="0"/>
    </xf>
    <xf numFmtId="0" fontId="19" fillId="2" borderId="0" xfId="1" applyFont="1" applyFill="1" applyBorder="1" applyAlignment="1">
      <alignment vertical="center" shrinkToFit="1"/>
    </xf>
    <xf numFmtId="0" fontId="27" fillId="2" borderId="0" xfId="0" applyFont="1" applyFill="1" applyBorder="1" applyAlignment="1">
      <alignment vertical="top" wrapText="1"/>
    </xf>
    <xf numFmtId="0" fontId="6" fillId="2" borderId="24" xfId="1" applyFont="1" applyFill="1" applyBorder="1" applyAlignment="1">
      <alignment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1" xfId="1" applyFont="1" applyFill="1" applyBorder="1" applyAlignment="1">
      <alignment horizontal="center" vertical="center" textRotation="255"/>
    </xf>
    <xf numFmtId="0" fontId="3" fillId="0" borderId="22" xfId="1" applyFont="1" applyFill="1" applyBorder="1" applyAlignment="1" applyProtection="1">
      <alignment horizontal="center" vertical="center"/>
      <protection locked="0"/>
    </xf>
    <xf numFmtId="0" fontId="3" fillId="0" borderId="68" xfId="1" applyFont="1" applyFill="1" applyBorder="1" applyAlignment="1" applyProtection="1">
      <alignment horizontal="center" vertical="center"/>
      <protection locked="0"/>
    </xf>
    <xf numFmtId="0" fontId="5" fillId="2" borderId="0" xfId="3" applyFont="1" applyFill="1" applyAlignment="1">
      <alignment vertical="center" wrapText="1"/>
    </xf>
    <xf numFmtId="0" fontId="5" fillId="2" borderId="0" xfId="3" applyFont="1" applyFill="1" applyBorder="1" applyAlignment="1">
      <alignment vertical="center"/>
    </xf>
    <xf numFmtId="0" fontId="5" fillId="2" borderId="38" xfId="3" applyFont="1" applyFill="1" applyBorder="1" applyAlignment="1">
      <alignment vertical="center" wrapText="1" shrinkToFit="1"/>
    </xf>
    <xf numFmtId="0" fontId="5" fillId="2" borderId="34" xfId="3" applyFont="1" applyFill="1" applyBorder="1" applyAlignment="1">
      <alignment vertical="center" wrapText="1" shrinkToFit="1"/>
    </xf>
    <xf numFmtId="0" fontId="5" fillId="2" borderId="60" xfId="3" applyFont="1" applyFill="1" applyBorder="1" applyAlignment="1">
      <alignment vertical="center" wrapText="1" shrinkToFit="1"/>
    </xf>
    <xf numFmtId="0" fontId="16" fillId="2" borderId="74" xfId="3" applyFont="1" applyFill="1" applyBorder="1" applyAlignment="1">
      <alignment horizontal="center" vertical="center" shrinkToFit="1"/>
    </xf>
    <xf numFmtId="0" fontId="16" fillId="2" borderId="73" xfId="3" applyFont="1" applyFill="1" applyBorder="1" applyAlignment="1">
      <alignment horizontal="center" vertical="center" shrinkToFit="1"/>
    </xf>
    <xf numFmtId="0" fontId="16" fillId="2" borderId="126" xfId="3" applyFont="1" applyFill="1" applyBorder="1" applyAlignment="1">
      <alignment horizontal="center" vertical="center" shrinkToFit="1"/>
    </xf>
    <xf numFmtId="0" fontId="5" fillId="2" borderId="87" xfId="3" applyFont="1" applyFill="1" applyBorder="1" applyAlignment="1">
      <alignment vertical="center" wrapText="1" shrinkToFit="1"/>
    </xf>
    <xf numFmtId="0" fontId="5" fillId="2" borderId="105" xfId="3" applyFont="1" applyFill="1" applyBorder="1" applyAlignment="1">
      <alignment vertical="center" wrapText="1" shrinkToFit="1"/>
    </xf>
    <xf numFmtId="0" fontId="5" fillId="2" borderId="106" xfId="3" applyFont="1" applyFill="1" applyBorder="1" applyAlignment="1">
      <alignment vertical="center" wrapText="1" shrinkToFit="1"/>
    </xf>
    <xf numFmtId="0" fontId="5" fillId="2" borderId="67"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52" xfId="3" applyFont="1" applyFill="1" applyBorder="1" applyAlignment="1">
      <alignment horizontal="center" vertical="center"/>
    </xf>
    <xf numFmtId="0" fontId="5" fillId="2" borderId="104" xfId="3" applyFont="1" applyFill="1" applyBorder="1" applyAlignment="1">
      <alignment horizontal="center" vertical="center" shrinkToFit="1"/>
    </xf>
    <xf numFmtId="0" fontId="5" fillId="2" borderId="83" xfId="3" applyFont="1" applyFill="1" applyBorder="1" applyAlignment="1">
      <alignment horizontal="center" vertical="center" shrinkToFit="1"/>
    </xf>
    <xf numFmtId="0" fontId="5" fillId="2" borderId="31" xfId="3" applyFont="1" applyFill="1" applyBorder="1" applyAlignment="1">
      <alignment horizontal="center" vertical="center" shrinkToFit="1"/>
    </xf>
    <xf numFmtId="0" fontId="5" fillId="2" borderId="87" xfId="3" applyFont="1" applyFill="1" applyBorder="1" applyAlignment="1">
      <alignment horizontal="center" vertical="center"/>
    </xf>
    <xf numFmtId="0" fontId="5" fillId="2" borderId="105" xfId="3" applyFont="1" applyFill="1" applyBorder="1" applyAlignment="1">
      <alignment horizontal="center" vertical="center"/>
    </xf>
    <xf numFmtId="0" fontId="5" fillId="2" borderId="106" xfId="3" applyFont="1" applyFill="1" applyBorder="1" applyAlignment="1">
      <alignment horizontal="center" vertical="center"/>
    </xf>
    <xf numFmtId="0" fontId="5" fillId="2" borderId="38" xfId="3" applyFont="1" applyFill="1" applyBorder="1" applyAlignment="1">
      <alignment vertical="center" shrinkToFit="1"/>
    </xf>
    <xf numFmtId="0" fontId="5" fillId="2" borderId="34" xfId="3" applyFont="1" applyFill="1" applyBorder="1" applyAlignment="1">
      <alignment vertical="center" shrinkToFit="1"/>
    </xf>
    <xf numFmtId="0" fontId="5" fillId="2" borderId="60" xfId="3" applyFont="1" applyFill="1" applyBorder="1" applyAlignment="1">
      <alignment vertical="center" shrinkToFit="1"/>
    </xf>
    <xf numFmtId="0" fontId="5" fillId="2" borderId="53" xfId="3" applyFont="1" applyFill="1" applyBorder="1" applyAlignment="1">
      <alignment horizontal="center" vertical="center"/>
    </xf>
    <xf numFmtId="0" fontId="5" fillId="2" borderId="83" xfId="3" applyFont="1" applyFill="1" applyBorder="1" applyAlignment="1">
      <alignment horizontal="center" vertical="center"/>
    </xf>
    <xf numFmtId="0" fontId="5" fillId="2" borderId="31" xfId="3" applyFont="1" applyFill="1" applyBorder="1" applyAlignment="1">
      <alignment horizontal="center" vertical="center"/>
    </xf>
    <xf numFmtId="0" fontId="6" fillId="2" borderId="21" xfId="3" applyFont="1" applyFill="1" applyBorder="1" applyAlignment="1">
      <alignment horizontal="center" vertical="center"/>
    </xf>
    <xf numFmtId="0" fontId="5" fillId="2" borderId="23" xfId="3" applyFont="1" applyFill="1" applyBorder="1" applyAlignment="1">
      <alignment horizontal="center" vertical="center"/>
    </xf>
    <xf numFmtId="0" fontId="5" fillId="2" borderId="4" xfId="3" applyFont="1" applyFill="1" applyBorder="1" applyAlignment="1">
      <alignment horizontal="center" vertical="center"/>
    </xf>
    <xf numFmtId="0" fontId="6" fillId="2" borderId="0" xfId="3" applyFont="1" applyFill="1" applyAlignment="1">
      <alignment horizontal="center" vertical="center"/>
    </xf>
    <xf numFmtId="0" fontId="6" fillId="2" borderId="0" xfId="3" applyNumberFormat="1" applyFont="1" applyFill="1" applyBorder="1" applyAlignment="1">
      <alignment horizontal="center" vertical="center" shrinkToFit="1"/>
    </xf>
    <xf numFmtId="0" fontId="5" fillId="2" borderId="77" xfId="3" applyFont="1" applyFill="1" applyBorder="1" applyAlignment="1">
      <alignment horizontal="left" vertical="center"/>
    </xf>
    <xf numFmtId="0" fontId="5" fillId="2" borderId="78" xfId="3" applyFont="1" applyFill="1" applyBorder="1" applyAlignment="1">
      <alignment horizontal="left" vertical="center"/>
    </xf>
    <xf numFmtId="0" fontId="5" fillId="2" borderId="79" xfId="3" applyFont="1" applyFill="1" applyBorder="1" applyAlignment="1">
      <alignment horizontal="left" vertical="center"/>
    </xf>
    <xf numFmtId="0" fontId="7" fillId="2" borderId="1" xfId="3" applyFont="1" applyFill="1" applyBorder="1" applyAlignment="1">
      <alignment horizontal="left" vertical="center" wrapText="1"/>
    </xf>
    <xf numFmtId="0" fontId="7" fillId="2" borderId="2" xfId="3" applyFont="1" applyFill="1" applyBorder="1" applyAlignment="1">
      <alignment horizontal="left" vertical="center" wrapText="1"/>
    </xf>
    <xf numFmtId="0" fontId="7" fillId="2" borderId="3" xfId="3" applyFont="1" applyFill="1" applyBorder="1" applyAlignment="1">
      <alignment horizontal="left" vertical="center" wrapText="1"/>
    </xf>
    <xf numFmtId="0" fontId="7" fillId="2" borderId="8" xfId="3" applyFont="1" applyFill="1" applyBorder="1" applyAlignment="1">
      <alignment horizontal="left" vertical="center" wrapText="1"/>
    </xf>
    <xf numFmtId="0" fontId="7" fillId="2" borderId="0" xfId="3" applyFont="1" applyFill="1" applyBorder="1" applyAlignment="1">
      <alignment horizontal="left" vertical="center" wrapText="1"/>
    </xf>
    <xf numFmtId="0" fontId="7" fillId="2" borderId="4" xfId="3" applyFont="1" applyFill="1" applyBorder="1" applyAlignment="1">
      <alignment horizontal="left" vertical="center" wrapText="1"/>
    </xf>
    <xf numFmtId="0" fontId="7" fillId="2" borderId="54" xfId="3" applyFont="1" applyFill="1" applyBorder="1" applyAlignment="1">
      <alignment horizontal="left" vertical="center" wrapText="1"/>
    </xf>
    <xf numFmtId="0" fontId="7" fillId="2" borderId="80" xfId="3" applyFont="1" applyFill="1" applyBorder="1" applyAlignment="1">
      <alignment horizontal="left" vertical="center" wrapText="1"/>
    </xf>
    <xf numFmtId="0" fontId="7" fillId="2" borderId="81" xfId="3" applyFont="1" applyFill="1" applyBorder="1" applyAlignment="1">
      <alignment horizontal="left" vertical="center" wrapText="1"/>
    </xf>
    <xf numFmtId="0" fontId="16" fillId="2" borderId="33" xfId="3" applyFont="1" applyFill="1" applyBorder="1" applyAlignment="1">
      <alignment horizontal="left" vertical="center"/>
    </xf>
    <xf numFmtId="0" fontId="16" fillId="2" borderId="34" xfId="3" applyFont="1" applyFill="1" applyBorder="1" applyAlignment="1">
      <alignment horizontal="left" vertical="center"/>
    </xf>
    <xf numFmtId="0" fontId="16" fillId="2" borderId="37" xfId="3" applyFont="1" applyFill="1" applyBorder="1" applyAlignment="1">
      <alignment horizontal="left" vertical="center"/>
    </xf>
    <xf numFmtId="0" fontId="15" fillId="2" borderId="0" xfId="3" applyFont="1" applyFill="1" applyAlignment="1">
      <alignment horizontal="right"/>
    </xf>
    <xf numFmtId="0" fontId="6" fillId="2" borderId="0" xfId="3" applyFont="1" applyFill="1" applyAlignment="1">
      <alignment horizontal="right" vertical="center"/>
    </xf>
    <xf numFmtId="0" fontId="5" fillId="2" borderId="66" xfId="3" applyFont="1" applyFill="1" applyBorder="1" applyAlignment="1">
      <alignment horizontal="center" vertical="center"/>
    </xf>
    <xf numFmtId="0" fontId="5" fillId="2" borderId="27" xfId="3" applyFont="1" applyFill="1" applyBorder="1" applyAlignment="1">
      <alignment horizontal="center"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53" xfId="3" applyFont="1" applyFill="1" applyBorder="1" applyAlignment="1">
      <alignment horizontal="left" vertical="center" shrinkToFit="1"/>
    </xf>
    <xf numFmtId="0" fontId="5" fillId="2" borderId="83" xfId="3" applyFont="1" applyFill="1" applyBorder="1" applyAlignment="1">
      <alignment horizontal="left" vertical="center" shrinkToFit="1"/>
    </xf>
    <xf numFmtId="0" fontId="5" fillId="2" borderId="84" xfId="3" applyFont="1" applyFill="1" applyBorder="1" applyAlignment="1">
      <alignment horizontal="left" vertical="center" shrinkToFit="1"/>
    </xf>
    <xf numFmtId="0" fontId="9" fillId="2" borderId="45" xfId="3" applyFont="1" applyFill="1" applyBorder="1" applyAlignment="1">
      <alignment horizontal="center" vertical="center" wrapText="1"/>
    </xf>
    <xf numFmtId="0" fontId="9" fillId="2" borderId="85" xfId="3" applyFont="1" applyFill="1" applyBorder="1" applyAlignment="1">
      <alignment horizontal="center" vertical="center" wrapText="1"/>
    </xf>
    <xf numFmtId="0" fontId="9" fillId="2" borderId="86" xfId="3" applyFont="1" applyFill="1" applyBorder="1" applyAlignment="1">
      <alignment horizontal="center" vertical="center" wrapText="1"/>
    </xf>
    <xf numFmtId="0" fontId="9" fillId="2" borderId="28" xfId="2" applyFont="1" applyFill="1" applyBorder="1" applyAlignment="1">
      <alignment horizontal="center" vertical="center" wrapText="1"/>
    </xf>
    <xf numFmtId="0" fontId="9" fillId="2" borderId="87" xfId="2" applyFont="1" applyFill="1" applyBorder="1" applyAlignment="1">
      <alignment horizontal="center" vertical="center" wrapText="1"/>
    </xf>
    <xf numFmtId="0" fontId="5" fillId="2" borderId="33" xfId="3" applyFont="1" applyFill="1" applyBorder="1" applyAlignment="1">
      <alignment vertical="center" wrapText="1"/>
    </xf>
    <xf numFmtId="0" fontId="5" fillId="2" borderId="34" xfId="3" applyFont="1" applyFill="1" applyBorder="1" applyAlignment="1">
      <alignment vertical="center" wrapText="1"/>
    </xf>
    <xf numFmtId="0" fontId="5" fillId="2" borderId="37" xfId="3" applyFont="1" applyFill="1" applyBorder="1" applyAlignment="1">
      <alignment vertical="center" wrapText="1"/>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3" xfId="3" applyFont="1" applyFill="1" applyBorder="1" applyAlignment="1">
      <alignment horizontal="left" vertical="center"/>
    </xf>
    <xf numFmtId="0" fontId="5" fillId="2" borderId="77" xfId="3" applyFont="1" applyFill="1" applyBorder="1" applyAlignment="1">
      <alignment vertical="center" wrapText="1"/>
    </xf>
    <xf numFmtId="0" fontId="5" fillId="2" borderId="78" xfId="3" applyFont="1" applyFill="1" applyBorder="1" applyAlignment="1">
      <alignment vertical="center" wrapText="1"/>
    </xf>
    <xf numFmtId="0" fontId="5" fillId="2" borderId="79" xfId="3" applyFont="1" applyFill="1" applyBorder="1" applyAlignment="1">
      <alignment vertical="center" wrapText="1"/>
    </xf>
    <xf numFmtId="0" fontId="5" fillId="2" borderId="54" xfId="3" applyFont="1" applyFill="1" applyBorder="1" applyAlignment="1">
      <alignment vertical="center" wrapText="1"/>
    </xf>
    <xf numFmtId="0" fontId="5" fillId="2" borderId="80" xfId="3" applyFont="1" applyFill="1" applyBorder="1" applyAlignment="1">
      <alignment vertical="center" wrapText="1"/>
    </xf>
    <xf numFmtId="0" fontId="5" fillId="2" borderId="81" xfId="3" applyFont="1" applyFill="1" applyBorder="1" applyAlignment="1">
      <alignment vertical="center" wrapText="1"/>
    </xf>
    <xf numFmtId="0" fontId="16" fillId="2" borderId="103" xfId="3" applyFont="1" applyFill="1" applyBorder="1" applyAlignment="1">
      <alignment horizontal="center" vertical="center" shrinkToFit="1"/>
    </xf>
    <xf numFmtId="0" fontId="16" fillId="2" borderId="38" xfId="3" applyFont="1" applyFill="1" applyBorder="1" applyAlignment="1">
      <alignment vertical="center"/>
    </xf>
    <xf numFmtId="0" fontId="16" fillId="2" borderId="34" xfId="3" applyFont="1" applyFill="1" applyBorder="1" applyAlignment="1">
      <alignment vertical="center"/>
    </xf>
    <xf numFmtId="0" fontId="16" fillId="2" borderId="37" xfId="3" applyFont="1" applyFill="1" applyBorder="1" applyAlignment="1">
      <alignment vertical="center"/>
    </xf>
    <xf numFmtId="0" fontId="5" fillId="2" borderId="33" xfId="3" applyFont="1" applyFill="1" applyBorder="1" applyAlignment="1">
      <alignment horizontal="left" vertical="center" wrapText="1"/>
    </xf>
    <xf numFmtId="0" fontId="4" fillId="2" borderId="34" xfId="2" applyFont="1" applyFill="1" applyBorder="1" applyAlignment="1">
      <alignment horizontal="left" vertical="center" wrapText="1"/>
    </xf>
    <xf numFmtId="0" fontId="4" fillId="2" borderId="37" xfId="2" applyFont="1" applyFill="1" applyBorder="1" applyAlignment="1">
      <alignment horizontal="left" vertical="center" wrapText="1"/>
    </xf>
    <xf numFmtId="0" fontId="5" fillId="2" borderId="123" xfId="3" applyFont="1" applyFill="1" applyBorder="1" applyAlignment="1">
      <alignment horizontal="left" vertical="center" wrapText="1"/>
    </xf>
    <xf numFmtId="0" fontId="5" fillId="2" borderId="105" xfId="3" applyFont="1" applyFill="1" applyBorder="1" applyAlignment="1">
      <alignment horizontal="left" vertical="center" wrapText="1"/>
    </xf>
    <xf numFmtId="0" fontId="5" fillId="2" borderId="124" xfId="3" applyFont="1" applyFill="1" applyBorder="1" applyAlignment="1">
      <alignment horizontal="left" vertical="center" wrapText="1"/>
    </xf>
    <xf numFmtId="0" fontId="5" fillId="2" borderId="33" xfId="3" applyFont="1" applyFill="1" applyBorder="1" applyAlignment="1">
      <alignment horizontal="left" vertical="center"/>
    </xf>
    <xf numFmtId="0" fontId="5" fillId="2" borderId="34" xfId="3" applyFont="1" applyFill="1" applyBorder="1" applyAlignment="1">
      <alignment horizontal="left" vertical="center"/>
    </xf>
    <xf numFmtId="0" fontId="5" fillId="2" borderId="37" xfId="3" applyFont="1" applyFill="1" applyBorder="1" applyAlignment="1">
      <alignment horizontal="left" vertical="center"/>
    </xf>
    <xf numFmtId="0" fontId="5" fillId="2" borderId="36" xfId="3" applyFont="1" applyFill="1" applyBorder="1" applyAlignment="1">
      <alignment horizontal="center" vertical="center" textRotation="255"/>
    </xf>
    <xf numFmtId="0" fontId="5" fillId="2" borderId="75" xfId="3" applyFont="1" applyFill="1" applyBorder="1" applyAlignment="1">
      <alignment horizontal="center" vertical="center"/>
    </xf>
    <xf numFmtId="0" fontId="5" fillId="2" borderId="76" xfId="3" applyFont="1" applyFill="1" applyBorder="1" applyAlignment="1">
      <alignment horizontal="center" vertical="center"/>
    </xf>
    <xf numFmtId="0" fontId="5" fillId="2" borderId="82" xfId="3" applyFont="1" applyFill="1" applyBorder="1" applyAlignment="1">
      <alignment horizontal="center" vertical="center"/>
    </xf>
  </cellXfs>
  <cellStyles count="9">
    <cellStyle name="桁区切り" xfId="5" builtinId="6"/>
    <cellStyle name="桁区切り 2" xfId="7" xr:uid="{00000000-0005-0000-0000-000034000000}"/>
    <cellStyle name="標準" xfId="0" builtinId="0"/>
    <cellStyle name="標準 2" xfId="1" xr:uid="{00000000-0005-0000-0000-000002000000}"/>
    <cellStyle name="標準 2 2" xfId="6" xr:uid="{D7FC2BDA-F933-4253-B42C-CAB77461A949}"/>
    <cellStyle name="標準 3" xfId="2" xr:uid="{00000000-0005-0000-0000-000003000000}"/>
    <cellStyle name="標準 4" xfId="4" xr:uid="{F614EB01-2F15-4D6A-AEE2-AE0422DD35D3}"/>
    <cellStyle name="標準 4 2" xfId="8" xr:uid="{5D38A3ED-92F8-40F0-A099-0D4567B487EC}"/>
    <cellStyle name="標準_申請書の受領書及び不足書類チェックの一覧（様式）" xfId="3" xr:uid="{00000000-0005-0000-0000-000004000000}"/>
  </cellStyles>
  <dxfs count="5">
    <dxf>
      <font>
        <color rgb="FFFF0000"/>
      </font>
    </dxf>
    <dxf>
      <fill>
        <patternFill patternType="lightTrellis"/>
      </fill>
    </dxf>
    <dxf>
      <fill>
        <patternFill patternType="lightUp"/>
      </fill>
    </dxf>
    <dxf>
      <font>
        <u/>
        <color rgb="FFFF0000"/>
      </font>
    </dxf>
    <dxf>
      <fill>
        <patternFill patternType="darkGrid"/>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123825</xdr:colOff>
      <xdr:row>32</xdr:row>
      <xdr:rowOff>0</xdr:rowOff>
    </xdr:from>
    <xdr:to>
      <xdr:col>2</xdr:col>
      <xdr:colOff>123825</xdr:colOff>
      <xdr:row>32</xdr:row>
      <xdr:rowOff>0</xdr:rowOff>
    </xdr:to>
    <xdr:cxnSp macro="">
      <xdr:nvCxnSpPr>
        <xdr:cNvPr id="4" name="AutoShape 169">
          <a:extLst>
            <a:ext uri="{FF2B5EF4-FFF2-40B4-BE49-F238E27FC236}">
              <a16:creationId xmlns:a16="http://schemas.microsoft.com/office/drawing/2014/main" id="{B6C37DFC-FA6F-4380-B0FF-13E2FF7C9791}"/>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5" name="AutoShape 170">
          <a:extLst>
            <a:ext uri="{FF2B5EF4-FFF2-40B4-BE49-F238E27FC236}">
              <a16:creationId xmlns:a16="http://schemas.microsoft.com/office/drawing/2014/main" id="{DF1338D2-20DA-4B17-9368-3260974D306A}"/>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6" name="AutoShape 171">
          <a:extLst>
            <a:ext uri="{FF2B5EF4-FFF2-40B4-BE49-F238E27FC236}">
              <a16:creationId xmlns:a16="http://schemas.microsoft.com/office/drawing/2014/main" id="{067B7C36-2B65-49A2-89AC-8708D5CFB555}"/>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7" name="AutoShape 172">
          <a:extLst>
            <a:ext uri="{FF2B5EF4-FFF2-40B4-BE49-F238E27FC236}">
              <a16:creationId xmlns:a16="http://schemas.microsoft.com/office/drawing/2014/main" id="{65933006-6AEF-47F0-BFCB-C80C2F3868A6}"/>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8" name="AutoShape 173">
          <a:extLst>
            <a:ext uri="{FF2B5EF4-FFF2-40B4-BE49-F238E27FC236}">
              <a16:creationId xmlns:a16="http://schemas.microsoft.com/office/drawing/2014/main" id="{42E040CA-46A6-40BB-B715-46BEC3D16B27}"/>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1" name="AutoShape 176">
          <a:extLst>
            <a:ext uri="{FF2B5EF4-FFF2-40B4-BE49-F238E27FC236}">
              <a16:creationId xmlns:a16="http://schemas.microsoft.com/office/drawing/2014/main" id="{308321EC-FC2E-4CA0-A8C5-3C1891C028D3}"/>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2" name="AutoShape 177">
          <a:extLst>
            <a:ext uri="{FF2B5EF4-FFF2-40B4-BE49-F238E27FC236}">
              <a16:creationId xmlns:a16="http://schemas.microsoft.com/office/drawing/2014/main" id="{946177F4-D33D-4C88-81F7-16252355FA4A}"/>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3" name="AutoShape 178">
          <a:extLst>
            <a:ext uri="{FF2B5EF4-FFF2-40B4-BE49-F238E27FC236}">
              <a16:creationId xmlns:a16="http://schemas.microsoft.com/office/drawing/2014/main" id="{D43B1E7F-D072-435D-8161-62360EA87E48}"/>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4" name="AutoShape 179">
          <a:extLst>
            <a:ext uri="{FF2B5EF4-FFF2-40B4-BE49-F238E27FC236}">
              <a16:creationId xmlns:a16="http://schemas.microsoft.com/office/drawing/2014/main" id="{BD3B716D-FCC4-425A-A80B-227E80A175B1}"/>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5" name="AutoShape 180">
          <a:extLst>
            <a:ext uri="{FF2B5EF4-FFF2-40B4-BE49-F238E27FC236}">
              <a16:creationId xmlns:a16="http://schemas.microsoft.com/office/drawing/2014/main" id="{5B0F62EE-A414-4161-B99A-21CC3F0889BA}"/>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8" name="AutoShape 183">
          <a:extLst>
            <a:ext uri="{FF2B5EF4-FFF2-40B4-BE49-F238E27FC236}">
              <a16:creationId xmlns:a16="http://schemas.microsoft.com/office/drawing/2014/main" id="{DFC1D52F-2E07-4B25-817C-D9B6FAA61861}"/>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9" name="AutoShape 184">
          <a:extLst>
            <a:ext uri="{FF2B5EF4-FFF2-40B4-BE49-F238E27FC236}">
              <a16:creationId xmlns:a16="http://schemas.microsoft.com/office/drawing/2014/main" id="{8939F759-8772-4C8F-8331-FA91A07AA704}"/>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20" name="AutoShape 185">
          <a:extLst>
            <a:ext uri="{FF2B5EF4-FFF2-40B4-BE49-F238E27FC236}">
              <a16:creationId xmlns:a16="http://schemas.microsoft.com/office/drawing/2014/main" id="{7A79D061-B395-4E6B-ADD2-0E436ED3EAF5}"/>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21" name="AutoShape 186">
          <a:extLst>
            <a:ext uri="{FF2B5EF4-FFF2-40B4-BE49-F238E27FC236}">
              <a16:creationId xmlns:a16="http://schemas.microsoft.com/office/drawing/2014/main" id="{E18042EE-1AE2-4F2E-B5CB-10E136809F14}"/>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22" name="AutoShape 187">
          <a:extLst>
            <a:ext uri="{FF2B5EF4-FFF2-40B4-BE49-F238E27FC236}">
              <a16:creationId xmlns:a16="http://schemas.microsoft.com/office/drawing/2014/main" id="{822AE481-A000-4AF0-8CF5-167F4CC3B46F}"/>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cxnSp macro="">
      <xdr:nvCxnSpPr>
        <xdr:cNvPr id="97" name="AutoShape 112">
          <a:extLst>
            <a:ext uri="{FF2B5EF4-FFF2-40B4-BE49-F238E27FC236}">
              <a16:creationId xmlns:a16="http://schemas.microsoft.com/office/drawing/2014/main" id="{3CC535B6-4139-4826-86E6-1720BF0868E7}"/>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98" name="AutoShape 113">
          <a:extLst>
            <a:ext uri="{FF2B5EF4-FFF2-40B4-BE49-F238E27FC236}">
              <a16:creationId xmlns:a16="http://schemas.microsoft.com/office/drawing/2014/main" id="{BF43C51C-D979-494C-A13D-38938B8F2C93}"/>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99" name="AutoShape 114">
          <a:extLst>
            <a:ext uri="{FF2B5EF4-FFF2-40B4-BE49-F238E27FC236}">
              <a16:creationId xmlns:a16="http://schemas.microsoft.com/office/drawing/2014/main" id="{AF3C6EE7-3F50-43D3-A7FF-61418C2AB4E5}"/>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00" name="AutoShape 115">
          <a:extLst>
            <a:ext uri="{FF2B5EF4-FFF2-40B4-BE49-F238E27FC236}">
              <a16:creationId xmlns:a16="http://schemas.microsoft.com/office/drawing/2014/main" id="{317D8707-7A7C-46D4-AEF3-3F8B3919FF01}"/>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01" name="AutoShape 116">
          <a:extLst>
            <a:ext uri="{FF2B5EF4-FFF2-40B4-BE49-F238E27FC236}">
              <a16:creationId xmlns:a16="http://schemas.microsoft.com/office/drawing/2014/main" id="{1872646A-A126-45C6-B82D-C9109BA7FFF9}"/>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2" name="AutoShape 137">
          <a:extLst>
            <a:ext uri="{FF2B5EF4-FFF2-40B4-BE49-F238E27FC236}">
              <a16:creationId xmlns:a16="http://schemas.microsoft.com/office/drawing/2014/main" id="{1533BDF0-5A07-41E5-A581-57889FB77230}"/>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3" name="AutoShape 138">
          <a:extLst>
            <a:ext uri="{FF2B5EF4-FFF2-40B4-BE49-F238E27FC236}">
              <a16:creationId xmlns:a16="http://schemas.microsoft.com/office/drawing/2014/main" id="{0F635A74-9015-4CE3-8978-BFA21FA0A05D}"/>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4" name="AutoShape 139">
          <a:extLst>
            <a:ext uri="{FF2B5EF4-FFF2-40B4-BE49-F238E27FC236}">
              <a16:creationId xmlns:a16="http://schemas.microsoft.com/office/drawing/2014/main" id="{65F3E10B-CF81-453A-BF2B-B4364E00974F}"/>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5" name="AutoShape 140">
          <a:extLst>
            <a:ext uri="{FF2B5EF4-FFF2-40B4-BE49-F238E27FC236}">
              <a16:creationId xmlns:a16="http://schemas.microsoft.com/office/drawing/2014/main" id="{AE33BDE7-B6F5-4B49-982B-BF5380E819C1}"/>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6" name="AutoShape 141">
          <a:extLst>
            <a:ext uri="{FF2B5EF4-FFF2-40B4-BE49-F238E27FC236}">
              <a16:creationId xmlns:a16="http://schemas.microsoft.com/office/drawing/2014/main" id="{0ED779B0-BCB8-4683-AD38-C7C438869761}"/>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47" name="AutoShape 162">
          <a:extLst>
            <a:ext uri="{FF2B5EF4-FFF2-40B4-BE49-F238E27FC236}">
              <a16:creationId xmlns:a16="http://schemas.microsoft.com/office/drawing/2014/main" id="{AD4C4C64-FD66-40AE-AB53-09BF24C57449}"/>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48" name="AutoShape 163">
          <a:extLst>
            <a:ext uri="{FF2B5EF4-FFF2-40B4-BE49-F238E27FC236}">
              <a16:creationId xmlns:a16="http://schemas.microsoft.com/office/drawing/2014/main" id="{987A3BA1-666F-47F7-B5AC-3CFDA4DE5460}"/>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49" name="AutoShape 164">
          <a:extLst>
            <a:ext uri="{FF2B5EF4-FFF2-40B4-BE49-F238E27FC236}">
              <a16:creationId xmlns:a16="http://schemas.microsoft.com/office/drawing/2014/main" id="{688FB5BD-D345-43EA-AD95-D78DC91369AD}"/>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50" name="AutoShape 165">
          <a:extLst>
            <a:ext uri="{FF2B5EF4-FFF2-40B4-BE49-F238E27FC236}">
              <a16:creationId xmlns:a16="http://schemas.microsoft.com/office/drawing/2014/main" id="{DAEB009F-26A4-4DC8-977F-D612DBBCFDC1}"/>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51" name="AutoShape 166">
          <a:extLst>
            <a:ext uri="{FF2B5EF4-FFF2-40B4-BE49-F238E27FC236}">
              <a16:creationId xmlns:a16="http://schemas.microsoft.com/office/drawing/2014/main" id="{0B930706-454D-4D48-8306-F16829EE2DDF}"/>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19</xdr:col>
      <xdr:colOff>285750</xdr:colOff>
      <xdr:row>40</xdr:row>
      <xdr:rowOff>66675</xdr:rowOff>
    </xdr:to>
    <xdr:sp macro="" textlink="">
      <xdr:nvSpPr>
        <xdr:cNvPr id="2" name="正方形/長方形 1">
          <a:extLst>
            <a:ext uri="{FF2B5EF4-FFF2-40B4-BE49-F238E27FC236}">
              <a16:creationId xmlns:a16="http://schemas.microsoft.com/office/drawing/2014/main" id="{05A3C176-8E43-439C-8D70-1C387B980687}"/>
            </a:ext>
          </a:extLst>
        </xdr:cNvPr>
        <xdr:cNvSpPr/>
      </xdr:nvSpPr>
      <xdr:spPr>
        <a:xfrm>
          <a:off x="0" y="428625"/>
          <a:ext cx="13315950" cy="649605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200">
              <a:solidFill>
                <a:schemeClr val="tx1"/>
              </a:solidFill>
              <a:latin typeface="BIZ UDゴシック" panose="020B0400000000000000" pitchFamily="49" charset="-128"/>
              <a:ea typeface="BIZ UDゴシック" panose="020B0400000000000000" pitchFamily="49" charset="-128"/>
            </a:rPr>
            <a:t>【</a:t>
          </a:r>
          <a:r>
            <a:rPr kumimoji="1" lang="ja-JP" altLang="en-US" sz="7200">
              <a:solidFill>
                <a:schemeClr val="tx1"/>
              </a:solidFill>
              <a:latin typeface="BIZ UDゴシック" panose="020B0400000000000000" pitchFamily="49" charset="-128"/>
              <a:ea typeface="BIZ UDゴシック" panose="020B0400000000000000" pitchFamily="49" charset="-128"/>
            </a:rPr>
            <a:t>市使用部分</a:t>
          </a:r>
          <a:r>
            <a:rPr kumimoji="1" lang="en-US" altLang="ja-JP" sz="7200">
              <a:solidFill>
                <a:schemeClr val="tx1"/>
              </a:solidFill>
              <a:latin typeface="BIZ UDゴシック" panose="020B0400000000000000" pitchFamily="49" charset="-128"/>
              <a:ea typeface="BIZ UDゴシック" panose="020B0400000000000000" pitchFamily="49" charset="-128"/>
            </a:rPr>
            <a:t>】</a:t>
          </a:r>
        </a:p>
        <a:p>
          <a:pPr algn="ctr"/>
          <a:r>
            <a:rPr kumimoji="1" lang="ja-JP" altLang="en-US" sz="7200">
              <a:solidFill>
                <a:schemeClr val="tx1"/>
              </a:solidFill>
              <a:latin typeface="BIZ UDゴシック" panose="020B0400000000000000" pitchFamily="49" charset="-128"/>
              <a:ea typeface="BIZ UDゴシック" panose="020B0400000000000000" pitchFamily="49" charset="-128"/>
            </a:rPr>
            <a:t>入力等の操作不要です。</a:t>
          </a:r>
          <a:endParaRPr kumimoji="1" lang="en-US" altLang="ja-JP" sz="72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23;&#29031;&#20250;&#12539;&#36890;&#30693;&#38306;&#20418;/&#31119;&#23798;&#30476;/&#12304;R&#65302;&#12305;&#35519;&#36948;&#38306;&#36899;&#25163;&#32154;&#12398;&#20849;&#36890;&#21270;&#12539;&#12487;&#12472;&#12479;&#12523;&#21270;&#12395;&#21521;&#12369;&#12383;&#29289;&#21697;&#12539;&#24441;&#21209;&#31561;&#12398;&#20837;&#26413;&#21442;&#21152;&#36039;&#26684;&#23529;&#26619;&#12395;&#20418;&#12427;&#20849;&#36890;&#30003;&#35531;&#38917;&#30446;&#31561;&#12398;&#12383;&#12383;&#12365;&#21488;&#12395;&#38306;&#12377;&#12427;&#24847;&#35211;&#29031;&#20250;&#12395;&#12388;&#12356;&#12390;/&#22238;&#31572;&#29992;/&#12304;201&#31119;&#23798;&#24066;&#12305;&#35519;&#26619;&#31080;&#9314;&#65288;&#21942;&#26989;&#21697;&#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営業品目"/>
      <sheetName val="（別紙）資格の種類・営業品目（たたき台）"/>
      <sheetName val="転記用"/>
      <sheetName val="団体コード "/>
      <sheetName val="リス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A32"/>
  <sheetViews>
    <sheetView showGridLines="0" tabSelected="1" view="pageBreakPreview" zoomScaleNormal="100" zoomScaleSheetLayoutView="100" workbookViewId="0">
      <selection activeCell="I11" sqref="I11"/>
    </sheetView>
  </sheetViews>
  <sheetFormatPr defaultColWidth="5.625" defaultRowHeight="19.5" customHeight="1" x14ac:dyDescent="0.15"/>
  <cols>
    <col min="1" max="1" width="3.75" style="278" customWidth="1"/>
    <col min="2" max="7" width="5.625" style="278" customWidth="1"/>
    <col min="8" max="8" width="16" style="278" customWidth="1"/>
    <col min="9" max="9" width="5.75" style="278" customWidth="1"/>
    <col min="10" max="10" width="4.625" style="278" bestFit="1" customWidth="1"/>
    <col min="11" max="11" width="5.625" style="278" bestFit="1" customWidth="1"/>
    <col min="12" max="13" width="4.75" style="278" customWidth="1"/>
    <col min="14" max="14" width="1.25" style="278" customWidth="1"/>
    <col min="15" max="15" width="0.875" style="278" customWidth="1"/>
    <col min="16" max="16" width="4.75" style="278" bestFit="1" customWidth="1"/>
    <col min="17" max="17" width="5.25" style="278" customWidth="1"/>
    <col min="18" max="18" width="4.75" style="278" bestFit="1" customWidth="1"/>
    <col min="19" max="19" width="6.625" style="278" customWidth="1"/>
    <col min="20" max="20" width="4.75" style="278" bestFit="1" customWidth="1"/>
    <col min="21" max="21" width="6.625" style="278" customWidth="1"/>
    <col min="22" max="22" width="0.875" style="278" customWidth="1"/>
    <col min="23" max="16384" width="5.625" style="278"/>
  </cols>
  <sheetData>
    <row r="1" spans="1:27" s="277" customFormat="1" ht="3.75" customHeight="1" x14ac:dyDescent="0.15">
      <c r="A1" s="273"/>
      <c r="B1" s="273"/>
      <c r="C1" s="273"/>
      <c r="D1" s="273"/>
      <c r="E1" s="273"/>
      <c r="F1" s="273"/>
      <c r="G1" s="273"/>
      <c r="H1" s="273"/>
      <c r="I1" s="273"/>
      <c r="J1" s="273"/>
      <c r="K1" s="273"/>
      <c r="L1" s="273"/>
      <c r="M1" s="273"/>
      <c r="N1" s="273"/>
      <c r="O1" s="274"/>
      <c r="P1" s="274"/>
      <c r="Q1" s="275"/>
      <c r="R1" s="274"/>
      <c r="S1" s="275"/>
      <c r="T1" s="275"/>
      <c r="U1" s="276"/>
      <c r="V1" s="276"/>
    </row>
    <row r="2" spans="1:27" ht="12" x14ac:dyDescent="0.15">
      <c r="A2" s="278" t="s">
        <v>271</v>
      </c>
      <c r="O2" s="279"/>
      <c r="P2" s="280" t="s">
        <v>294</v>
      </c>
      <c r="Q2" s="281"/>
      <c r="R2" s="281"/>
      <c r="S2" s="281"/>
      <c r="T2" s="281"/>
      <c r="U2" s="281"/>
      <c r="V2" s="282"/>
    </row>
    <row r="3" spans="1:27" s="277" customFormat="1" ht="18.75" customHeight="1" x14ac:dyDescent="0.15">
      <c r="A3" s="571" t="s">
        <v>278</v>
      </c>
      <c r="B3" s="571"/>
      <c r="C3" s="571"/>
      <c r="D3" s="571"/>
      <c r="E3" s="571"/>
      <c r="F3" s="571"/>
      <c r="G3" s="571"/>
      <c r="H3" s="571"/>
      <c r="I3" s="571"/>
      <c r="J3" s="571"/>
      <c r="K3" s="571"/>
      <c r="L3" s="571"/>
      <c r="M3" s="571"/>
      <c r="N3" s="283"/>
      <c r="O3" s="284"/>
      <c r="P3" s="285"/>
      <c r="Q3" s="275"/>
      <c r="R3" s="553" t="s">
        <v>292</v>
      </c>
      <c r="S3" s="551"/>
      <c r="T3" s="552" t="s">
        <v>293</v>
      </c>
      <c r="U3" s="551"/>
      <c r="V3" s="286"/>
    </row>
    <row r="4" spans="1:27" s="277" customFormat="1" ht="24" x14ac:dyDescent="0.15">
      <c r="A4" s="572" t="s">
        <v>61</v>
      </c>
      <c r="B4" s="572"/>
      <c r="C4" s="572"/>
      <c r="D4" s="572"/>
      <c r="E4" s="572"/>
      <c r="F4" s="572"/>
      <c r="G4" s="555" t="str">
        <f>IF('様式3-1-1'!F12="","",'様式3-1-1'!F12)</f>
        <v/>
      </c>
      <c r="H4" s="555"/>
      <c r="I4" s="555"/>
      <c r="J4" s="555"/>
      <c r="K4" s="555"/>
      <c r="L4" s="555"/>
      <c r="M4" s="554" t="s">
        <v>16</v>
      </c>
      <c r="O4" s="276"/>
      <c r="P4" s="287" t="s">
        <v>295</v>
      </c>
      <c r="Q4" s="288"/>
      <c r="R4" s="553"/>
      <c r="S4" s="551"/>
      <c r="T4" s="552"/>
      <c r="U4" s="551"/>
      <c r="V4" s="286"/>
    </row>
    <row r="5" spans="1:27" s="277" customFormat="1" ht="3.75" customHeight="1" x14ac:dyDescent="0.15">
      <c r="A5" s="572"/>
      <c r="B5" s="572"/>
      <c r="C5" s="572"/>
      <c r="D5" s="572"/>
      <c r="E5" s="572"/>
      <c r="F5" s="572"/>
      <c r="G5" s="555"/>
      <c r="H5" s="555"/>
      <c r="I5" s="555"/>
      <c r="J5" s="555"/>
      <c r="K5" s="555"/>
      <c r="L5" s="555"/>
      <c r="M5" s="554"/>
      <c r="N5" s="273"/>
      <c r="O5" s="274"/>
      <c r="P5" s="289"/>
      <c r="Q5" s="290"/>
      <c r="R5" s="291"/>
      <c r="S5" s="290"/>
      <c r="T5" s="290"/>
      <c r="U5" s="292"/>
      <c r="V5" s="293"/>
    </row>
    <row r="6" spans="1:27" s="277" customFormat="1" ht="3.75" customHeight="1" thickBot="1" x14ac:dyDescent="0.2">
      <c r="A6" s="273"/>
      <c r="B6" s="273"/>
      <c r="C6" s="273"/>
      <c r="D6" s="273"/>
      <c r="E6" s="273"/>
      <c r="F6" s="273"/>
      <c r="G6" s="273"/>
      <c r="H6" s="273"/>
      <c r="I6" s="273"/>
      <c r="J6" s="273"/>
      <c r="K6" s="273"/>
      <c r="L6" s="273"/>
      <c r="M6" s="273"/>
      <c r="N6" s="273"/>
      <c r="O6" s="273"/>
      <c r="P6" s="273"/>
      <c r="Q6" s="294"/>
      <c r="R6" s="273"/>
      <c r="S6" s="294"/>
      <c r="T6" s="294"/>
    </row>
    <row r="7" spans="1:27" ht="17.25" customHeight="1" x14ac:dyDescent="0.15">
      <c r="A7" s="573" t="s">
        <v>40</v>
      </c>
      <c r="B7" s="575" t="s">
        <v>41</v>
      </c>
      <c r="C7" s="575"/>
      <c r="D7" s="575"/>
      <c r="E7" s="575"/>
      <c r="F7" s="575"/>
      <c r="G7" s="575"/>
      <c r="H7" s="575"/>
      <c r="I7" s="580" t="s">
        <v>42</v>
      </c>
      <c r="J7" s="581"/>
      <c r="K7" s="582"/>
      <c r="L7" s="548" t="s">
        <v>43</v>
      </c>
      <c r="M7" s="549"/>
      <c r="N7" s="549"/>
      <c r="O7" s="549"/>
      <c r="P7" s="549"/>
      <c r="Q7" s="549"/>
      <c r="R7" s="549"/>
      <c r="S7" s="549"/>
      <c r="T7" s="549"/>
      <c r="U7" s="549"/>
      <c r="V7" s="550"/>
      <c r="W7" s="295"/>
      <c r="X7" s="295"/>
      <c r="Y7" s="295"/>
      <c r="Z7" s="295"/>
      <c r="AA7" s="295"/>
    </row>
    <row r="8" spans="1:27" ht="17.25" customHeight="1" thickBot="1" x14ac:dyDescent="0.2">
      <c r="A8" s="574"/>
      <c r="B8" s="576"/>
      <c r="C8" s="576"/>
      <c r="D8" s="576"/>
      <c r="E8" s="576"/>
      <c r="F8" s="576"/>
      <c r="G8" s="576"/>
      <c r="H8" s="576"/>
      <c r="I8" s="583" t="s">
        <v>62</v>
      </c>
      <c r="J8" s="584"/>
      <c r="K8" s="296" t="s">
        <v>63</v>
      </c>
      <c r="L8" s="297" t="s">
        <v>44</v>
      </c>
      <c r="M8" s="298" t="s">
        <v>45</v>
      </c>
      <c r="N8" s="542" t="s">
        <v>46</v>
      </c>
      <c r="O8" s="543"/>
      <c r="P8" s="543"/>
      <c r="Q8" s="543"/>
      <c r="R8" s="543"/>
      <c r="S8" s="543"/>
      <c r="T8" s="543"/>
      <c r="U8" s="543"/>
      <c r="V8" s="544"/>
    </row>
    <row r="9" spans="1:27" ht="23.25" customHeight="1" x14ac:dyDescent="0.15">
      <c r="A9" s="299">
        <v>1</v>
      </c>
      <c r="B9" s="577" t="s">
        <v>265</v>
      </c>
      <c r="C9" s="578"/>
      <c r="D9" s="578"/>
      <c r="E9" s="578"/>
      <c r="F9" s="578"/>
      <c r="G9" s="578"/>
      <c r="H9" s="579"/>
      <c r="I9" s="300"/>
      <c r="J9" s="301"/>
      <c r="K9" s="318" t="s">
        <v>47</v>
      </c>
      <c r="L9" s="302" t="s">
        <v>48</v>
      </c>
      <c r="M9" s="303" t="s">
        <v>48</v>
      </c>
      <c r="N9" s="539"/>
      <c r="O9" s="540"/>
      <c r="P9" s="540"/>
      <c r="Q9" s="540"/>
      <c r="R9" s="540"/>
      <c r="S9" s="540"/>
      <c r="T9" s="540"/>
      <c r="U9" s="540"/>
      <c r="V9" s="541"/>
    </row>
    <row r="10" spans="1:27" ht="23.25" customHeight="1" x14ac:dyDescent="0.15">
      <c r="A10" s="304">
        <v>2</v>
      </c>
      <c r="B10" s="556" t="s">
        <v>528</v>
      </c>
      <c r="C10" s="557"/>
      <c r="D10" s="557"/>
      <c r="E10" s="557"/>
      <c r="F10" s="557"/>
      <c r="G10" s="557"/>
      <c r="H10" s="558"/>
      <c r="I10" s="305"/>
      <c r="J10" s="306"/>
      <c r="K10" s="319" t="s">
        <v>47</v>
      </c>
      <c r="L10" s="307" t="s">
        <v>48</v>
      </c>
      <c r="M10" s="308" t="s">
        <v>48</v>
      </c>
      <c r="N10" s="545"/>
      <c r="O10" s="546"/>
      <c r="P10" s="546"/>
      <c r="Q10" s="546"/>
      <c r="R10" s="546"/>
      <c r="S10" s="546"/>
      <c r="T10" s="546"/>
      <c r="U10" s="546"/>
      <c r="V10" s="547"/>
    </row>
    <row r="11" spans="1:27" ht="18" customHeight="1" x14ac:dyDescent="0.15">
      <c r="A11" s="537">
        <v>3</v>
      </c>
      <c r="B11" s="559" t="s">
        <v>266</v>
      </c>
      <c r="C11" s="560"/>
      <c r="D11" s="560"/>
      <c r="E11" s="560"/>
      <c r="F11" s="560"/>
      <c r="G11" s="560"/>
      <c r="H11" s="561"/>
      <c r="I11" s="321" t="s">
        <v>47</v>
      </c>
      <c r="J11" s="530" t="s">
        <v>80</v>
      </c>
      <c r="K11" s="319" t="s">
        <v>47</v>
      </c>
      <c r="L11" s="307" t="s">
        <v>48</v>
      </c>
      <c r="M11" s="308" t="s">
        <v>48</v>
      </c>
      <c r="N11" s="545" t="s">
        <v>272</v>
      </c>
      <c r="O11" s="546"/>
      <c r="P11" s="546"/>
      <c r="Q11" s="546"/>
      <c r="R11" s="546"/>
      <c r="S11" s="546"/>
      <c r="T11" s="546"/>
      <c r="U11" s="546"/>
      <c r="V11" s="547"/>
    </row>
    <row r="12" spans="1:27" ht="18" customHeight="1" x14ac:dyDescent="0.15">
      <c r="A12" s="536"/>
      <c r="B12" s="562"/>
      <c r="C12" s="563"/>
      <c r="D12" s="563"/>
      <c r="E12" s="563"/>
      <c r="F12" s="563"/>
      <c r="G12" s="563"/>
      <c r="H12" s="564"/>
      <c r="I12" s="322" t="s">
        <v>48</v>
      </c>
      <c r="J12" s="531"/>
      <c r="K12" s="319" t="s">
        <v>47</v>
      </c>
      <c r="L12" s="307" t="s">
        <v>48</v>
      </c>
      <c r="M12" s="308" t="s">
        <v>48</v>
      </c>
      <c r="N12" s="545" t="s">
        <v>273</v>
      </c>
      <c r="O12" s="546"/>
      <c r="P12" s="546"/>
      <c r="Q12" s="546"/>
      <c r="R12" s="546"/>
      <c r="S12" s="546"/>
      <c r="T12" s="546"/>
      <c r="U12" s="546"/>
      <c r="V12" s="547"/>
    </row>
    <row r="13" spans="1:27" ht="18" customHeight="1" x14ac:dyDescent="0.15">
      <c r="A13" s="538"/>
      <c r="B13" s="565"/>
      <c r="C13" s="566"/>
      <c r="D13" s="566"/>
      <c r="E13" s="566"/>
      <c r="F13" s="566"/>
      <c r="G13" s="566"/>
      <c r="H13" s="567"/>
      <c r="I13" s="322" t="s">
        <v>48</v>
      </c>
      <c r="J13" s="531"/>
      <c r="K13" s="319" t="s">
        <v>47</v>
      </c>
      <c r="L13" s="307" t="s">
        <v>48</v>
      </c>
      <c r="M13" s="308" t="s">
        <v>48</v>
      </c>
      <c r="N13" s="545" t="s">
        <v>274</v>
      </c>
      <c r="O13" s="546"/>
      <c r="P13" s="546"/>
      <c r="Q13" s="546"/>
      <c r="R13" s="546"/>
      <c r="S13" s="546"/>
      <c r="T13" s="546"/>
      <c r="U13" s="546"/>
      <c r="V13" s="547"/>
    </row>
    <row r="14" spans="1:27" ht="23.25" customHeight="1" x14ac:dyDescent="0.15">
      <c r="A14" s="304">
        <v>4</v>
      </c>
      <c r="B14" s="585" t="s">
        <v>270</v>
      </c>
      <c r="C14" s="586"/>
      <c r="D14" s="586"/>
      <c r="E14" s="586"/>
      <c r="F14" s="586"/>
      <c r="G14" s="586"/>
      <c r="H14" s="587"/>
      <c r="I14" s="323" t="s">
        <v>48</v>
      </c>
      <c r="J14" s="531"/>
      <c r="K14" s="319" t="s">
        <v>47</v>
      </c>
      <c r="L14" s="307" t="s">
        <v>48</v>
      </c>
      <c r="M14" s="308" t="s">
        <v>48</v>
      </c>
      <c r="N14" s="545" t="s">
        <v>275</v>
      </c>
      <c r="O14" s="546"/>
      <c r="P14" s="546"/>
      <c r="Q14" s="546"/>
      <c r="R14" s="546"/>
      <c r="S14" s="546"/>
      <c r="T14" s="546"/>
      <c r="U14" s="546"/>
      <c r="V14" s="547"/>
    </row>
    <row r="15" spans="1:27" ht="30.75" customHeight="1" x14ac:dyDescent="0.15">
      <c r="A15" s="309">
        <v>5</v>
      </c>
      <c r="B15" s="591" t="s">
        <v>290</v>
      </c>
      <c r="C15" s="592"/>
      <c r="D15" s="592"/>
      <c r="E15" s="592"/>
      <c r="F15" s="592"/>
      <c r="G15" s="592"/>
      <c r="H15" s="593"/>
      <c r="I15" s="324" t="s">
        <v>48</v>
      </c>
      <c r="J15" s="597"/>
      <c r="K15" s="320" t="s">
        <v>47</v>
      </c>
      <c r="L15" s="310" t="s">
        <v>48</v>
      </c>
      <c r="M15" s="311" t="s">
        <v>48</v>
      </c>
      <c r="N15" s="545" t="str">
        <f>IF(債権者登録!G7="","市指定様式","入力未了（債権者登録シートを確認してください）")</f>
        <v>入力未了（債権者登録シートを確認してください）</v>
      </c>
      <c r="O15" s="546"/>
      <c r="P15" s="546"/>
      <c r="Q15" s="546"/>
      <c r="R15" s="546"/>
      <c r="S15" s="546"/>
      <c r="T15" s="546"/>
      <c r="U15" s="546"/>
      <c r="V15" s="547"/>
    </row>
    <row r="16" spans="1:27" ht="17.25" customHeight="1" x14ac:dyDescent="0.15">
      <c r="A16" s="537">
        <v>6</v>
      </c>
      <c r="B16" s="588" t="s">
        <v>101</v>
      </c>
      <c r="C16" s="589"/>
      <c r="D16" s="589"/>
      <c r="E16" s="589"/>
      <c r="F16" s="589"/>
      <c r="G16" s="589"/>
      <c r="H16" s="590"/>
      <c r="I16" s="322" t="s">
        <v>47</v>
      </c>
      <c r="J16" s="530" t="s">
        <v>291</v>
      </c>
      <c r="K16" s="319" t="s">
        <v>47</v>
      </c>
      <c r="L16" s="307" t="s">
        <v>48</v>
      </c>
      <c r="M16" s="308" t="s">
        <v>48</v>
      </c>
      <c r="N16" s="527" t="s">
        <v>276</v>
      </c>
      <c r="O16" s="528"/>
      <c r="P16" s="528"/>
      <c r="Q16" s="528"/>
      <c r="R16" s="528"/>
      <c r="S16" s="528"/>
      <c r="T16" s="528"/>
      <c r="U16" s="528"/>
      <c r="V16" s="529"/>
    </row>
    <row r="17" spans="1:22" ht="17.25" customHeight="1" x14ac:dyDescent="0.15">
      <c r="A17" s="538"/>
      <c r="B17" s="594" t="s">
        <v>277</v>
      </c>
      <c r="C17" s="595"/>
      <c r="D17" s="595"/>
      <c r="E17" s="595"/>
      <c r="F17" s="595"/>
      <c r="G17" s="595"/>
      <c r="H17" s="596"/>
      <c r="I17" s="322" t="s">
        <v>47</v>
      </c>
      <c r="J17" s="531"/>
      <c r="K17" s="319" t="s">
        <v>47</v>
      </c>
      <c r="L17" s="307" t="s">
        <v>48</v>
      </c>
      <c r="M17" s="308" t="s">
        <v>48</v>
      </c>
      <c r="N17" s="527"/>
      <c r="O17" s="528"/>
      <c r="P17" s="528"/>
      <c r="Q17" s="528"/>
      <c r="R17" s="528"/>
      <c r="S17" s="528"/>
      <c r="T17" s="528"/>
      <c r="U17" s="528"/>
      <c r="V17" s="529"/>
    </row>
    <row r="18" spans="1:22" ht="23.25" customHeight="1" x14ac:dyDescent="0.15">
      <c r="A18" s="304">
        <v>7</v>
      </c>
      <c r="B18" s="568" t="s">
        <v>81</v>
      </c>
      <c r="C18" s="569"/>
      <c r="D18" s="569"/>
      <c r="E18" s="569"/>
      <c r="F18" s="569"/>
      <c r="G18" s="569"/>
      <c r="H18" s="570"/>
      <c r="I18" s="323" t="s">
        <v>47</v>
      </c>
      <c r="J18" s="531"/>
      <c r="K18" s="319" t="s">
        <v>47</v>
      </c>
      <c r="L18" s="307" t="s">
        <v>48</v>
      </c>
      <c r="M18" s="308" t="s">
        <v>48</v>
      </c>
      <c r="N18" s="527"/>
      <c r="O18" s="528"/>
      <c r="P18" s="528"/>
      <c r="Q18" s="528"/>
      <c r="R18" s="528"/>
      <c r="S18" s="528"/>
      <c r="T18" s="528"/>
      <c r="U18" s="528"/>
      <c r="V18" s="529"/>
    </row>
    <row r="19" spans="1:22" ht="23.25" customHeight="1" x14ac:dyDescent="0.15">
      <c r="A19" s="304">
        <v>8</v>
      </c>
      <c r="B19" s="607" t="s">
        <v>49</v>
      </c>
      <c r="C19" s="608"/>
      <c r="D19" s="608"/>
      <c r="E19" s="608"/>
      <c r="F19" s="608"/>
      <c r="G19" s="608"/>
      <c r="H19" s="609"/>
      <c r="I19" s="323" t="s">
        <v>47</v>
      </c>
      <c r="J19" s="531"/>
      <c r="K19" s="319" t="s">
        <v>47</v>
      </c>
      <c r="L19" s="307" t="s">
        <v>48</v>
      </c>
      <c r="M19" s="308" t="s">
        <v>48</v>
      </c>
      <c r="N19" s="527"/>
      <c r="O19" s="528"/>
      <c r="P19" s="528"/>
      <c r="Q19" s="528"/>
      <c r="R19" s="528"/>
      <c r="S19" s="528"/>
      <c r="T19" s="528"/>
      <c r="U19" s="528"/>
      <c r="V19" s="529"/>
    </row>
    <row r="20" spans="1:22" ht="23.25" customHeight="1" x14ac:dyDescent="0.15">
      <c r="A20" s="536">
        <v>9</v>
      </c>
      <c r="B20" s="312" t="s">
        <v>50</v>
      </c>
      <c r="C20" s="598" t="s">
        <v>82</v>
      </c>
      <c r="D20" s="599"/>
      <c r="E20" s="599"/>
      <c r="F20" s="599"/>
      <c r="G20" s="599"/>
      <c r="H20" s="600"/>
      <c r="I20" s="323" t="s">
        <v>47</v>
      </c>
      <c r="J20" s="531"/>
      <c r="K20" s="319" t="s">
        <v>47</v>
      </c>
      <c r="L20" s="307" t="s">
        <v>48</v>
      </c>
      <c r="M20" s="308" t="s">
        <v>48</v>
      </c>
      <c r="N20" s="527"/>
      <c r="O20" s="528"/>
      <c r="P20" s="528"/>
      <c r="Q20" s="528"/>
      <c r="R20" s="528"/>
      <c r="S20" s="528"/>
      <c r="T20" s="528"/>
      <c r="U20" s="528"/>
      <c r="V20" s="529"/>
    </row>
    <row r="21" spans="1:22" ht="23.25" customHeight="1" x14ac:dyDescent="0.15">
      <c r="A21" s="536"/>
      <c r="B21" s="312" t="s">
        <v>51</v>
      </c>
      <c r="C21" s="598" t="s">
        <v>83</v>
      </c>
      <c r="D21" s="599"/>
      <c r="E21" s="599"/>
      <c r="F21" s="599"/>
      <c r="G21" s="599"/>
      <c r="H21" s="600"/>
      <c r="I21" s="323" t="s">
        <v>47</v>
      </c>
      <c r="J21" s="531"/>
      <c r="K21" s="319" t="s">
        <v>47</v>
      </c>
      <c r="L21" s="307" t="s">
        <v>48</v>
      </c>
      <c r="M21" s="308" t="s">
        <v>48</v>
      </c>
      <c r="N21" s="527"/>
      <c r="O21" s="528"/>
      <c r="P21" s="528"/>
      <c r="Q21" s="528"/>
      <c r="R21" s="528"/>
      <c r="S21" s="528"/>
      <c r="T21" s="528"/>
      <c r="U21" s="528"/>
      <c r="V21" s="529"/>
    </row>
    <row r="22" spans="1:22" ht="23.25" customHeight="1" x14ac:dyDescent="0.15">
      <c r="A22" s="337">
        <v>10</v>
      </c>
      <c r="B22" s="313" t="s">
        <v>52</v>
      </c>
      <c r="C22" s="338"/>
      <c r="D22" s="314"/>
      <c r="E22" s="314"/>
      <c r="F22" s="314"/>
      <c r="G22" s="314"/>
      <c r="H22" s="315"/>
      <c r="I22" s="323" t="s">
        <v>47</v>
      </c>
      <c r="J22" s="531"/>
      <c r="K22" s="319" t="s">
        <v>47</v>
      </c>
      <c r="L22" s="307" t="s">
        <v>48</v>
      </c>
      <c r="M22" s="308" t="s">
        <v>48</v>
      </c>
      <c r="N22" s="527" t="s">
        <v>53</v>
      </c>
      <c r="O22" s="528"/>
      <c r="P22" s="528"/>
      <c r="Q22" s="528"/>
      <c r="R22" s="528"/>
      <c r="S22" s="528"/>
      <c r="T22" s="528"/>
      <c r="U22" s="528"/>
      <c r="V22" s="529"/>
    </row>
    <row r="23" spans="1:22" ht="23.25" customHeight="1" x14ac:dyDescent="0.15">
      <c r="A23" s="537">
        <v>11</v>
      </c>
      <c r="B23" s="610" t="s">
        <v>54</v>
      </c>
      <c r="C23" s="611" t="s">
        <v>55</v>
      </c>
      <c r="D23" s="316" t="s">
        <v>56</v>
      </c>
      <c r="E23" s="314"/>
      <c r="F23" s="314"/>
      <c r="G23" s="314"/>
      <c r="H23" s="315"/>
      <c r="I23" s="323" t="s">
        <v>47</v>
      </c>
      <c r="J23" s="531"/>
      <c r="K23" s="319" t="s">
        <v>47</v>
      </c>
      <c r="L23" s="307" t="s">
        <v>48</v>
      </c>
      <c r="M23" s="308" t="s">
        <v>48</v>
      </c>
      <c r="N23" s="527"/>
      <c r="O23" s="528"/>
      <c r="P23" s="528"/>
      <c r="Q23" s="528"/>
      <c r="R23" s="528"/>
      <c r="S23" s="528"/>
      <c r="T23" s="528"/>
      <c r="U23" s="528"/>
      <c r="V23" s="529"/>
    </row>
    <row r="24" spans="1:22" ht="23.25" customHeight="1" x14ac:dyDescent="0.15">
      <c r="A24" s="536"/>
      <c r="B24" s="610"/>
      <c r="C24" s="612"/>
      <c r="D24" s="316" t="s">
        <v>57</v>
      </c>
      <c r="E24" s="314"/>
      <c r="F24" s="314"/>
      <c r="G24" s="314"/>
      <c r="H24" s="315"/>
      <c r="I24" s="323" t="s">
        <v>47</v>
      </c>
      <c r="J24" s="531"/>
      <c r="K24" s="319" t="s">
        <v>47</v>
      </c>
      <c r="L24" s="307" t="s">
        <v>48</v>
      </c>
      <c r="M24" s="308" t="s">
        <v>48</v>
      </c>
      <c r="N24" s="527"/>
      <c r="O24" s="528"/>
      <c r="P24" s="528"/>
      <c r="Q24" s="528"/>
      <c r="R24" s="528"/>
      <c r="S24" s="528"/>
      <c r="T24" s="528"/>
      <c r="U24" s="528"/>
      <c r="V24" s="529"/>
    </row>
    <row r="25" spans="1:22" ht="23.25" customHeight="1" x14ac:dyDescent="0.15">
      <c r="A25" s="536"/>
      <c r="B25" s="610"/>
      <c r="C25" s="613" t="s">
        <v>51</v>
      </c>
      <c r="D25" s="316" t="s">
        <v>58</v>
      </c>
      <c r="E25" s="314"/>
      <c r="F25" s="314"/>
      <c r="G25" s="314"/>
      <c r="H25" s="315"/>
      <c r="I25" s="323" t="s">
        <v>47</v>
      </c>
      <c r="J25" s="531"/>
      <c r="K25" s="319" t="s">
        <v>47</v>
      </c>
      <c r="L25" s="307" t="s">
        <v>48</v>
      </c>
      <c r="M25" s="308" t="s">
        <v>48</v>
      </c>
      <c r="N25" s="527"/>
      <c r="O25" s="528"/>
      <c r="P25" s="528"/>
      <c r="Q25" s="528"/>
      <c r="R25" s="528"/>
      <c r="S25" s="528"/>
      <c r="T25" s="528"/>
      <c r="U25" s="528"/>
      <c r="V25" s="529"/>
    </row>
    <row r="26" spans="1:22" ht="23.25" customHeight="1" x14ac:dyDescent="0.15">
      <c r="A26" s="538"/>
      <c r="B26" s="610"/>
      <c r="C26" s="613"/>
      <c r="D26" s="316" t="s">
        <v>57</v>
      </c>
      <c r="E26" s="314"/>
      <c r="F26" s="314"/>
      <c r="G26" s="314"/>
      <c r="H26" s="315"/>
      <c r="I26" s="323" t="s">
        <v>47</v>
      </c>
      <c r="J26" s="531"/>
      <c r="K26" s="319" t="s">
        <v>47</v>
      </c>
      <c r="L26" s="307" t="s">
        <v>48</v>
      </c>
      <c r="M26" s="308" t="s">
        <v>48</v>
      </c>
      <c r="N26" s="527"/>
      <c r="O26" s="528"/>
      <c r="P26" s="528"/>
      <c r="Q26" s="528"/>
      <c r="R26" s="528"/>
      <c r="S26" s="528"/>
      <c r="T26" s="528"/>
      <c r="U26" s="528"/>
      <c r="V26" s="529"/>
    </row>
    <row r="27" spans="1:22" ht="23.25" customHeight="1" x14ac:dyDescent="0.15">
      <c r="A27" s="337">
        <v>12</v>
      </c>
      <c r="B27" s="313" t="s">
        <v>267</v>
      </c>
      <c r="C27" s="338"/>
      <c r="D27" s="314"/>
      <c r="E27" s="314"/>
      <c r="F27" s="314"/>
      <c r="G27" s="314"/>
      <c r="H27" s="315"/>
      <c r="I27" s="323" t="s">
        <v>47</v>
      </c>
      <c r="J27" s="531"/>
      <c r="K27" s="319" t="s">
        <v>47</v>
      </c>
      <c r="L27" s="307" t="s">
        <v>48</v>
      </c>
      <c r="M27" s="308" t="s">
        <v>48</v>
      </c>
      <c r="N27" s="527"/>
      <c r="O27" s="528"/>
      <c r="P27" s="528"/>
      <c r="Q27" s="528"/>
      <c r="R27" s="528"/>
      <c r="S27" s="528"/>
      <c r="T27" s="528"/>
      <c r="U27" s="528"/>
      <c r="V27" s="529"/>
    </row>
    <row r="28" spans="1:22" ht="28.5" customHeight="1" x14ac:dyDescent="0.15">
      <c r="A28" s="304">
        <v>13</v>
      </c>
      <c r="B28" s="601" t="s">
        <v>268</v>
      </c>
      <c r="C28" s="602"/>
      <c r="D28" s="602"/>
      <c r="E28" s="602"/>
      <c r="F28" s="602"/>
      <c r="G28" s="602"/>
      <c r="H28" s="603"/>
      <c r="I28" s="323" t="s">
        <v>48</v>
      </c>
      <c r="J28" s="531"/>
      <c r="K28" s="319" t="s">
        <v>47</v>
      </c>
      <c r="L28" s="307" t="s">
        <v>48</v>
      </c>
      <c r="M28" s="308" t="s">
        <v>48</v>
      </c>
      <c r="N28" s="527"/>
      <c r="O28" s="528"/>
      <c r="P28" s="528"/>
      <c r="Q28" s="528"/>
      <c r="R28" s="528"/>
      <c r="S28" s="528"/>
      <c r="T28" s="528"/>
      <c r="U28" s="528"/>
      <c r="V28" s="529"/>
    </row>
    <row r="29" spans="1:22" ht="37.5" customHeight="1" thickBot="1" x14ac:dyDescent="0.2">
      <c r="A29" s="339">
        <v>14</v>
      </c>
      <c r="B29" s="604" t="s">
        <v>269</v>
      </c>
      <c r="C29" s="605"/>
      <c r="D29" s="605"/>
      <c r="E29" s="605"/>
      <c r="F29" s="605"/>
      <c r="G29" s="605"/>
      <c r="H29" s="606"/>
      <c r="I29" s="340" t="s">
        <v>47</v>
      </c>
      <c r="J29" s="532"/>
      <c r="K29" s="341" t="s">
        <v>47</v>
      </c>
      <c r="L29" s="342" t="s">
        <v>48</v>
      </c>
      <c r="M29" s="343" t="s">
        <v>48</v>
      </c>
      <c r="N29" s="533"/>
      <c r="O29" s="534"/>
      <c r="P29" s="534"/>
      <c r="Q29" s="534"/>
      <c r="R29" s="534"/>
      <c r="S29" s="534"/>
      <c r="T29" s="534"/>
      <c r="U29" s="534"/>
      <c r="V29" s="535"/>
    </row>
    <row r="30" spans="1:22" ht="19.5" customHeight="1" x14ac:dyDescent="0.15">
      <c r="A30" s="526" t="s">
        <v>59</v>
      </c>
      <c r="B30" s="526"/>
      <c r="C30" s="526"/>
      <c r="D30" s="526"/>
      <c r="E30" s="526"/>
      <c r="F30" s="526"/>
      <c r="G30" s="526"/>
      <c r="H30" s="526"/>
      <c r="I30" s="526"/>
      <c r="J30" s="526"/>
      <c r="K30" s="526"/>
      <c r="L30" s="526"/>
      <c r="M30" s="526"/>
      <c r="N30" s="526"/>
      <c r="O30" s="526"/>
      <c r="P30" s="526"/>
      <c r="Q30" s="526"/>
      <c r="R30" s="526"/>
      <c r="S30" s="526"/>
      <c r="T30" s="526"/>
      <c r="U30" s="526"/>
      <c r="V30" s="526"/>
    </row>
    <row r="31" spans="1:22" ht="28.5" customHeight="1" x14ac:dyDescent="0.15">
      <c r="A31" s="525" t="s">
        <v>60</v>
      </c>
      <c r="B31" s="525"/>
      <c r="C31" s="525"/>
      <c r="D31" s="525"/>
      <c r="E31" s="525"/>
      <c r="F31" s="525"/>
      <c r="G31" s="525"/>
      <c r="H31" s="525"/>
      <c r="I31" s="525"/>
      <c r="J31" s="525"/>
      <c r="K31" s="525"/>
      <c r="L31" s="525"/>
      <c r="M31" s="525"/>
      <c r="N31" s="525"/>
      <c r="O31" s="525"/>
      <c r="P31" s="525"/>
      <c r="Q31" s="525"/>
      <c r="R31" s="525"/>
      <c r="S31" s="525"/>
      <c r="T31" s="525"/>
      <c r="U31" s="525"/>
      <c r="V31" s="525"/>
    </row>
    <row r="32" spans="1:22" ht="27.75" customHeight="1" x14ac:dyDescent="0.15">
      <c r="G32" s="317"/>
    </row>
  </sheetData>
  <sheetProtection password="CC25" sheet="1"/>
  <mergeCells count="59">
    <mergeCell ref="J11:J15"/>
    <mergeCell ref="C21:H21"/>
    <mergeCell ref="C20:H20"/>
    <mergeCell ref="B28:H28"/>
    <mergeCell ref="B29:H29"/>
    <mergeCell ref="B19:H19"/>
    <mergeCell ref="B23:B26"/>
    <mergeCell ref="C23:C24"/>
    <mergeCell ref="C25:C26"/>
    <mergeCell ref="B10:H10"/>
    <mergeCell ref="A11:A13"/>
    <mergeCell ref="B11:H13"/>
    <mergeCell ref="B18:H18"/>
    <mergeCell ref="A3:M3"/>
    <mergeCell ref="A4:F5"/>
    <mergeCell ref="A7:A8"/>
    <mergeCell ref="B7:H8"/>
    <mergeCell ref="B9:H9"/>
    <mergeCell ref="I7:K7"/>
    <mergeCell ref="I8:J8"/>
    <mergeCell ref="B14:H14"/>
    <mergeCell ref="A16:A17"/>
    <mergeCell ref="B16:H16"/>
    <mergeCell ref="B15:H15"/>
    <mergeCell ref="B17:H17"/>
    <mergeCell ref="L7:V7"/>
    <mergeCell ref="U3:U4"/>
    <mergeCell ref="S3:S4"/>
    <mergeCell ref="T3:T4"/>
    <mergeCell ref="R3:R4"/>
    <mergeCell ref="M4:M5"/>
    <mergeCell ref="G4:L5"/>
    <mergeCell ref="N19:V19"/>
    <mergeCell ref="N10:V10"/>
    <mergeCell ref="N11:V11"/>
    <mergeCell ref="N12:V12"/>
    <mergeCell ref="N13:V13"/>
    <mergeCell ref="N14:V14"/>
    <mergeCell ref="N9:V9"/>
    <mergeCell ref="N8:V8"/>
    <mergeCell ref="N15:V15"/>
    <mergeCell ref="N16:V16"/>
    <mergeCell ref="N17:V17"/>
    <mergeCell ref="A31:V31"/>
    <mergeCell ref="A30:V30"/>
    <mergeCell ref="N23:V23"/>
    <mergeCell ref="N24:V24"/>
    <mergeCell ref="N25:V25"/>
    <mergeCell ref="N26:V26"/>
    <mergeCell ref="N27:V27"/>
    <mergeCell ref="J16:J29"/>
    <mergeCell ref="N28:V28"/>
    <mergeCell ref="N29:V29"/>
    <mergeCell ref="A20:A21"/>
    <mergeCell ref="A23:A26"/>
    <mergeCell ref="N20:V20"/>
    <mergeCell ref="N21:V21"/>
    <mergeCell ref="N22:V22"/>
    <mergeCell ref="N18:V18"/>
  </mergeCells>
  <phoneticPr fontId="13"/>
  <conditionalFormatting sqref="N15:V15">
    <cfRule type="cellIs" dxfId="0" priority="1" operator="equal">
      <formula>"入力未了（債権者登録シートを確認してください）"</formula>
    </cfRule>
  </conditionalFormatting>
  <dataValidations count="1">
    <dataValidation type="list" allowBlank="1" showInputMessage="1" showErrorMessage="1" sqref="K9:K29 I11:I29" xr:uid="{00000000-0002-0000-0900-000000000000}">
      <formula1>"□,✔"</formula1>
    </dataValidation>
  </dataValidations>
  <printOptions horizontalCentered="1"/>
  <pageMargins left="0.62992125984251968" right="0.39370078740157483" top="0.39370078740157483" bottom="0.19685039370078741" header="0.39370078740157483" footer="0.31496062992125984"/>
  <pageSetup paperSize="9" scale="82"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9A6CC-6EE1-4F30-98AB-48C4D2389817}">
  <sheetPr>
    <tabColor indexed="13"/>
  </sheetPr>
  <dimension ref="A1:W84"/>
  <sheetViews>
    <sheetView showGridLines="0" view="pageBreakPreview" zoomScale="85" zoomScaleNormal="75" zoomScaleSheetLayoutView="85" workbookViewId="0">
      <selection activeCell="P3" sqref="P3:U3"/>
    </sheetView>
  </sheetViews>
  <sheetFormatPr defaultColWidth="8.875" defaultRowHeight="13.5" x14ac:dyDescent="0.15"/>
  <cols>
    <col min="1" max="1" width="1.125" style="131" customWidth="1"/>
    <col min="2" max="2" width="2.625" style="131" customWidth="1"/>
    <col min="3" max="3" width="22.375" style="131" customWidth="1"/>
    <col min="4" max="4" width="1.875" style="131" customWidth="1"/>
    <col min="5" max="5" width="20.75" style="131" customWidth="1"/>
    <col min="6" max="6" width="14.625" style="131" customWidth="1"/>
    <col min="7" max="7" width="3.875" style="131" customWidth="1"/>
    <col min="8" max="8" width="9.5" style="131" customWidth="1"/>
    <col min="9" max="9" width="7.625" style="131" customWidth="1"/>
    <col min="10" max="10" width="2.625" style="131" customWidth="1"/>
    <col min="11" max="11" width="9.625" style="131" customWidth="1"/>
    <col min="12" max="12" width="2.75" style="131" bestFit="1" customWidth="1"/>
    <col min="13" max="13" width="7.625" style="131" customWidth="1"/>
    <col min="14" max="14" width="2.625" style="131" customWidth="1"/>
    <col min="15" max="15" width="12.625" style="156" customWidth="1"/>
    <col min="16" max="16" width="4.125" style="131" customWidth="1"/>
    <col min="17" max="17" width="3.125" style="156" customWidth="1"/>
    <col min="18" max="18" width="4.125" style="131" customWidth="1"/>
    <col min="19" max="19" width="3.125" style="156" customWidth="1"/>
    <col min="20" max="20" width="4.125" style="131" customWidth="1"/>
    <col min="21" max="21" width="3.125" style="131" customWidth="1"/>
    <col min="22" max="22" width="1.125" style="131" customWidth="1"/>
    <col min="23" max="23" width="1.5" style="131" customWidth="1"/>
    <col min="24" max="16384" width="8.875" style="131"/>
  </cols>
  <sheetData>
    <row r="1" spans="1:23" ht="5.25" customHeight="1" x14ac:dyDescent="0.15">
      <c r="A1" s="179"/>
      <c r="B1" s="384"/>
      <c r="C1" s="384"/>
      <c r="D1" s="384"/>
      <c r="E1" s="384"/>
      <c r="F1" s="132"/>
      <c r="G1" s="132"/>
      <c r="H1" s="132"/>
      <c r="I1" s="132"/>
      <c r="J1" s="132"/>
      <c r="K1" s="132"/>
      <c r="L1" s="132"/>
      <c r="M1" s="132"/>
      <c r="N1" s="132"/>
      <c r="O1" s="132"/>
      <c r="P1" s="329"/>
      <c r="Q1" s="132"/>
      <c r="R1" s="133"/>
      <c r="S1" s="132"/>
      <c r="T1" s="133"/>
      <c r="U1" s="179"/>
      <c r="V1" s="179"/>
      <c r="W1" s="179"/>
    </row>
    <row r="2" spans="1:23" x14ac:dyDescent="0.15">
      <c r="A2" s="179"/>
      <c r="B2" s="333" t="s">
        <v>524</v>
      </c>
      <c r="C2" s="134"/>
      <c r="D2" s="134"/>
      <c r="E2" s="135"/>
      <c r="F2" s="135"/>
      <c r="G2" s="135"/>
      <c r="H2" s="135"/>
      <c r="I2" s="135"/>
      <c r="J2" s="135"/>
      <c r="K2" s="135"/>
      <c r="L2" s="135"/>
      <c r="M2" s="135"/>
      <c r="N2" s="135"/>
      <c r="O2" s="135"/>
      <c r="P2" s="393" t="s">
        <v>523</v>
      </c>
      <c r="Q2" s="393"/>
      <c r="R2" s="393"/>
      <c r="S2" s="393"/>
      <c r="T2" s="393"/>
      <c r="U2" s="393"/>
      <c r="V2" s="394"/>
      <c r="W2" s="179"/>
    </row>
    <row r="3" spans="1:23" s="111" customFormat="1" ht="17.25" customHeight="1" x14ac:dyDescent="0.15">
      <c r="A3" s="180"/>
      <c r="B3" s="398" t="s">
        <v>475</v>
      </c>
      <c r="C3" s="399"/>
      <c r="D3" s="399"/>
      <c r="E3" s="399"/>
      <c r="F3" s="399"/>
      <c r="G3" s="399"/>
      <c r="H3" s="399"/>
      <c r="I3" s="399"/>
      <c r="J3" s="399"/>
      <c r="K3" s="399"/>
      <c r="L3" s="399"/>
      <c r="M3" s="399"/>
      <c r="N3" s="122"/>
      <c r="O3" s="122" t="s">
        <v>21</v>
      </c>
      <c r="P3" s="385"/>
      <c r="Q3" s="386"/>
      <c r="R3" s="386"/>
      <c r="S3" s="386"/>
      <c r="T3" s="386"/>
      <c r="U3" s="387"/>
      <c r="V3" s="176"/>
      <c r="W3" s="180"/>
    </row>
    <row r="4" spans="1:23" s="213" customFormat="1" ht="3" customHeight="1" x14ac:dyDescent="0.15">
      <c r="A4" s="330"/>
      <c r="B4" s="398"/>
      <c r="C4" s="399"/>
      <c r="D4" s="399"/>
      <c r="E4" s="399"/>
      <c r="F4" s="399"/>
      <c r="G4" s="399"/>
      <c r="H4" s="399"/>
      <c r="I4" s="399"/>
      <c r="J4" s="399"/>
      <c r="K4" s="399"/>
      <c r="L4" s="399"/>
      <c r="M4" s="399"/>
      <c r="N4" s="331"/>
      <c r="O4" s="331"/>
      <c r="P4" s="332"/>
      <c r="Q4" s="210"/>
      <c r="R4" s="210"/>
      <c r="S4" s="210"/>
      <c r="T4" s="210"/>
      <c r="U4" s="210"/>
      <c r="V4" s="212"/>
      <c r="W4" s="330"/>
    </row>
    <row r="5" spans="1:23" ht="16.5" customHeight="1" x14ac:dyDescent="0.15">
      <c r="A5" s="181"/>
      <c r="B5" s="214" t="s">
        <v>20</v>
      </c>
      <c r="C5" s="142"/>
      <c r="D5" s="141"/>
      <c r="E5" s="141"/>
      <c r="F5" s="141"/>
      <c r="G5" s="141"/>
      <c r="H5" s="141"/>
      <c r="I5" s="141"/>
      <c r="J5" s="141"/>
      <c r="K5" s="141"/>
      <c r="L5" s="141"/>
      <c r="M5" s="141"/>
      <c r="N5" s="141"/>
      <c r="O5" s="122" t="s">
        <v>457</v>
      </c>
      <c r="P5" s="140" t="s">
        <v>458</v>
      </c>
      <c r="Q5" s="123" t="s">
        <v>23</v>
      </c>
      <c r="R5" s="221"/>
      <c r="S5" s="123" t="s">
        <v>459</v>
      </c>
      <c r="T5" s="221"/>
      <c r="U5" s="122" t="s">
        <v>460</v>
      </c>
      <c r="V5" s="138"/>
      <c r="W5" s="181"/>
    </row>
    <row r="6" spans="1:23" s="213" customFormat="1" ht="10.5" customHeight="1" x14ac:dyDescent="0.15">
      <c r="B6" s="207" t="s">
        <v>476</v>
      </c>
      <c r="C6" s="208"/>
      <c r="D6" s="209"/>
      <c r="E6" s="210"/>
      <c r="F6" s="210"/>
      <c r="G6" s="210"/>
      <c r="H6" s="210"/>
      <c r="I6" s="210"/>
      <c r="J6" s="210"/>
      <c r="K6" s="210"/>
      <c r="L6" s="210"/>
      <c r="M6" s="210"/>
      <c r="N6" s="210"/>
      <c r="O6" s="210"/>
      <c r="P6" s="211"/>
      <c r="Q6" s="211"/>
      <c r="R6" s="211"/>
      <c r="S6" s="211"/>
      <c r="T6" s="211"/>
      <c r="U6" s="211"/>
      <c r="V6" s="212"/>
    </row>
    <row r="7" spans="1:23" s="213" customFormat="1" ht="10.5" customHeight="1" x14ac:dyDescent="0.15">
      <c r="B7" s="207" t="s">
        <v>9</v>
      </c>
      <c r="C7" s="208"/>
      <c r="D7" s="209"/>
      <c r="E7" s="210"/>
      <c r="F7" s="210"/>
      <c r="G7" s="210"/>
      <c r="H7" s="210"/>
      <c r="I7" s="210"/>
      <c r="J7" s="210"/>
      <c r="K7" s="210"/>
      <c r="L7" s="210"/>
      <c r="M7" s="210"/>
      <c r="N7" s="210"/>
      <c r="O7" s="210"/>
      <c r="P7" s="211"/>
      <c r="Q7" s="211"/>
      <c r="R7" s="211"/>
      <c r="S7" s="211"/>
      <c r="T7" s="211"/>
      <c r="U7" s="211"/>
      <c r="V7" s="212"/>
    </row>
    <row r="8" spans="1:23" s="213" customFormat="1" ht="10.5" customHeight="1" x14ac:dyDescent="0.15">
      <c r="B8" s="207" t="s">
        <v>0</v>
      </c>
      <c r="C8" s="208"/>
      <c r="D8" s="209"/>
      <c r="E8" s="210"/>
      <c r="F8" s="210"/>
      <c r="G8" s="210"/>
      <c r="H8" s="210"/>
      <c r="I8" s="210"/>
      <c r="J8" s="210"/>
      <c r="K8" s="210"/>
      <c r="L8" s="210"/>
      <c r="M8" s="210"/>
      <c r="N8" s="210"/>
      <c r="O8" s="210"/>
      <c r="P8" s="211"/>
      <c r="Q8" s="211"/>
      <c r="R8" s="211"/>
      <c r="S8" s="211"/>
      <c r="T8" s="211"/>
      <c r="U8" s="211"/>
      <c r="V8" s="212"/>
    </row>
    <row r="9" spans="1:23" ht="3.75" customHeight="1" x14ac:dyDescent="0.15">
      <c r="A9" s="179"/>
      <c r="B9" s="143"/>
      <c r="C9" s="144"/>
      <c r="D9" s="144"/>
      <c r="E9" s="144"/>
      <c r="F9" s="144"/>
      <c r="G9" s="144"/>
      <c r="H9" s="144"/>
      <c r="I9" s="144"/>
      <c r="J9" s="144"/>
      <c r="K9" s="144"/>
      <c r="L9" s="144"/>
      <c r="M9" s="144"/>
      <c r="N9" s="144"/>
      <c r="O9" s="144"/>
      <c r="P9" s="145"/>
      <c r="Q9" s="144"/>
      <c r="R9" s="145"/>
      <c r="S9" s="144"/>
      <c r="T9" s="145"/>
      <c r="U9" s="146"/>
      <c r="V9" s="147"/>
      <c r="W9" s="179"/>
    </row>
    <row r="10" spans="1:23" ht="3.75" customHeight="1" x14ac:dyDescent="0.15">
      <c r="A10" s="179"/>
      <c r="B10" s="346" t="s">
        <v>19</v>
      </c>
      <c r="C10" s="347"/>
      <c r="D10" s="148"/>
      <c r="E10" s="149"/>
      <c r="F10" s="149"/>
      <c r="G10" s="149"/>
      <c r="H10" s="149"/>
      <c r="I10" s="149"/>
      <c r="J10" s="149"/>
      <c r="K10" s="149"/>
      <c r="L10" s="149"/>
      <c r="M10" s="149"/>
      <c r="N10" s="149"/>
      <c r="O10" s="149"/>
      <c r="P10" s="150"/>
      <c r="Q10" s="149"/>
      <c r="R10" s="150"/>
      <c r="S10" s="149"/>
      <c r="T10" s="150"/>
      <c r="U10" s="151"/>
      <c r="V10" s="137"/>
      <c r="W10" s="179"/>
    </row>
    <row r="11" spans="1:23" ht="14.25" customHeight="1" x14ac:dyDescent="0.15">
      <c r="A11" s="179"/>
      <c r="B11" s="348"/>
      <c r="C11" s="349"/>
      <c r="D11" s="152"/>
      <c r="E11" s="196" t="s">
        <v>477</v>
      </c>
      <c r="F11" s="389"/>
      <c r="G11" s="390"/>
      <c r="H11" s="390"/>
      <c r="I11" s="390"/>
      <c r="J11" s="390"/>
      <c r="K11" s="390"/>
      <c r="L11" s="390"/>
      <c r="M11" s="390"/>
      <c r="N11" s="390"/>
      <c r="O11" s="391"/>
      <c r="P11" s="388" t="s">
        <v>64</v>
      </c>
      <c r="Q11" s="377"/>
      <c r="R11" s="377"/>
      <c r="S11" s="377"/>
      <c r="T11" s="377"/>
      <c r="U11" s="377"/>
      <c r="V11" s="138"/>
      <c r="W11" s="153"/>
    </row>
    <row r="12" spans="1:23" ht="16.5" customHeight="1" x14ac:dyDescent="0.15">
      <c r="A12" s="127"/>
      <c r="B12" s="348"/>
      <c r="C12" s="349"/>
      <c r="D12" s="152"/>
      <c r="E12" s="197" t="s">
        <v>3</v>
      </c>
      <c r="F12" s="389"/>
      <c r="G12" s="390"/>
      <c r="H12" s="390"/>
      <c r="I12" s="390"/>
      <c r="J12" s="390"/>
      <c r="K12" s="390"/>
      <c r="L12" s="390"/>
      <c r="M12" s="390"/>
      <c r="N12" s="390"/>
      <c r="O12" s="391"/>
      <c r="P12" s="388" t="s">
        <v>65</v>
      </c>
      <c r="Q12" s="377"/>
      <c r="R12" s="377"/>
      <c r="S12" s="377"/>
      <c r="T12" s="377"/>
      <c r="U12" s="377"/>
      <c r="V12" s="138"/>
      <c r="W12" s="179"/>
    </row>
    <row r="13" spans="1:23" ht="3.75" customHeight="1" x14ac:dyDescent="0.15">
      <c r="A13" s="179"/>
      <c r="B13" s="348"/>
      <c r="C13" s="349"/>
      <c r="D13" s="152"/>
      <c r="E13" s="198"/>
      <c r="F13" s="154"/>
      <c r="G13" s="123"/>
      <c r="H13" s="123"/>
      <c r="I13" s="123"/>
      <c r="J13" s="123"/>
      <c r="K13" s="123"/>
      <c r="L13" s="123"/>
      <c r="M13" s="123"/>
      <c r="N13" s="123"/>
      <c r="O13" s="123"/>
      <c r="P13" s="122"/>
      <c r="Q13" s="123"/>
      <c r="R13" s="122"/>
      <c r="S13" s="123"/>
      <c r="T13" s="122"/>
      <c r="U13" s="124"/>
      <c r="V13" s="138"/>
      <c r="W13" s="179"/>
    </row>
    <row r="14" spans="1:23" ht="16.5" customHeight="1" x14ac:dyDescent="0.15">
      <c r="A14" s="179"/>
      <c r="B14" s="348"/>
      <c r="C14" s="349"/>
      <c r="D14" s="152"/>
      <c r="E14" s="197" t="s">
        <v>1</v>
      </c>
      <c r="F14" s="220"/>
      <c r="G14" s="392" t="s">
        <v>461</v>
      </c>
      <c r="H14" s="376"/>
      <c r="I14" s="376"/>
      <c r="J14" s="376"/>
      <c r="K14" s="125"/>
      <c r="L14" s="127"/>
      <c r="M14" s="127"/>
      <c r="N14" s="127"/>
      <c r="O14" s="127"/>
      <c r="P14" s="126"/>
      <c r="Q14" s="127"/>
      <c r="R14" s="126"/>
      <c r="S14" s="127"/>
      <c r="T14" s="126"/>
      <c r="U14" s="124"/>
      <c r="V14" s="138"/>
      <c r="W14" s="155"/>
    </row>
    <row r="15" spans="1:23" ht="16.5" customHeight="1" x14ac:dyDescent="0.15">
      <c r="A15" s="179"/>
      <c r="B15" s="348"/>
      <c r="C15" s="349"/>
      <c r="D15" s="152"/>
      <c r="E15" s="197" t="s">
        <v>2</v>
      </c>
      <c r="F15" s="355"/>
      <c r="G15" s="355"/>
      <c r="H15" s="355"/>
      <c r="I15" s="355"/>
      <c r="J15" s="355"/>
      <c r="K15" s="350"/>
      <c r="L15" s="350"/>
      <c r="M15" s="350"/>
      <c r="N15" s="350"/>
      <c r="O15" s="350"/>
      <c r="P15" s="350"/>
      <c r="Q15" s="350"/>
      <c r="R15" s="350"/>
      <c r="S15" s="350"/>
      <c r="T15" s="350"/>
      <c r="U15" s="350"/>
      <c r="V15" s="138"/>
      <c r="W15" s="179"/>
    </row>
    <row r="16" spans="1:23" ht="15" customHeight="1" x14ac:dyDescent="0.15">
      <c r="A16" s="179"/>
      <c r="B16" s="348"/>
      <c r="C16" s="349"/>
      <c r="D16" s="152"/>
      <c r="E16" s="199" t="s">
        <v>480</v>
      </c>
      <c r="F16" s="350"/>
      <c r="G16" s="350"/>
      <c r="H16" s="350"/>
      <c r="I16" s="350"/>
      <c r="J16" s="350"/>
      <c r="K16" s="350"/>
      <c r="L16" s="350"/>
      <c r="M16" s="350"/>
      <c r="N16" s="350"/>
      <c r="O16" s="350"/>
      <c r="P16" s="350"/>
      <c r="Q16" s="350"/>
      <c r="R16" s="350"/>
      <c r="S16" s="350"/>
      <c r="T16" s="350"/>
      <c r="U16" s="350"/>
      <c r="V16" s="138"/>
      <c r="W16" s="179"/>
    </row>
    <row r="17" spans="1:22" ht="3.75" customHeight="1" x14ac:dyDescent="0.15">
      <c r="A17" s="179"/>
      <c r="B17" s="348"/>
      <c r="C17" s="349"/>
      <c r="D17" s="152"/>
      <c r="E17" s="198"/>
      <c r="F17" s="123"/>
      <c r="G17" s="123"/>
      <c r="H17" s="123"/>
      <c r="I17" s="123"/>
      <c r="J17" s="123"/>
      <c r="K17" s="123"/>
      <c r="L17" s="123"/>
      <c r="M17" s="123"/>
      <c r="N17" s="123"/>
      <c r="O17" s="123"/>
      <c r="P17" s="122"/>
      <c r="Q17" s="123"/>
      <c r="R17" s="122"/>
      <c r="S17" s="123"/>
      <c r="T17" s="122"/>
      <c r="U17" s="124"/>
      <c r="V17" s="138"/>
    </row>
    <row r="18" spans="1:22" ht="16.5" customHeight="1" x14ac:dyDescent="0.15">
      <c r="A18" s="127"/>
      <c r="B18" s="348"/>
      <c r="C18" s="349"/>
      <c r="D18" s="152"/>
      <c r="E18" s="197" t="s">
        <v>462</v>
      </c>
      <c r="F18" s="389"/>
      <c r="G18" s="390"/>
      <c r="H18" s="390"/>
      <c r="I18" s="390"/>
      <c r="J18" s="223" t="s">
        <v>463</v>
      </c>
      <c r="K18" s="222"/>
      <c r="L18" s="179"/>
      <c r="M18" s="179"/>
      <c r="N18" s="179"/>
      <c r="O18" s="179"/>
      <c r="P18" s="179"/>
      <c r="Q18" s="179"/>
      <c r="R18" s="179"/>
      <c r="S18" s="179"/>
      <c r="T18" s="179"/>
      <c r="U18" s="179"/>
      <c r="V18" s="138"/>
    </row>
    <row r="19" spans="1:22" ht="14.25" customHeight="1" x14ac:dyDescent="0.15">
      <c r="A19" s="127"/>
      <c r="B19" s="348"/>
      <c r="C19" s="349"/>
      <c r="D19" s="152"/>
      <c r="E19" s="196" t="s">
        <v>478</v>
      </c>
      <c r="F19" s="389"/>
      <c r="G19" s="390"/>
      <c r="H19" s="390"/>
      <c r="I19" s="390"/>
      <c r="J19" s="223" t="s">
        <v>64</v>
      </c>
      <c r="K19" s="222"/>
      <c r="L19" s="179"/>
      <c r="M19" s="179"/>
      <c r="N19" s="179"/>
      <c r="O19" s="179"/>
      <c r="P19" s="179"/>
      <c r="Q19" s="179"/>
      <c r="R19" s="179"/>
      <c r="S19" s="179"/>
      <c r="T19" s="179"/>
      <c r="U19" s="179"/>
      <c r="V19" s="138"/>
    </row>
    <row r="20" spans="1:22" ht="16.5" customHeight="1" x14ac:dyDescent="0.15">
      <c r="A20" s="127"/>
      <c r="B20" s="402" t="s">
        <v>486</v>
      </c>
      <c r="C20" s="403"/>
      <c r="D20" s="152"/>
      <c r="E20" s="197" t="s">
        <v>17</v>
      </c>
      <c r="F20" s="389"/>
      <c r="G20" s="390"/>
      <c r="H20" s="390"/>
      <c r="I20" s="390"/>
      <c r="J20" s="224"/>
      <c r="K20" s="125"/>
      <c r="L20" s="179"/>
      <c r="M20" s="179"/>
      <c r="N20" s="179"/>
      <c r="O20" s="179"/>
      <c r="P20" s="179"/>
      <c r="Q20" s="179"/>
      <c r="R20" s="179"/>
      <c r="S20" s="179"/>
      <c r="T20" s="179"/>
      <c r="U20" s="179"/>
      <c r="V20" s="138"/>
    </row>
    <row r="21" spans="1:22" ht="3.75" customHeight="1" x14ac:dyDescent="0.15">
      <c r="A21" s="127"/>
      <c r="B21" s="183"/>
      <c r="C21" s="184"/>
      <c r="D21" s="157"/>
      <c r="E21" s="158"/>
      <c r="F21" s="129"/>
      <c r="G21" s="129"/>
      <c r="H21" s="129"/>
      <c r="I21" s="129"/>
      <c r="J21" s="128"/>
      <c r="K21" s="129"/>
      <c r="L21" s="159"/>
      <c r="M21" s="159"/>
      <c r="N21" s="159"/>
      <c r="O21" s="159"/>
      <c r="P21" s="160"/>
      <c r="Q21" s="159"/>
      <c r="R21" s="160"/>
      <c r="S21" s="159"/>
      <c r="T21" s="160"/>
      <c r="U21" s="159"/>
      <c r="V21" s="161"/>
    </row>
    <row r="22" spans="1:22" ht="3.75" customHeight="1" thickBot="1" x14ac:dyDescent="0.2">
      <c r="A22" s="179"/>
      <c r="B22" s="183"/>
      <c r="C22" s="184"/>
      <c r="D22" s="152"/>
      <c r="E22" s="124"/>
      <c r="F22" s="124"/>
      <c r="G22" s="124"/>
      <c r="H22" s="124"/>
      <c r="I22" s="124"/>
      <c r="J22" s="124"/>
      <c r="K22" s="124"/>
      <c r="L22" s="123"/>
      <c r="M22" s="123"/>
      <c r="N22" s="123"/>
      <c r="O22" s="123"/>
      <c r="P22" s="122"/>
      <c r="Q22" s="123"/>
      <c r="R22" s="122"/>
      <c r="S22" s="123"/>
      <c r="T22" s="122"/>
      <c r="U22" s="124"/>
      <c r="V22" s="138"/>
    </row>
    <row r="23" spans="1:22" ht="20.25" customHeight="1" thickBot="1" x14ac:dyDescent="0.2">
      <c r="A23" s="179"/>
      <c r="B23" s="402"/>
      <c r="C23" s="403"/>
      <c r="D23" s="162"/>
      <c r="E23" s="408" t="s">
        <v>535</v>
      </c>
      <c r="F23" s="409"/>
      <c r="G23" s="163"/>
      <c r="H23" s="412" t="s">
        <v>481</v>
      </c>
      <c r="I23" s="412"/>
      <c r="J23" s="412"/>
      <c r="K23" s="412"/>
      <c r="L23" s="412"/>
      <c r="M23" s="412"/>
      <c r="N23" s="412"/>
      <c r="O23" s="412"/>
      <c r="P23" s="412"/>
      <c r="Q23" s="412"/>
      <c r="R23" s="412"/>
      <c r="S23" s="412"/>
      <c r="T23" s="412"/>
      <c r="U23" s="412"/>
      <c r="V23" s="413"/>
    </row>
    <row r="24" spans="1:22" ht="9.75" customHeight="1" x14ac:dyDescent="0.15">
      <c r="A24" s="179"/>
      <c r="B24" s="183"/>
      <c r="C24" s="184"/>
      <c r="D24" s="162"/>
      <c r="E24" s="410" t="s">
        <v>84</v>
      </c>
      <c r="F24" s="410"/>
      <c r="G24" s="179"/>
      <c r="H24" s="190" t="s">
        <v>464</v>
      </c>
      <c r="I24" s="191"/>
      <c r="J24" s="191"/>
      <c r="K24" s="192"/>
      <c r="L24" s="193"/>
      <c r="M24" s="193"/>
      <c r="N24" s="193"/>
      <c r="O24" s="193" t="s">
        <v>6</v>
      </c>
      <c r="P24" s="194"/>
      <c r="Q24" s="193"/>
      <c r="R24" s="194"/>
      <c r="S24" s="193"/>
      <c r="T24" s="194"/>
      <c r="U24" s="193"/>
      <c r="V24" s="195"/>
    </row>
    <row r="25" spans="1:22" ht="9.75" customHeight="1" x14ac:dyDescent="0.15">
      <c r="A25" s="179"/>
      <c r="B25" s="183"/>
      <c r="C25" s="184"/>
      <c r="D25" s="162"/>
      <c r="E25" s="411"/>
      <c r="F25" s="411"/>
      <c r="G25" s="179"/>
      <c r="H25" s="190" t="s">
        <v>465</v>
      </c>
      <c r="I25" s="191"/>
      <c r="J25" s="191"/>
      <c r="K25" s="192"/>
      <c r="L25" s="193"/>
      <c r="M25" s="193"/>
      <c r="N25" s="193"/>
      <c r="O25" s="193" t="s">
        <v>7</v>
      </c>
      <c r="P25" s="194"/>
      <c r="Q25" s="193"/>
      <c r="R25" s="194"/>
      <c r="S25" s="193"/>
      <c r="T25" s="194"/>
      <c r="U25" s="193"/>
      <c r="V25" s="195"/>
    </row>
    <row r="26" spans="1:22" ht="9.75" customHeight="1" x14ac:dyDescent="0.15">
      <c r="A26" s="179"/>
      <c r="B26" s="183"/>
      <c r="C26" s="184"/>
      <c r="D26" s="164"/>
      <c r="E26" s="411"/>
      <c r="F26" s="411"/>
      <c r="G26" s="179"/>
      <c r="H26" s="190" t="s">
        <v>466</v>
      </c>
      <c r="I26" s="191"/>
      <c r="J26" s="191"/>
      <c r="K26" s="192"/>
      <c r="L26" s="193"/>
      <c r="M26" s="193"/>
      <c r="N26" s="193"/>
      <c r="O26" s="193" t="s">
        <v>8</v>
      </c>
      <c r="P26" s="194"/>
      <c r="Q26" s="193"/>
      <c r="R26" s="194"/>
      <c r="S26" s="193"/>
      <c r="T26" s="194"/>
      <c r="U26" s="193"/>
      <c r="V26" s="195"/>
    </row>
    <row r="27" spans="1:22" ht="9.75" customHeight="1" x14ac:dyDescent="0.15">
      <c r="A27" s="179"/>
      <c r="B27" s="183"/>
      <c r="C27" s="184"/>
      <c r="D27" s="164"/>
      <c r="E27" s="165"/>
      <c r="F27" s="179"/>
      <c r="G27" s="179"/>
      <c r="H27" s="190" t="s">
        <v>467</v>
      </c>
      <c r="I27" s="191"/>
      <c r="J27" s="191"/>
      <c r="K27" s="192"/>
      <c r="L27" s="193"/>
      <c r="M27" s="193"/>
      <c r="N27" s="193"/>
      <c r="O27" s="193"/>
      <c r="P27" s="194"/>
      <c r="Q27" s="193"/>
      <c r="R27" s="194"/>
      <c r="S27" s="193"/>
      <c r="T27" s="194"/>
      <c r="U27" s="193"/>
      <c r="V27" s="195"/>
    </row>
    <row r="28" spans="1:22" ht="2.25" customHeight="1" x14ac:dyDescent="0.15">
      <c r="A28" s="179"/>
      <c r="B28" s="166"/>
      <c r="C28" s="167"/>
      <c r="D28" s="168"/>
      <c r="E28" s="169"/>
      <c r="F28" s="169"/>
      <c r="G28" s="169"/>
      <c r="H28" s="169"/>
      <c r="I28" s="169"/>
      <c r="J28" s="169"/>
      <c r="K28" s="169"/>
      <c r="L28" s="169"/>
      <c r="M28" s="169"/>
      <c r="N28" s="169"/>
      <c r="O28" s="169"/>
      <c r="P28" s="170"/>
      <c r="Q28" s="169"/>
      <c r="R28" s="170"/>
      <c r="S28" s="169"/>
      <c r="T28" s="170"/>
      <c r="U28" s="171"/>
      <c r="V28" s="147"/>
    </row>
    <row r="29" spans="1:22" ht="3.75" customHeight="1" x14ac:dyDescent="0.15">
      <c r="A29" s="179"/>
      <c r="B29" s="346" t="s">
        <v>79</v>
      </c>
      <c r="C29" s="347"/>
      <c r="D29" s="148"/>
      <c r="E29" s="149"/>
      <c r="F29" s="149"/>
      <c r="G29" s="149"/>
      <c r="H29" s="149"/>
      <c r="I29" s="149"/>
      <c r="J29" s="149"/>
      <c r="K29" s="149"/>
      <c r="L29" s="149"/>
      <c r="M29" s="149"/>
      <c r="N29" s="149"/>
      <c r="O29" s="149"/>
      <c r="P29" s="150"/>
      <c r="Q29" s="149"/>
      <c r="R29" s="150"/>
      <c r="S29" s="149"/>
      <c r="T29" s="150"/>
      <c r="U29" s="151"/>
      <c r="V29" s="137"/>
    </row>
    <row r="30" spans="1:22" ht="14.25" customHeight="1" x14ac:dyDescent="0.15">
      <c r="A30" s="179"/>
      <c r="B30" s="348"/>
      <c r="C30" s="349"/>
      <c r="D30" s="152"/>
      <c r="E30" s="196" t="s">
        <v>477</v>
      </c>
      <c r="F30" s="350"/>
      <c r="G30" s="350"/>
      <c r="H30" s="350"/>
      <c r="I30" s="350"/>
      <c r="J30" s="350"/>
      <c r="K30" s="350"/>
      <c r="L30" s="350"/>
      <c r="M30" s="350"/>
      <c r="N30" s="179"/>
      <c r="O30" s="179"/>
      <c r="P30" s="179"/>
      <c r="Q30" s="179"/>
      <c r="R30" s="179"/>
      <c r="S30" s="179"/>
      <c r="T30" s="179"/>
      <c r="U30" s="179"/>
      <c r="V30" s="138"/>
    </row>
    <row r="31" spans="1:22" ht="16.5" customHeight="1" x14ac:dyDescent="0.15">
      <c r="A31" s="127"/>
      <c r="B31" s="348"/>
      <c r="C31" s="349"/>
      <c r="D31" s="152"/>
      <c r="E31" s="200" t="s">
        <v>3</v>
      </c>
      <c r="F31" s="350"/>
      <c r="G31" s="350"/>
      <c r="H31" s="350"/>
      <c r="I31" s="350"/>
      <c r="J31" s="350"/>
      <c r="K31" s="350"/>
      <c r="L31" s="350"/>
      <c r="M31" s="350"/>
      <c r="N31" s="179"/>
      <c r="O31" s="179"/>
      <c r="P31" s="179"/>
      <c r="Q31" s="179"/>
      <c r="R31" s="179"/>
      <c r="S31" s="179"/>
      <c r="T31" s="179"/>
      <c r="U31" s="179"/>
      <c r="V31" s="138"/>
    </row>
    <row r="32" spans="1:22" ht="3.75" customHeight="1" x14ac:dyDescent="0.15">
      <c r="A32" s="179"/>
      <c r="B32" s="348"/>
      <c r="C32" s="349"/>
      <c r="D32" s="152"/>
      <c r="E32" s="198"/>
      <c r="F32" s="139"/>
      <c r="G32" s="139"/>
      <c r="H32" s="139"/>
      <c r="I32" s="139"/>
      <c r="J32" s="139"/>
      <c r="K32" s="139"/>
      <c r="L32" s="175"/>
      <c r="M32" s="175"/>
      <c r="N32" s="179"/>
      <c r="O32" s="179"/>
      <c r="Q32" s="179"/>
      <c r="S32" s="179"/>
      <c r="U32" s="179"/>
      <c r="V32" s="138"/>
    </row>
    <row r="33" spans="1:23" ht="16.5" customHeight="1" x14ac:dyDescent="0.15">
      <c r="A33" s="179"/>
      <c r="B33" s="348"/>
      <c r="C33" s="349"/>
      <c r="D33" s="152"/>
      <c r="E33" s="200" t="s">
        <v>1</v>
      </c>
      <c r="F33" s="220"/>
      <c r="G33" s="225" t="s">
        <v>461</v>
      </c>
      <c r="H33" s="130"/>
      <c r="I33" s="130"/>
      <c r="J33" s="130"/>
      <c r="K33" s="125"/>
      <c r="L33" s="127"/>
      <c r="M33" s="127"/>
      <c r="N33" s="127"/>
      <c r="O33" s="127"/>
      <c r="P33" s="126"/>
      <c r="Q33" s="127"/>
      <c r="R33" s="126"/>
      <c r="S33" s="127"/>
      <c r="T33" s="126"/>
      <c r="U33" s="124"/>
      <c r="V33" s="138"/>
    </row>
    <row r="34" spans="1:23" ht="16.5" customHeight="1" x14ac:dyDescent="0.15">
      <c r="A34" s="179"/>
      <c r="B34" s="351" t="s">
        <v>468</v>
      </c>
      <c r="C34" s="352"/>
      <c r="D34" s="152"/>
      <c r="E34" s="200" t="s">
        <v>2</v>
      </c>
      <c r="F34" s="355"/>
      <c r="G34" s="355"/>
      <c r="H34" s="355"/>
      <c r="I34" s="355"/>
      <c r="J34" s="355"/>
      <c r="K34" s="350"/>
      <c r="L34" s="350"/>
      <c r="M34" s="350"/>
      <c r="N34" s="350"/>
      <c r="O34" s="350"/>
      <c r="P34" s="350"/>
      <c r="Q34" s="350"/>
      <c r="R34" s="350"/>
      <c r="S34" s="350"/>
      <c r="T34" s="350"/>
      <c r="U34" s="350"/>
      <c r="V34" s="138"/>
    </row>
    <row r="35" spans="1:23" ht="3.75" customHeight="1" x14ac:dyDescent="0.15">
      <c r="A35" s="179"/>
      <c r="B35" s="351"/>
      <c r="C35" s="352"/>
      <c r="D35" s="152"/>
      <c r="E35" s="198"/>
      <c r="F35" s="154"/>
      <c r="G35" s="123"/>
      <c r="H35" s="123"/>
      <c r="I35" s="123"/>
      <c r="J35" s="123"/>
      <c r="K35" s="123"/>
      <c r="L35" s="123"/>
      <c r="M35" s="123"/>
      <c r="N35" s="123"/>
      <c r="O35" s="123"/>
      <c r="P35" s="122"/>
      <c r="Q35" s="123"/>
      <c r="R35" s="122"/>
      <c r="S35" s="123"/>
      <c r="T35" s="122"/>
      <c r="U35" s="124"/>
      <c r="V35" s="138"/>
    </row>
    <row r="36" spans="1:23" ht="16.5" customHeight="1" x14ac:dyDescent="0.15">
      <c r="A36" s="179"/>
      <c r="B36" s="351"/>
      <c r="C36" s="352"/>
      <c r="D36" s="152"/>
      <c r="E36" s="197" t="s">
        <v>462</v>
      </c>
      <c r="F36" s="368"/>
      <c r="G36" s="368"/>
      <c r="H36" s="368"/>
      <c r="I36" s="368"/>
      <c r="J36" s="368"/>
      <c r="K36" s="368"/>
      <c r="L36" s="368"/>
      <c r="M36" s="368"/>
      <c r="N36" s="223" t="s">
        <v>463</v>
      </c>
      <c r="O36" s="179"/>
      <c r="Q36" s="179"/>
      <c r="S36" s="179"/>
      <c r="U36" s="179"/>
      <c r="V36" s="138"/>
    </row>
    <row r="37" spans="1:23" ht="14.25" customHeight="1" x14ac:dyDescent="0.15">
      <c r="A37" s="179"/>
      <c r="B37" s="351"/>
      <c r="C37" s="352"/>
      <c r="D37" s="152"/>
      <c r="E37" s="196" t="s">
        <v>478</v>
      </c>
      <c r="F37" s="368"/>
      <c r="G37" s="368"/>
      <c r="H37" s="368"/>
      <c r="I37" s="368"/>
      <c r="J37" s="368"/>
      <c r="K37" s="368"/>
      <c r="L37" s="368"/>
      <c r="M37" s="368"/>
      <c r="N37" s="223" t="s">
        <v>64</v>
      </c>
      <c r="O37" s="179"/>
      <c r="Q37" s="179"/>
      <c r="S37" s="179"/>
      <c r="U37" s="179"/>
      <c r="V37" s="138"/>
    </row>
    <row r="38" spans="1:23" ht="16.5" customHeight="1" x14ac:dyDescent="0.15">
      <c r="A38" s="179"/>
      <c r="B38" s="351"/>
      <c r="C38" s="352"/>
      <c r="D38" s="152"/>
      <c r="E38" s="197" t="s">
        <v>17</v>
      </c>
      <c r="F38" s="368"/>
      <c r="G38" s="368"/>
      <c r="H38" s="368"/>
      <c r="I38" s="368"/>
      <c r="J38" s="368"/>
      <c r="K38" s="368"/>
      <c r="L38" s="368"/>
      <c r="M38" s="368"/>
      <c r="N38" s="226"/>
      <c r="O38" s="179"/>
      <c r="Q38" s="179"/>
      <c r="S38" s="179"/>
      <c r="U38" s="179"/>
      <c r="V38" s="138"/>
    </row>
    <row r="39" spans="1:23" ht="3.75" customHeight="1" x14ac:dyDescent="0.15">
      <c r="A39" s="179"/>
      <c r="B39" s="353"/>
      <c r="C39" s="354"/>
      <c r="D39" s="168"/>
      <c r="E39" s="201"/>
      <c r="F39" s="171"/>
      <c r="G39" s="171"/>
      <c r="H39" s="171"/>
      <c r="I39" s="171"/>
      <c r="J39" s="171"/>
      <c r="K39" s="171"/>
      <c r="L39" s="172"/>
      <c r="M39" s="172"/>
      <c r="N39" s="172"/>
      <c r="O39" s="172"/>
      <c r="P39" s="170"/>
      <c r="Q39" s="172"/>
      <c r="R39" s="170"/>
      <c r="S39" s="172"/>
      <c r="T39" s="170"/>
      <c r="U39" s="171"/>
      <c r="V39" s="147"/>
    </row>
    <row r="40" spans="1:23" ht="3.75" customHeight="1" x14ac:dyDescent="0.15">
      <c r="A40" s="179"/>
      <c r="B40" s="356" t="s">
        <v>18</v>
      </c>
      <c r="C40" s="357"/>
      <c r="D40" s="148"/>
      <c r="E40" s="202"/>
      <c r="F40" s="149"/>
      <c r="G40" s="149"/>
      <c r="H40" s="149"/>
      <c r="I40" s="149"/>
      <c r="J40" s="149"/>
      <c r="K40" s="149"/>
      <c r="L40" s="149"/>
      <c r="M40" s="149"/>
      <c r="N40" s="149"/>
      <c r="O40" s="149"/>
      <c r="P40" s="150"/>
      <c r="Q40" s="149"/>
      <c r="R40" s="150"/>
      <c r="S40" s="149"/>
      <c r="T40" s="150"/>
      <c r="U40" s="151"/>
      <c r="V40" s="137"/>
    </row>
    <row r="41" spans="1:23" ht="14.25" customHeight="1" x14ac:dyDescent="0.15">
      <c r="A41" s="179"/>
      <c r="B41" s="358"/>
      <c r="C41" s="359"/>
      <c r="D41" s="152"/>
      <c r="E41" s="196" t="s">
        <v>477</v>
      </c>
      <c r="F41" s="350"/>
      <c r="G41" s="350"/>
      <c r="H41" s="350"/>
      <c r="I41" s="350"/>
      <c r="J41" s="350"/>
      <c r="K41" s="350"/>
      <c r="L41" s="350"/>
      <c r="M41" s="350"/>
      <c r="N41" s="377" t="s">
        <v>64</v>
      </c>
      <c r="O41" s="377"/>
      <c r="P41" s="377"/>
      <c r="Q41" s="377"/>
      <c r="R41" s="377"/>
      <c r="S41" s="377"/>
      <c r="T41" s="377"/>
      <c r="U41" s="179"/>
      <c r="V41" s="138"/>
    </row>
    <row r="42" spans="1:23" ht="16.5" customHeight="1" x14ac:dyDescent="0.15">
      <c r="A42" s="179"/>
      <c r="B42" s="360" t="s">
        <v>474</v>
      </c>
      <c r="C42" s="361"/>
      <c r="D42" s="152"/>
      <c r="E42" s="200" t="s">
        <v>3</v>
      </c>
      <c r="F42" s="350"/>
      <c r="G42" s="350"/>
      <c r="H42" s="350"/>
      <c r="I42" s="350"/>
      <c r="J42" s="350"/>
      <c r="K42" s="350"/>
      <c r="L42" s="350"/>
      <c r="M42" s="350"/>
      <c r="N42" s="376" t="s">
        <v>100</v>
      </c>
      <c r="O42" s="376"/>
      <c r="P42" s="376"/>
      <c r="Q42" s="376"/>
      <c r="R42" s="376"/>
      <c r="S42" s="376"/>
      <c r="T42" s="376"/>
      <c r="U42" s="179"/>
      <c r="V42" s="138"/>
    </row>
    <row r="43" spans="1:23" ht="16.5" customHeight="1" x14ac:dyDescent="0.15">
      <c r="A43" s="127"/>
      <c r="B43" s="360"/>
      <c r="C43" s="361"/>
      <c r="D43" s="152"/>
      <c r="E43" s="200" t="s">
        <v>2</v>
      </c>
      <c r="F43" s="350"/>
      <c r="G43" s="350"/>
      <c r="H43" s="350"/>
      <c r="I43" s="350"/>
      <c r="J43" s="350"/>
      <c r="K43" s="350"/>
      <c r="L43" s="350"/>
      <c r="M43" s="350"/>
      <c r="N43" s="350"/>
      <c r="O43" s="350"/>
      <c r="P43" s="350"/>
      <c r="Q43" s="350"/>
      <c r="R43" s="350"/>
      <c r="S43" s="350"/>
      <c r="T43" s="350"/>
      <c r="U43" s="350"/>
      <c r="V43" s="138"/>
    </row>
    <row r="44" spans="1:23" ht="3.75" customHeight="1" x14ac:dyDescent="0.15">
      <c r="A44" s="179"/>
      <c r="B44" s="371"/>
      <c r="C44" s="372"/>
      <c r="D44" s="168"/>
      <c r="E44" s="201"/>
      <c r="F44" s="171"/>
      <c r="G44" s="171"/>
      <c r="H44" s="171"/>
      <c r="I44" s="171"/>
      <c r="J44" s="124"/>
      <c r="K44" s="124"/>
      <c r="L44" s="123"/>
      <c r="M44" s="127"/>
      <c r="N44" s="127"/>
      <c r="O44" s="127"/>
      <c r="P44" s="122"/>
      <c r="Q44" s="123"/>
      <c r="R44" s="122"/>
      <c r="S44" s="123"/>
      <c r="T44" s="122"/>
      <c r="U44" s="124"/>
      <c r="V44" s="138"/>
    </row>
    <row r="45" spans="1:23" ht="3.75" customHeight="1" x14ac:dyDescent="0.15">
      <c r="A45" s="179"/>
      <c r="B45" s="177"/>
      <c r="C45" s="178"/>
      <c r="D45" s="148"/>
      <c r="E45" s="198"/>
      <c r="F45" s="151"/>
      <c r="G45" s="151"/>
      <c r="H45" s="151"/>
      <c r="I45" s="151"/>
      <c r="J45" s="151"/>
      <c r="K45" s="151"/>
      <c r="L45" s="154"/>
      <c r="M45" s="136"/>
      <c r="N45" s="136"/>
      <c r="O45" s="136"/>
      <c r="P45" s="150"/>
      <c r="Q45" s="154"/>
      <c r="R45" s="150"/>
      <c r="S45" s="154"/>
      <c r="T45" s="150"/>
      <c r="U45" s="151"/>
      <c r="V45" s="137"/>
    </row>
    <row r="46" spans="1:23" ht="16.5" customHeight="1" x14ac:dyDescent="0.15">
      <c r="A46" s="179"/>
      <c r="B46" s="400" t="s">
        <v>483</v>
      </c>
      <c r="C46" s="401"/>
      <c r="D46" s="152"/>
      <c r="E46" s="203" t="s">
        <v>469</v>
      </c>
      <c r="F46" s="369"/>
      <c r="G46" s="370"/>
      <c r="H46" s="227" t="s">
        <v>470</v>
      </c>
      <c r="I46" s="179"/>
      <c r="J46" s="378" t="s">
        <v>536</v>
      </c>
      <c r="K46" s="380" t="s">
        <v>537</v>
      </c>
      <c r="L46" s="380"/>
      <c r="M46" s="380"/>
      <c r="N46" s="380"/>
      <c r="O46" s="380"/>
      <c r="P46" s="380"/>
      <c r="Q46" s="380"/>
      <c r="R46" s="380"/>
      <c r="S46" s="380"/>
      <c r="T46" s="380"/>
      <c r="U46" s="380"/>
      <c r="V46" s="381"/>
    </row>
    <row r="47" spans="1:23" ht="16.5" customHeight="1" x14ac:dyDescent="0.15">
      <c r="A47" s="179"/>
      <c r="B47" s="402" t="s">
        <v>486</v>
      </c>
      <c r="C47" s="403"/>
      <c r="D47" s="152"/>
      <c r="E47" s="203" t="s">
        <v>471</v>
      </c>
      <c r="F47" s="369"/>
      <c r="G47" s="370"/>
      <c r="H47" s="227" t="s">
        <v>470</v>
      </c>
      <c r="I47" s="179"/>
      <c r="J47" s="379"/>
      <c r="K47" s="382" t="s">
        <v>538</v>
      </c>
      <c r="L47" s="382"/>
      <c r="M47" s="382"/>
      <c r="N47" s="382"/>
      <c r="O47" s="382"/>
      <c r="P47" s="382"/>
      <c r="Q47" s="382"/>
      <c r="R47" s="382"/>
      <c r="S47" s="382"/>
      <c r="T47" s="382"/>
      <c r="U47" s="382"/>
      <c r="V47" s="383"/>
    </row>
    <row r="48" spans="1:23" s="156" customFormat="1" ht="3.75" customHeight="1" x14ac:dyDescent="0.15">
      <c r="A48" s="179"/>
      <c r="B48" s="173"/>
      <c r="C48" s="174"/>
      <c r="D48" s="168"/>
      <c r="E48" s="201"/>
      <c r="F48" s="171"/>
      <c r="G48" s="171"/>
      <c r="H48" s="171"/>
      <c r="I48" s="171"/>
      <c r="J48" s="334"/>
      <c r="K48" s="335"/>
      <c r="L48" s="335"/>
      <c r="M48" s="335"/>
      <c r="N48" s="335"/>
      <c r="O48" s="335"/>
      <c r="P48" s="150"/>
      <c r="Q48" s="154"/>
      <c r="R48" s="150"/>
      <c r="S48" s="154"/>
      <c r="T48" s="150"/>
      <c r="U48" s="151"/>
      <c r="V48" s="136"/>
      <c r="W48" s="131"/>
    </row>
    <row r="49" spans="1:23" s="156" customFormat="1" ht="3.75" customHeight="1" x14ac:dyDescent="0.15">
      <c r="A49" s="131"/>
      <c r="B49" s="179"/>
      <c r="C49" s="179"/>
      <c r="D49" s="179"/>
      <c r="E49" s="204"/>
      <c r="F49" s="179"/>
      <c r="G49" s="179"/>
      <c r="H49" s="179"/>
      <c r="I49" s="179"/>
      <c r="J49" s="179"/>
      <c r="P49" s="179"/>
      <c r="Q49" s="179"/>
      <c r="R49" s="179"/>
      <c r="S49" s="179"/>
      <c r="T49" s="179"/>
      <c r="U49" s="131"/>
      <c r="V49" s="131"/>
      <c r="W49" s="131"/>
    </row>
    <row r="50" spans="1:23" s="156" customFormat="1" ht="3.75" customHeight="1" x14ac:dyDescent="0.15">
      <c r="A50" s="131"/>
      <c r="B50" s="404" t="s">
        <v>484</v>
      </c>
      <c r="C50" s="405"/>
      <c r="D50" s="148"/>
      <c r="E50" s="202"/>
      <c r="F50" s="149"/>
      <c r="G50" s="149"/>
      <c r="H50" s="149"/>
      <c r="I50" s="187"/>
      <c r="J50" s="179"/>
      <c r="K50" s="362" t="s">
        <v>472</v>
      </c>
      <c r="L50" s="363"/>
      <c r="M50" s="363"/>
      <c r="N50" s="363"/>
      <c r="O50" s="364"/>
      <c r="P50" s="131"/>
      <c r="Q50" s="179"/>
      <c r="R50" s="179"/>
      <c r="S50" s="179"/>
      <c r="T50" s="179"/>
      <c r="U50" s="131"/>
      <c r="V50" s="131"/>
      <c r="W50" s="131"/>
    </row>
    <row r="51" spans="1:23" s="156" customFormat="1" ht="15" customHeight="1" x14ac:dyDescent="0.15">
      <c r="A51" s="131"/>
      <c r="B51" s="406"/>
      <c r="C51" s="407"/>
      <c r="D51" s="152"/>
      <c r="E51" s="206" t="s">
        <v>479</v>
      </c>
      <c r="F51" s="350"/>
      <c r="G51" s="350"/>
      <c r="H51" s="350"/>
      <c r="I51" s="228" t="s">
        <v>64</v>
      </c>
      <c r="J51" s="179"/>
      <c r="K51" s="365"/>
      <c r="L51" s="366"/>
      <c r="M51" s="366"/>
      <c r="N51" s="366"/>
      <c r="O51" s="367"/>
      <c r="P51" s="179"/>
      <c r="Q51" s="179"/>
      <c r="R51" s="179"/>
      <c r="S51" s="179"/>
      <c r="T51" s="179"/>
      <c r="U51" s="131"/>
      <c r="V51" s="131"/>
      <c r="W51" s="131"/>
    </row>
    <row r="52" spans="1:23" s="156" customFormat="1" ht="16.5" customHeight="1" x14ac:dyDescent="0.15">
      <c r="A52" s="131"/>
      <c r="B52" s="406"/>
      <c r="C52" s="407"/>
      <c r="D52" s="152"/>
      <c r="E52" s="200" t="s">
        <v>22</v>
      </c>
      <c r="F52" s="350"/>
      <c r="G52" s="350"/>
      <c r="H52" s="350"/>
      <c r="I52" s="188"/>
      <c r="J52" s="179"/>
      <c r="K52" s="414" t="s">
        <v>21</v>
      </c>
      <c r="L52" s="373" t="s">
        <v>473</v>
      </c>
      <c r="M52" s="374"/>
      <c r="N52" s="375"/>
      <c r="O52" s="375"/>
      <c r="P52" s="179"/>
      <c r="Q52" s="179"/>
      <c r="R52" s="179"/>
      <c r="S52" s="179"/>
      <c r="T52" s="179"/>
      <c r="U52" s="131"/>
      <c r="V52" s="131"/>
      <c r="W52" s="131"/>
    </row>
    <row r="53" spans="1:23" s="156" customFormat="1" ht="16.5" customHeight="1" x14ac:dyDescent="0.15">
      <c r="A53" s="131"/>
      <c r="B53" s="402" t="s">
        <v>486</v>
      </c>
      <c r="C53" s="403"/>
      <c r="D53" s="152"/>
      <c r="E53" s="200" t="s">
        <v>5</v>
      </c>
      <c r="F53" s="350"/>
      <c r="G53" s="350"/>
      <c r="H53" s="350"/>
      <c r="I53" s="188"/>
      <c r="J53" s="179"/>
      <c r="K53" s="415"/>
      <c r="L53" s="373"/>
      <c r="M53" s="374"/>
      <c r="N53" s="375"/>
      <c r="O53" s="375"/>
      <c r="P53" s="179"/>
      <c r="R53" s="131"/>
      <c r="T53" s="131"/>
      <c r="U53" s="131"/>
      <c r="V53" s="131"/>
      <c r="W53" s="131"/>
    </row>
    <row r="54" spans="1:23" s="156" customFormat="1" ht="16.5" customHeight="1" x14ac:dyDescent="0.15">
      <c r="A54" s="131"/>
      <c r="B54" s="185"/>
      <c r="C54" s="186"/>
      <c r="D54" s="152"/>
      <c r="E54" s="205" t="s">
        <v>4</v>
      </c>
      <c r="F54" s="369"/>
      <c r="G54" s="370"/>
      <c r="H54" s="227" t="s">
        <v>470</v>
      </c>
      <c r="I54" s="188"/>
      <c r="J54" s="179"/>
      <c r="K54" s="395" t="s">
        <v>485</v>
      </c>
      <c r="L54" s="396"/>
      <c r="M54" s="396"/>
      <c r="N54" s="396"/>
      <c r="O54" s="397"/>
      <c r="P54" s="131"/>
      <c r="R54" s="131"/>
      <c r="T54" s="131"/>
      <c r="U54" s="131"/>
      <c r="V54" s="131"/>
      <c r="W54" s="131"/>
    </row>
    <row r="55" spans="1:23" s="156" customFormat="1" ht="3.75" customHeight="1" x14ac:dyDescent="0.15">
      <c r="A55" s="131"/>
      <c r="B55" s="218"/>
      <c r="C55" s="219"/>
      <c r="D55" s="168"/>
      <c r="E55" s="171"/>
      <c r="F55" s="171"/>
      <c r="G55" s="171"/>
      <c r="H55" s="171"/>
      <c r="I55" s="189"/>
      <c r="J55" s="179"/>
      <c r="P55" s="131"/>
      <c r="R55" s="131"/>
      <c r="T55" s="131"/>
      <c r="U55" s="131"/>
      <c r="V55" s="131"/>
      <c r="W55" s="131"/>
    </row>
    <row r="56" spans="1:23" s="156" customFormat="1" ht="5.25" customHeight="1" x14ac:dyDescent="0.15">
      <c r="A56" s="131"/>
      <c r="B56" s="152"/>
      <c r="C56" s="152"/>
      <c r="D56" s="152"/>
      <c r="E56" s="124"/>
      <c r="F56" s="124"/>
      <c r="G56" s="124"/>
      <c r="H56" s="124"/>
      <c r="I56" s="124"/>
      <c r="J56" s="179"/>
      <c r="K56" s="179"/>
      <c r="L56" s="179"/>
      <c r="M56" s="179"/>
      <c r="N56" s="179"/>
      <c r="O56" s="179"/>
      <c r="P56" s="131"/>
      <c r="R56" s="131"/>
      <c r="T56" s="131"/>
      <c r="U56" s="131"/>
      <c r="V56" s="131"/>
      <c r="W56" s="131"/>
    </row>
    <row r="57" spans="1:23" s="216" customFormat="1" ht="16.5" customHeight="1" x14ac:dyDescent="0.15">
      <c r="A57" s="153"/>
      <c r="B57" s="328"/>
      <c r="C57" s="328"/>
      <c r="D57" s="215"/>
      <c r="E57" s="56"/>
      <c r="F57" s="56"/>
      <c r="G57" s="56"/>
      <c r="H57" s="56"/>
      <c r="I57" s="56"/>
      <c r="J57" s="56"/>
      <c r="K57" s="56"/>
      <c r="L57" s="182"/>
      <c r="M57" s="182"/>
      <c r="N57" s="182"/>
      <c r="O57" s="182"/>
      <c r="P57" s="182"/>
      <c r="Q57" s="182"/>
      <c r="R57" s="182"/>
      <c r="S57" s="182"/>
      <c r="T57" s="182"/>
      <c r="U57" s="153"/>
      <c r="V57" s="153"/>
      <c r="W57" s="153"/>
    </row>
    <row r="58" spans="1:23" s="216" customFormat="1" ht="16.5" customHeight="1" x14ac:dyDescent="0.15">
      <c r="A58" s="153"/>
      <c r="B58" s="153" t="s">
        <v>11</v>
      </c>
      <c r="C58" s="182"/>
      <c r="D58" s="182"/>
      <c r="E58" s="182"/>
      <c r="F58" s="182"/>
      <c r="G58" s="182"/>
      <c r="H58" s="182"/>
      <c r="I58" s="182"/>
      <c r="J58" s="182"/>
      <c r="K58" s="182"/>
      <c r="L58" s="182"/>
      <c r="M58" s="182"/>
      <c r="N58" s="182"/>
      <c r="O58" s="182"/>
      <c r="P58" s="182"/>
      <c r="Q58" s="182"/>
      <c r="R58" s="182"/>
      <c r="S58" s="182"/>
      <c r="T58" s="182"/>
      <c r="U58" s="153"/>
      <c r="V58" s="153"/>
      <c r="W58" s="153"/>
    </row>
    <row r="59" spans="1:23" s="216" customFormat="1" ht="16.5" customHeight="1" x14ac:dyDescent="0.15">
      <c r="A59" s="153"/>
      <c r="B59" s="153" t="s">
        <v>12</v>
      </c>
      <c r="C59" s="182"/>
      <c r="D59" s="182"/>
      <c r="E59" s="182"/>
      <c r="F59" s="182"/>
      <c r="G59" s="182"/>
      <c r="H59" s="182"/>
      <c r="I59" s="182"/>
      <c r="J59" s="182"/>
      <c r="K59" s="182"/>
      <c r="L59" s="182"/>
      <c r="M59" s="182"/>
      <c r="N59" s="182"/>
      <c r="O59" s="182"/>
      <c r="P59" s="182"/>
      <c r="Q59" s="182"/>
      <c r="R59" s="182"/>
      <c r="S59" s="182"/>
      <c r="T59" s="182"/>
      <c r="U59" s="153"/>
      <c r="V59" s="153"/>
      <c r="W59" s="153"/>
    </row>
    <row r="60" spans="1:23" s="216" customFormat="1" ht="16.5" customHeight="1" x14ac:dyDescent="0.15">
      <c r="A60" s="153"/>
      <c r="C60" s="153" t="s">
        <v>509</v>
      </c>
      <c r="D60" s="182"/>
      <c r="E60" s="182"/>
      <c r="F60" s="182"/>
      <c r="G60" s="182"/>
      <c r="H60" s="182"/>
      <c r="I60" s="182"/>
      <c r="J60" s="182"/>
      <c r="K60" s="182"/>
      <c r="L60" s="182"/>
      <c r="M60" s="182"/>
      <c r="N60" s="182"/>
      <c r="O60" s="182"/>
      <c r="P60" s="182"/>
      <c r="Q60" s="182"/>
      <c r="R60" s="182"/>
      <c r="S60" s="182"/>
      <c r="T60" s="182"/>
      <c r="U60" s="153"/>
      <c r="V60" s="153"/>
      <c r="W60" s="153"/>
    </row>
    <row r="61" spans="1:23" s="216" customFormat="1" ht="16.5" customHeight="1" x14ac:dyDescent="0.15">
      <c r="A61" s="153"/>
      <c r="C61" s="153" t="s">
        <v>510</v>
      </c>
      <c r="D61" s="182"/>
      <c r="E61" s="182"/>
      <c r="F61" s="182"/>
      <c r="G61" s="182"/>
      <c r="H61" s="182"/>
      <c r="I61" s="182"/>
      <c r="J61" s="182"/>
      <c r="K61" s="182"/>
      <c r="L61" s="182"/>
      <c r="M61" s="182"/>
      <c r="N61" s="182"/>
      <c r="O61" s="182"/>
      <c r="P61" s="182"/>
      <c r="Q61" s="182"/>
      <c r="R61" s="182"/>
      <c r="S61" s="182"/>
      <c r="T61" s="182"/>
      <c r="U61" s="153"/>
      <c r="V61" s="153"/>
      <c r="W61" s="153"/>
    </row>
    <row r="62" spans="1:23" ht="16.5" customHeight="1" x14ac:dyDescent="0.15">
      <c r="A62" s="344"/>
      <c r="B62" s="344"/>
      <c r="C62" s="344" t="s">
        <v>529</v>
      </c>
      <c r="D62" s="344"/>
      <c r="E62" s="344"/>
      <c r="F62" s="344"/>
      <c r="G62" s="344"/>
      <c r="H62" s="344"/>
      <c r="I62" s="344"/>
      <c r="J62" s="344"/>
      <c r="K62" s="344"/>
      <c r="L62" s="344"/>
      <c r="M62" s="344"/>
      <c r="N62" s="344"/>
      <c r="O62" s="344"/>
      <c r="P62" s="345"/>
      <c r="Q62" s="344"/>
      <c r="R62" s="345"/>
      <c r="S62" s="344"/>
      <c r="T62" s="345"/>
      <c r="U62" s="344"/>
      <c r="V62" s="344"/>
      <c r="W62" s="344"/>
    </row>
    <row r="63" spans="1:23" s="216" customFormat="1" ht="16.5" customHeight="1" x14ac:dyDescent="0.15">
      <c r="A63" s="153"/>
      <c r="C63" s="153" t="s">
        <v>511</v>
      </c>
      <c r="D63" s="182"/>
      <c r="E63" s="182"/>
      <c r="F63" s="182"/>
      <c r="G63" s="182"/>
      <c r="H63" s="182"/>
      <c r="I63" s="182"/>
      <c r="J63" s="182"/>
      <c r="K63" s="182"/>
      <c r="L63" s="182"/>
      <c r="M63" s="182"/>
      <c r="N63" s="182"/>
      <c r="O63" s="182"/>
      <c r="P63" s="182"/>
      <c r="Q63" s="182"/>
      <c r="R63" s="182"/>
      <c r="S63" s="182"/>
      <c r="T63" s="182"/>
      <c r="U63" s="153"/>
      <c r="V63" s="153"/>
      <c r="W63" s="153"/>
    </row>
    <row r="64" spans="1:23" s="216" customFormat="1" ht="16.5" customHeight="1" x14ac:dyDescent="0.15">
      <c r="A64" s="153"/>
      <c r="C64" s="153" t="s">
        <v>512</v>
      </c>
      <c r="D64" s="182"/>
      <c r="E64" s="182"/>
      <c r="F64" s="182"/>
      <c r="G64" s="182"/>
      <c r="H64" s="182"/>
      <c r="I64" s="182"/>
      <c r="J64" s="182"/>
      <c r="K64" s="182"/>
      <c r="L64" s="182"/>
      <c r="M64" s="182"/>
      <c r="N64" s="182"/>
      <c r="O64" s="182"/>
      <c r="P64" s="182"/>
      <c r="Q64" s="182"/>
      <c r="R64" s="182"/>
      <c r="S64" s="182"/>
      <c r="T64" s="182"/>
      <c r="U64" s="153"/>
      <c r="V64" s="153"/>
      <c r="W64" s="153"/>
    </row>
    <row r="65" spans="2:20" s="153" customFormat="1" ht="16.5" customHeight="1" x14ac:dyDescent="0.15">
      <c r="C65" s="217" t="s">
        <v>482</v>
      </c>
      <c r="F65" s="182"/>
      <c r="G65" s="182"/>
      <c r="H65" s="182"/>
      <c r="I65" s="182"/>
      <c r="J65" s="182"/>
      <c r="K65" s="182"/>
      <c r="L65" s="182"/>
      <c r="M65" s="182"/>
      <c r="N65" s="182"/>
      <c r="O65" s="182"/>
      <c r="P65" s="182"/>
      <c r="Q65" s="182"/>
      <c r="R65" s="182"/>
      <c r="S65" s="182"/>
      <c r="T65" s="182"/>
    </row>
    <row r="66" spans="2:20" s="153" customFormat="1" ht="16.5" customHeight="1" x14ac:dyDescent="0.15">
      <c r="C66" s="153" t="s">
        <v>513</v>
      </c>
      <c r="O66" s="216"/>
      <c r="Q66" s="216"/>
      <c r="S66" s="216"/>
    </row>
    <row r="67" spans="2:20" s="153" customFormat="1" ht="16.5" customHeight="1" x14ac:dyDescent="0.15">
      <c r="C67" s="153" t="s">
        <v>518</v>
      </c>
      <c r="O67" s="216"/>
      <c r="Q67" s="216"/>
      <c r="S67" s="216"/>
    </row>
    <row r="68" spans="2:20" s="153" customFormat="1" ht="16.5" customHeight="1" x14ac:dyDescent="0.15">
      <c r="C68" s="153" t="s">
        <v>519</v>
      </c>
      <c r="O68" s="216"/>
      <c r="Q68" s="216"/>
      <c r="S68" s="216"/>
    </row>
    <row r="69" spans="2:20" s="153" customFormat="1" ht="16.5" customHeight="1" x14ac:dyDescent="0.15">
      <c r="C69" s="153" t="s">
        <v>514</v>
      </c>
      <c r="O69" s="216"/>
      <c r="Q69" s="216"/>
      <c r="S69" s="216"/>
    </row>
    <row r="70" spans="2:20" s="153" customFormat="1" ht="16.5" customHeight="1" x14ac:dyDescent="0.15">
      <c r="C70" s="153" t="s">
        <v>515</v>
      </c>
      <c r="O70" s="216"/>
      <c r="Q70" s="216"/>
      <c r="S70" s="216"/>
    </row>
    <row r="71" spans="2:20" s="153" customFormat="1" ht="16.5" customHeight="1" x14ac:dyDescent="0.15">
      <c r="C71" s="153" t="s">
        <v>516</v>
      </c>
      <c r="O71" s="216"/>
      <c r="Q71" s="216"/>
      <c r="S71" s="216"/>
    </row>
    <row r="72" spans="2:20" s="153" customFormat="1" ht="16.5" customHeight="1" x14ac:dyDescent="0.15">
      <c r="C72" s="153" t="s">
        <v>517</v>
      </c>
      <c r="O72" s="216"/>
      <c r="Q72" s="216"/>
      <c r="S72" s="216"/>
    </row>
    <row r="73" spans="2:20" s="153" customFormat="1" ht="16.5" customHeight="1" x14ac:dyDescent="0.15">
      <c r="C73" s="153" t="s">
        <v>520</v>
      </c>
      <c r="O73" s="216"/>
      <c r="Q73" s="216"/>
      <c r="S73" s="216"/>
    </row>
    <row r="74" spans="2:20" s="153" customFormat="1" ht="16.5" customHeight="1" x14ac:dyDescent="0.15">
      <c r="B74" s="182"/>
      <c r="O74" s="216"/>
      <c r="Q74" s="216"/>
      <c r="S74" s="216"/>
    </row>
    <row r="75" spans="2:20" s="153" customFormat="1" ht="16.5" customHeight="1" x14ac:dyDescent="0.15">
      <c r="B75" s="153" t="s">
        <v>13</v>
      </c>
      <c r="O75" s="216"/>
      <c r="Q75" s="216"/>
      <c r="S75" s="216"/>
    </row>
    <row r="76" spans="2:20" s="153" customFormat="1" ht="12" x14ac:dyDescent="0.15">
      <c r="C76" s="153" t="s">
        <v>521</v>
      </c>
      <c r="O76" s="216"/>
      <c r="Q76" s="216"/>
      <c r="S76" s="216"/>
    </row>
    <row r="77" spans="2:20" s="153" customFormat="1" ht="12" x14ac:dyDescent="0.15">
      <c r="B77" s="182"/>
      <c r="O77" s="216"/>
      <c r="Q77" s="216"/>
      <c r="S77" s="216"/>
    </row>
    <row r="78" spans="2:20" s="153" customFormat="1" ht="12" x14ac:dyDescent="0.15">
      <c r="B78" s="153" t="s">
        <v>14</v>
      </c>
      <c r="O78" s="216"/>
      <c r="Q78" s="216"/>
      <c r="S78" s="216"/>
    </row>
    <row r="79" spans="2:20" s="153" customFormat="1" ht="12" x14ac:dyDescent="0.15">
      <c r="C79" s="153" t="s">
        <v>522</v>
      </c>
      <c r="O79" s="216"/>
      <c r="Q79" s="216"/>
      <c r="S79" s="216"/>
    </row>
    <row r="80" spans="2:20" s="153" customFormat="1" ht="12" x14ac:dyDescent="0.15">
      <c r="B80" s="182"/>
      <c r="O80" s="216"/>
      <c r="Q80" s="216"/>
      <c r="S80" s="216"/>
    </row>
    <row r="81" spans="2:19" s="153" customFormat="1" ht="12.75" x14ac:dyDescent="0.15">
      <c r="B81" s="344" t="s">
        <v>532</v>
      </c>
      <c r="C81" s="344"/>
      <c r="O81" s="216"/>
      <c r="Q81" s="216"/>
      <c r="S81" s="216"/>
    </row>
    <row r="82" spans="2:19" s="153" customFormat="1" ht="12.75" x14ac:dyDescent="0.15">
      <c r="B82" s="344"/>
      <c r="C82" s="344" t="s">
        <v>533</v>
      </c>
      <c r="O82" s="216"/>
      <c r="Q82" s="216"/>
      <c r="S82" s="216"/>
    </row>
    <row r="83" spans="2:19" s="153" customFormat="1" ht="12.75" x14ac:dyDescent="0.15">
      <c r="B83" s="344"/>
      <c r="C83" s="344" t="s">
        <v>534</v>
      </c>
      <c r="O83" s="216"/>
      <c r="Q83" s="216"/>
      <c r="S83" s="216"/>
    </row>
    <row r="84" spans="2:19" s="153" customFormat="1" ht="12" x14ac:dyDescent="0.15">
      <c r="O84" s="216"/>
      <c r="Q84" s="216"/>
      <c r="S84" s="216"/>
    </row>
  </sheetData>
  <sheetProtection password="CC25" sheet="1" selectLockedCells="1"/>
  <mergeCells count="54">
    <mergeCell ref="K54:O54"/>
    <mergeCell ref="B3:M4"/>
    <mergeCell ref="B46:C46"/>
    <mergeCell ref="B47:C47"/>
    <mergeCell ref="B50:C52"/>
    <mergeCell ref="B53:C53"/>
    <mergeCell ref="B10:C19"/>
    <mergeCell ref="B20:C20"/>
    <mergeCell ref="B23:C23"/>
    <mergeCell ref="E23:F23"/>
    <mergeCell ref="F19:I19"/>
    <mergeCell ref="F20:I20"/>
    <mergeCell ref="E24:F26"/>
    <mergeCell ref="F18:I18"/>
    <mergeCell ref="H23:V23"/>
    <mergeCell ref="K52:K53"/>
    <mergeCell ref="B1:E1"/>
    <mergeCell ref="F15:U15"/>
    <mergeCell ref="P3:U3"/>
    <mergeCell ref="P12:U12"/>
    <mergeCell ref="P11:U11"/>
    <mergeCell ref="F11:O11"/>
    <mergeCell ref="F12:O12"/>
    <mergeCell ref="G14:J14"/>
    <mergeCell ref="P2:V2"/>
    <mergeCell ref="N41:T41"/>
    <mergeCell ref="F42:M42"/>
    <mergeCell ref="F38:M38"/>
    <mergeCell ref="F37:M37"/>
    <mergeCell ref="J46:J47"/>
    <mergeCell ref="K46:V46"/>
    <mergeCell ref="K47:V47"/>
    <mergeCell ref="B40:C41"/>
    <mergeCell ref="B42:C43"/>
    <mergeCell ref="K50:O51"/>
    <mergeCell ref="F36:M36"/>
    <mergeCell ref="F54:G54"/>
    <mergeCell ref="B44:C44"/>
    <mergeCell ref="F47:G47"/>
    <mergeCell ref="F46:G46"/>
    <mergeCell ref="F53:H53"/>
    <mergeCell ref="F52:H52"/>
    <mergeCell ref="F51:H51"/>
    <mergeCell ref="L52:L53"/>
    <mergeCell ref="M52:O53"/>
    <mergeCell ref="F41:M41"/>
    <mergeCell ref="F43:U43"/>
    <mergeCell ref="N42:T42"/>
    <mergeCell ref="B29:C33"/>
    <mergeCell ref="F31:M31"/>
    <mergeCell ref="F30:M30"/>
    <mergeCell ref="F16:U16"/>
    <mergeCell ref="B34:C39"/>
    <mergeCell ref="F34:U34"/>
  </mergeCells>
  <phoneticPr fontId="13"/>
  <conditionalFormatting sqref="F30:M31 F33 F34 F36:M38">
    <cfRule type="expression" dxfId="4" priority="1">
      <formula>$E$23="委任なし"</formula>
    </cfRule>
  </conditionalFormatting>
  <dataValidations count="3">
    <dataValidation imeMode="fullKatakana" allowBlank="1" showInputMessage="1" showErrorMessage="1" sqref="F9:O9 F11:O11 F30:M30 F37:M37 F41:M41 F51:H51 F19:I19" xr:uid="{EEE33D00-2292-4833-89FE-F3EEDC9E71C8}"/>
    <dataValidation type="list" allowBlank="1" showInputMessage="1" showErrorMessage="1" sqref="E23:F23" xr:uid="{3533A296-88C4-40EB-9D37-2509922953C7}">
      <formula1>"委任なし,委任あり（右記委任事項に同意する。）"</formula1>
    </dataValidation>
    <dataValidation imeMode="halfAlpha" allowBlank="1" showInputMessage="1" showErrorMessage="1" sqref="P3:U3" xr:uid="{64B18E63-A649-4A1F-B31B-94B6614F3412}"/>
  </dataValidations>
  <printOptions horizontalCentered="1"/>
  <pageMargins left="0.19685039370078741" right="0.19685039370078741" top="0.55118110236220474" bottom="0.19685039370078741" header="0.19685039370078741" footer="0.19685039370078741"/>
  <pageSetup paperSize="9" firstPageNumber="4" orientation="landscape" blackAndWhite="1" useFirstPageNumber="1" r:id="rId1"/>
  <headerFooter alignWithMargins="0"/>
  <rowBreaks count="1" manualBreakCount="1">
    <brk id="56"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DCAA9-492F-42D7-9212-B92D6D10FEAB}">
  <sheetPr>
    <tabColor rgb="FFFFFF00"/>
  </sheetPr>
  <dimension ref="A1:Y94"/>
  <sheetViews>
    <sheetView view="pageBreakPreview" zoomScaleNormal="100" zoomScaleSheetLayoutView="100" workbookViewId="0">
      <selection activeCell="C4" sqref="C4:C11"/>
    </sheetView>
  </sheetViews>
  <sheetFormatPr defaultColWidth="8.75" defaultRowHeight="13.5" x14ac:dyDescent="0.15"/>
  <cols>
    <col min="1" max="1" width="1.875" style="48" customWidth="1"/>
    <col min="2" max="2" width="8" style="48" bestFit="1" customWidth="1"/>
    <col min="3" max="3" width="18" style="48" customWidth="1"/>
    <col min="4" max="4" width="8.125" style="48" bestFit="1" customWidth="1"/>
    <col min="5" max="5" width="27.25" style="48" bestFit="1" customWidth="1"/>
    <col min="6" max="6" width="6.5" style="48" bestFit="1" customWidth="1"/>
    <col min="7" max="7" width="65.625" style="48" customWidth="1"/>
    <col min="8" max="8" width="1.75" style="48" customWidth="1"/>
    <col min="9" max="9" width="2.5" style="49" hidden="1" customWidth="1"/>
    <col min="10" max="10" width="3.5" style="49" hidden="1" customWidth="1"/>
    <col min="11" max="11" width="6.5" style="49" hidden="1" customWidth="1"/>
    <col min="12" max="12" width="22.25" style="49" hidden="1" customWidth="1"/>
    <col min="13" max="13" width="9.5" style="49" hidden="1" customWidth="1"/>
    <col min="14" max="14" width="1.75" style="49" hidden="1" customWidth="1"/>
    <col min="15" max="16" width="2.875" style="49" hidden="1" customWidth="1"/>
    <col min="17" max="17" width="21.75" style="49" hidden="1" customWidth="1"/>
    <col min="18" max="18" width="5.625" style="49" hidden="1" customWidth="1"/>
    <col min="19" max="19" width="3.875" style="49" hidden="1" customWidth="1"/>
    <col min="20" max="20" width="7.5" style="49" hidden="1" customWidth="1"/>
    <col min="21" max="21" width="25.5" style="49" hidden="1" customWidth="1"/>
    <col min="22" max="22" width="15.25" style="49" hidden="1" customWidth="1"/>
    <col min="23" max="101" width="8.75" style="48"/>
    <col min="102" max="102" width="1.875" style="48" customWidth="1"/>
    <col min="103" max="104" width="2.5" style="48" customWidth="1"/>
    <col min="105" max="120" width="1.875" style="48" customWidth="1"/>
    <col min="121" max="136" width="1.625" style="48" customWidth="1"/>
    <col min="137" max="141" width="2.5" style="48" customWidth="1"/>
    <col min="142" max="144" width="1.75" style="48" customWidth="1"/>
    <col min="145" max="157" width="1.875" style="48" customWidth="1"/>
    <col min="158" max="171" width="1.625" style="48" customWidth="1"/>
    <col min="172" max="172" width="2.5" style="48" customWidth="1"/>
    <col min="173" max="174" width="2.25" style="48" customWidth="1"/>
    <col min="175" max="176" width="1.875" style="48" customWidth="1"/>
    <col min="177" max="177" width="2.5" style="48" customWidth="1"/>
    <col min="178" max="194" width="1.875" style="48" customWidth="1"/>
    <col min="195" max="205" width="1.75" style="48" customWidth="1"/>
    <col min="206" max="206" width="0.125" style="48" customWidth="1"/>
    <col min="207" max="212" width="1.75" style="48" customWidth="1"/>
    <col min="213" max="214" width="1.625" style="48" customWidth="1"/>
    <col min="215" max="357" width="8.75" style="48"/>
    <col min="358" max="358" width="1.875" style="48" customWidth="1"/>
    <col min="359" max="360" width="2.5" style="48" customWidth="1"/>
    <col min="361" max="376" width="1.875" style="48" customWidth="1"/>
    <col min="377" max="392" width="1.625" style="48" customWidth="1"/>
    <col min="393" max="397" width="2.5" style="48" customWidth="1"/>
    <col min="398" max="400" width="1.75" style="48" customWidth="1"/>
    <col min="401" max="413" width="1.875" style="48" customWidth="1"/>
    <col min="414" max="427" width="1.625" style="48" customWidth="1"/>
    <col min="428" max="428" width="2.5" style="48" customWidth="1"/>
    <col min="429" max="430" width="2.25" style="48" customWidth="1"/>
    <col min="431" max="432" width="1.875" style="48" customWidth="1"/>
    <col min="433" max="433" width="2.5" style="48" customWidth="1"/>
    <col min="434" max="450" width="1.875" style="48" customWidth="1"/>
    <col min="451" max="461" width="1.75" style="48" customWidth="1"/>
    <col min="462" max="462" width="0.125" style="48" customWidth="1"/>
    <col min="463" max="468" width="1.75" style="48" customWidth="1"/>
    <col min="469" max="470" width="1.625" style="48" customWidth="1"/>
    <col min="471" max="613" width="8.75" style="48"/>
    <col min="614" max="614" width="1.875" style="48" customWidth="1"/>
    <col min="615" max="616" width="2.5" style="48" customWidth="1"/>
    <col min="617" max="632" width="1.875" style="48" customWidth="1"/>
    <col min="633" max="648" width="1.625" style="48" customWidth="1"/>
    <col min="649" max="653" width="2.5" style="48" customWidth="1"/>
    <col min="654" max="656" width="1.75" style="48" customWidth="1"/>
    <col min="657" max="669" width="1.875" style="48" customWidth="1"/>
    <col min="670" max="683" width="1.625" style="48" customWidth="1"/>
    <col min="684" max="684" width="2.5" style="48" customWidth="1"/>
    <col min="685" max="686" width="2.25" style="48" customWidth="1"/>
    <col min="687" max="688" width="1.875" style="48" customWidth="1"/>
    <col min="689" max="689" width="2.5" style="48" customWidth="1"/>
    <col min="690" max="706" width="1.875" style="48" customWidth="1"/>
    <col min="707" max="717" width="1.75" style="48" customWidth="1"/>
    <col min="718" max="718" width="0.125" style="48" customWidth="1"/>
    <col min="719" max="724" width="1.75" style="48" customWidth="1"/>
    <col min="725" max="726" width="1.625" style="48" customWidth="1"/>
    <col min="727" max="869" width="8.75" style="48"/>
    <col min="870" max="870" width="1.875" style="48" customWidth="1"/>
    <col min="871" max="872" width="2.5" style="48" customWidth="1"/>
    <col min="873" max="888" width="1.875" style="48" customWidth="1"/>
    <col min="889" max="904" width="1.625" style="48" customWidth="1"/>
    <col min="905" max="909" width="2.5" style="48" customWidth="1"/>
    <col min="910" max="912" width="1.75" style="48" customWidth="1"/>
    <col min="913" max="925" width="1.875" style="48" customWidth="1"/>
    <col min="926" max="939" width="1.625" style="48" customWidth="1"/>
    <col min="940" max="940" width="2.5" style="48" customWidth="1"/>
    <col min="941" max="942" width="2.25" style="48" customWidth="1"/>
    <col min="943" max="944" width="1.875" style="48" customWidth="1"/>
    <col min="945" max="945" width="2.5" style="48" customWidth="1"/>
    <col min="946" max="962" width="1.875" style="48" customWidth="1"/>
    <col min="963" max="973" width="1.75" style="48" customWidth="1"/>
    <col min="974" max="974" width="0.125" style="48" customWidth="1"/>
    <col min="975" max="980" width="1.75" style="48" customWidth="1"/>
    <col min="981" max="982" width="1.625" style="48" customWidth="1"/>
    <col min="983" max="1125" width="8.75" style="48"/>
    <col min="1126" max="1126" width="1.875" style="48" customWidth="1"/>
    <col min="1127" max="1128" width="2.5" style="48" customWidth="1"/>
    <col min="1129" max="1144" width="1.875" style="48" customWidth="1"/>
    <col min="1145" max="1160" width="1.625" style="48" customWidth="1"/>
    <col min="1161" max="1165" width="2.5" style="48" customWidth="1"/>
    <col min="1166" max="1168" width="1.75" style="48" customWidth="1"/>
    <col min="1169" max="1181" width="1.875" style="48" customWidth="1"/>
    <col min="1182" max="1195" width="1.625" style="48" customWidth="1"/>
    <col min="1196" max="1196" width="2.5" style="48" customWidth="1"/>
    <col min="1197" max="1198" width="2.25" style="48" customWidth="1"/>
    <col min="1199" max="1200" width="1.875" style="48" customWidth="1"/>
    <col min="1201" max="1201" width="2.5" style="48" customWidth="1"/>
    <col min="1202" max="1218" width="1.875" style="48" customWidth="1"/>
    <col min="1219" max="1229" width="1.75" style="48" customWidth="1"/>
    <col min="1230" max="1230" width="0.125" style="48" customWidth="1"/>
    <col min="1231" max="1236" width="1.75" style="48" customWidth="1"/>
    <col min="1237" max="1238" width="1.625" style="48" customWidth="1"/>
    <col min="1239" max="1381" width="8.75" style="48"/>
    <col min="1382" max="1382" width="1.875" style="48" customWidth="1"/>
    <col min="1383" max="1384" width="2.5" style="48" customWidth="1"/>
    <col min="1385" max="1400" width="1.875" style="48" customWidth="1"/>
    <col min="1401" max="1416" width="1.625" style="48" customWidth="1"/>
    <col min="1417" max="1421" width="2.5" style="48" customWidth="1"/>
    <col min="1422" max="1424" width="1.75" style="48" customWidth="1"/>
    <col min="1425" max="1437" width="1.875" style="48" customWidth="1"/>
    <col min="1438" max="1451" width="1.625" style="48" customWidth="1"/>
    <col min="1452" max="1452" width="2.5" style="48" customWidth="1"/>
    <col min="1453" max="1454" width="2.25" style="48" customWidth="1"/>
    <col min="1455" max="1456" width="1.875" style="48" customWidth="1"/>
    <col min="1457" max="1457" width="2.5" style="48" customWidth="1"/>
    <col min="1458" max="1474" width="1.875" style="48" customWidth="1"/>
    <col min="1475" max="1485" width="1.75" style="48" customWidth="1"/>
    <col min="1486" max="1486" width="0.125" style="48" customWidth="1"/>
    <col min="1487" max="1492" width="1.75" style="48" customWidth="1"/>
    <col min="1493" max="1494" width="1.625" style="48" customWidth="1"/>
    <col min="1495" max="1637" width="8.75" style="48"/>
    <col min="1638" max="1638" width="1.875" style="48" customWidth="1"/>
    <col min="1639" max="1640" width="2.5" style="48" customWidth="1"/>
    <col min="1641" max="1656" width="1.875" style="48" customWidth="1"/>
    <col min="1657" max="1672" width="1.625" style="48" customWidth="1"/>
    <col min="1673" max="1677" width="2.5" style="48" customWidth="1"/>
    <col min="1678" max="1680" width="1.75" style="48" customWidth="1"/>
    <col min="1681" max="1693" width="1.875" style="48" customWidth="1"/>
    <col min="1694" max="1707" width="1.625" style="48" customWidth="1"/>
    <col min="1708" max="1708" width="2.5" style="48" customWidth="1"/>
    <col min="1709" max="1710" width="2.25" style="48" customWidth="1"/>
    <col min="1711" max="1712" width="1.875" style="48" customWidth="1"/>
    <col min="1713" max="1713" width="2.5" style="48" customWidth="1"/>
    <col min="1714" max="1730" width="1.875" style="48" customWidth="1"/>
    <col min="1731" max="1741" width="1.75" style="48" customWidth="1"/>
    <col min="1742" max="1742" width="0.125" style="48" customWidth="1"/>
    <col min="1743" max="1748" width="1.75" style="48" customWidth="1"/>
    <col min="1749" max="1750" width="1.625" style="48" customWidth="1"/>
    <col min="1751" max="1893" width="8.75" style="48"/>
    <col min="1894" max="1894" width="1.875" style="48" customWidth="1"/>
    <col min="1895" max="1896" width="2.5" style="48" customWidth="1"/>
    <col min="1897" max="1912" width="1.875" style="48" customWidth="1"/>
    <col min="1913" max="1928" width="1.625" style="48" customWidth="1"/>
    <col min="1929" max="1933" width="2.5" style="48" customWidth="1"/>
    <col min="1934" max="1936" width="1.75" style="48" customWidth="1"/>
    <col min="1937" max="1949" width="1.875" style="48" customWidth="1"/>
    <col min="1950" max="1963" width="1.625" style="48" customWidth="1"/>
    <col min="1964" max="1964" width="2.5" style="48" customWidth="1"/>
    <col min="1965" max="1966" width="2.25" style="48" customWidth="1"/>
    <col min="1967" max="1968" width="1.875" style="48" customWidth="1"/>
    <col min="1969" max="1969" width="2.5" style="48" customWidth="1"/>
    <col min="1970" max="1986" width="1.875" style="48" customWidth="1"/>
    <col min="1987" max="1997" width="1.75" style="48" customWidth="1"/>
    <col min="1998" max="1998" width="0.125" style="48" customWidth="1"/>
    <col min="1999" max="2004" width="1.75" style="48" customWidth="1"/>
    <col min="2005" max="2006" width="1.625" style="48" customWidth="1"/>
    <col min="2007" max="2149" width="8.75" style="48"/>
    <col min="2150" max="2150" width="1.875" style="48" customWidth="1"/>
    <col min="2151" max="2152" width="2.5" style="48" customWidth="1"/>
    <col min="2153" max="2168" width="1.875" style="48" customWidth="1"/>
    <col min="2169" max="2184" width="1.625" style="48" customWidth="1"/>
    <col min="2185" max="2189" width="2.5" style="48" customWidth="1"/>
    <col min="2190" max="2192" width="1.75" style="48" customWidth="1"/>
    <col min="2193" max="2205" width="1.875" style="48" customWidth="1"/>
    <col min="2206" max="2219" width="1.625" style="48" customWidth="1"/>
    <col min="2220" max="2220" width="2.5" style="48" customWidth="1"/>
    <col min="2221" max="2222" width="2.25" style="48" customWidth="1"/>
    <col min="2223" max="2224" width="1.875" style="48" customWidth="1"/>
    <col min="2225" max="2225" width="2.5" style="48" customWidth="1"/>
    <col min="2226" max="2242" width="1.875" style="48" customWidth="1"/>
    <col min="2243" max="2253" width="1.75" style="48" customWidth="1"/>
    <col min="2254" max="2254" width="0.125" style="48" customWidth="1"/>
    <col min="2255" max="2260" width="1.75" style="48" customWidth="1"/>
    <col min="2261" max="2262" width="1.625" style="48" customWidth="1"/>
    <col min="2263" max="2405" width="8.75" style="48"/>
    <col min="2406" max="2406" width="1.875" style="48" customWidth="1"/>
    <col min="2407" max="2408" width="2.5" style="48" customWidth="1"/>
    <col min="2409" max="2424" width="1.875" style="48" customWidth="1"/>
    <col min="2425" max="2440" width="1.625" style="48" customWidth="1"/>
    <col min="2441" max="2445" width="2.5" style="48" customWidth="1"/>
    <col min="2446" max="2448" width="1.75" style="48" customWidth="1"/>
    <col min="2449" max="2461" width="1.875" style="48" customWidth="1"/>
    <col min="2462" max="2475" width="1.625" style="48" customWidth="1"/>
    <col min="2476" max="2476" width="2.5" style="48" customWidth="1"/>
    <col min="2477" max="2478" width="2.25" style="48" customWidth="1"/>
    <col min="2479" max="2480" width="1.875" style="48" customWidth="1"/>
    <col min="2481" max="2481" width="2.5" style="48" customWidth="1"/>
    <col min="2482" max="2498" width="1.875" style="48" customWidth="1"/>
    <col min="2499" max="2509" width="1.75" style="48" customWidth="1"/>
    <col min="2510" max="2510" width="0.125" style="48" customWidth="1"/>
    <col min="2511" max="2516" width="1.75" style="48" customWidth="1"/>
    <col min="2517" max="2518" width="1.625" style="48" customWidth="1"/>
    <col min="2519" max="2661" width="8.75" style="48"/>
    <col min="2662" max="2662" width="1.875" style="48" customWidth="1"/>
    <col min="2663" max="2664" width="2.5" style="48" customWidth="1"/>
    <col min="2665" max="2680" width="1.875" style="48" customWidth="1"/>
    <col min="2681" max="2696" width="1.625" style="48" customWidth="1"/>
    <col min="2697" max="2701" width="2.5" style="48" customWidth="1"/>
    <col min="2702" max="2704" width="1.75" style="48" customWidth="1"/>
    <col min="2705" max="2717" width="1.875" style="48" customWidth="1"/>
    <col min="2718" max="2731" width="1.625" style="48" customWidth="1"/>
    <col min="2732" max="2732" width="2.5" style="48" customWidth="1"/>
    <col min="2733" max="2734" width="2.25" style="48" customWidth="1"/>
    <col min="2735" max="2736" width="1.875" style="48" customWidth="1"/>
    <col min="2737" max="2737" width="2.5" style="48" customWidth="1"/>
    <col min="2738" max="2754" width="1.875" style="48" customWidth="1"/>
    <col min="2755" max="2765" width="1.75" style="48" customWidth="1"/>
    <col min="2766" max="2766" width="0.125" style="48" customWidth="1"/>
    <col min="2767" max="2772" width="1.75" style="48" customWidth="1"/>
    <col min="2773" max="2774" width="1.625" style="48" customWidth="1"/>
    <col min="2775" max="2917" width="8.75" style="48"/>
    <col min="2918" max="2918" width="1.875" style="48" customWidth="1"/>
    <col min="2919" max="2920" width="2.5" style="48" customWidth="1"/>
    <col min="2921" max="2936" width="1.875" style="48" customWidth="1"/>
    <col min="2937" max="2952" width="1.625" style="48" customWidth="1"/>
    <col min="2953" max="2957" width="2.5" style="48" customWidth="1"/>
    <col min="2958" max="2960" width="1.75" style="48" customWidth="1"/>
    <col min="2961" max="2973" width="1.875" style="48" customWidth="1"/>
    <col min="2974" max="2987" width="1.625" style="48" customWidth="1"/>
    <col min="2988" max="2988" width="2.5" style="48" customWidth="1"/>
    <col min="2989" max="2990" width="2.25" style="48" customWidth="1"/>
    <col min="2991" max="2992" width="1.875" style="48" customWidth="1"/>
    <col min="2993" max="2993" width="2.5" style="48" customWidth="1"/>
    <col min="2994" max="3010" width="1.875" style="48" customWidth="1"/>
    <col min="3011" max="3021" width="1.75" style="48" customWidth="1"/>
    <col min="3022" max="3022" width="0.125" style="48" customWidth="1"/>
    <col min="3023" max="3028" width="1.75" style="48" customWidth="1"/>
    <col min="3029" max="3030" width="1.625" style="48" customWidth="1"/>
    <col min="3031" max="3173" width="8.75" style="48"/>
    <col min="3174" max="3174" width="1.875" style="48" customWidth="1"/>
    <col min="3175" max="3176" width="2.5" style="48" customWidth="1"/>
    <col min="3177" max="3192" width="1.875" style="48" customWidth="1"/>
    <col min="3193" max="3208" width="1.625" style="48" customWidth="1"/>
    <col min="3209" max="3213" width="2.5" style="48" customWidth="1"/>
    <col min="3214" max="3216" width="1.75" style="48" customWidth="1"/>
    <col min="3217" max="3229" width="1.875" style="48" customWidth="1"/>
    <col min="3230" max="3243" width="1.625" style="48" customWidth="1"/>
    <col min="3244" max="3244" width="2.5" style="48" customWidth="1"/>
    <col min="3245" max="3246" width="2.25" style="48" customWidth="1"/>
    <col min="3247" max="3248" width="1.875" style="48" customWidth="1"/>
    <col min="3249" max="3249" width="2.5" style="48" customWidth="1"/>
    <col min="3250" max="3266" width="1.875" style="48" customWidth="1"/>
    <col min="3267" max="3277" width="1.75" style="48" customWidth="1"/>
    <col min="3278" max="3278" width="0.125" style="48" customWidth="1"/>
    <col min="3279" max="3284" width="1.75" style="48" customWidth="1"/>
    <col min="3285" max="3286" width="1.625" style="48" customWidth="1"/>
    <col min="3287" max="3429" width="8.75" style="48"/>
    <col min="3430" max="3430" width="1.875" style="48" customWidth="1"/>
    <col min="3431" max="3432" width="2.5" style="48" customWidth="1"/>
    <col min="3433" max="3448" width="1.875" style="48" customWidth="1"/>
    <col min="3449" max="3464" width="1.625" style="48" customWidth="1"/>
    <col min="3465" max="3469" width="2.5" style="48" customWidth="1"/>
    <col min="3470" max="3472" width="1.75" style="48" customWidth="1"/>
    <col min="3473" max="3485" width="1.875" style="48" customWidth="1"/>
    <col min="3486" max="3499" width="1.625" style="48" customWidth="1"/>
    <col min="3500" max="3500" width="2.5" style="48" customWidth="1"/>
    <col min="3501" max="3502" width="2.25" style="48" customWidth="1"/>
    <col min="3503" max="3504" width="1.875" style="48" customWidth="1"/>
    <col min="3505" max="3505" width="2.5" style="48" customWidth="1"/>
    <col min="3506" max="3522" width="1.875" style="48" customWidth="1"/>
    <col min="3523" max="3533" width="1.75" style="48" customWidth="1"/>
    <col min="3534" max="3534" width="0.125" style="48" customWidth="1"/>
    <col min="3535" max="3540" width="1.75" style="48" customWidth="1"/>
    <col min="3541" max="3542" width="1.625" style="48" customWidth="1"/>
    <col min="3543" max="3685" width="8.75" style="48"/>
    <col min="3686" max="3686" width="1.875" style="48" customWidth="1"/>
    <col min="3687" max="3688" width="2.5" style="48" customWidth="1"/>
    <col min="3689" max="3704" width="1.875" style="48" customWidth="1"/>
    <col min="3705" max="3720" width="1.625" style="48" customWidth="1"/>
    <col min="3721" max="3725" width="2.5" style="48" customWidth="1"/>
    <col min="3726" max="3728" width="1.75" style="48" customWidth="1"/>
    <col min="3729" max="3741" width="1.875" style="48" customWidth="1"/>
    <col min="3742" max="3755" width="1.625" style="48" customWidth="1"/>
    <col min="3756" max="3756" width="2.5" style="48" customWidth="1"/>
    <col min="3757" max="3758" width="2.25" style="48" customWidth="1"/>
    <col min="3759" max="3760" width="1.875" style="48" customWidth="1"/>
    <col min="3761" max="3761" width="2.5" style="48" customWidth="1"/>
    <col min="3762" max="3778" width="1.875" style="48" customWidth="1"/>
    <col min="3779" max="3789" width="1.75" style="48" customWidth="1"/>
    <col min="3790" max="3790" width="0.125" style="48" customWidth="1"/>
    <col min="3791" max="3796" width="1.75" style="48" customWidth="1"/>
    <col min="3797" max="3798" width="1.625" style="48" customWidth="1"/>
    <col min="3799" max="3941" width="8.75" style="48"/>
    <col min="3942" max="3942" width="1.875" style="48" customWidth="1"/>
    <col min="3943" max="3944" width="2.5" style="48" customWidth="1"/>
    <col min="3945" max="3960" width="1.875" style="48" customWidth="1"/>
    <col min="3961" max="3976" width="1.625" style="48" customWidth="1"/>
    <col min="3977" max="3981" width="2.5" style="48" customWidth="1"/>
    <col min="3982" max="3984" width="1.75" style="48" customWidth="1"/>
    <col min="3985" max="3997" width="1.875" style="48" customWidth="1"/>
    <col min="3998" max="4011" width="1.625" style="48" customWidth="1"/>
    <col min="4012" max="4012" width="2.5" style="48" customWidth="1"/>
    <col min="4013" max="4014" width="2.25" style="48" customWidth="1"/>
    <col min="4015" max="4016" width="1.875" style="48" customWidth="1"/>
    <col min="4017" max="4017" width="2.5" style="48" customWidth="1"/>
    <col min="4018" max="4034" width="1.875" style="48" customWidth="1"/>
    <col min="4035" max="4045" width="1.75" style="48" customWidth="1"/>
    <col min="4046" max="4046" width="0.125" style="48" customWidth="1"/>
    <col min="4047" max="4052" width="1.75" style="48" customWidth="1"/>
    <col min="4053" max="4054" width="1.625" style="48" customWidth="1"/>
    <col min="4055" max="4197" width="8.75" style="48"/>
    <col min="4198" max="4198" width="1.875" style="48" customWidth="1"/>
    <col min="4199" max="4200" width="2.5" style="48" customWidth="1"/>
    <col min="4201" max="4216" width="1.875" style="48" customWidth="1"/>
    <col min="4217" max="4232" width="1.625" style="48" customWidth="1"/>
    <col min="4233" max="4237" width="2.5" style="48" customWidth="1"/>
    <col min="4238" max="4240" width="1.75" style="48" customWidth="1"/>
    <col min="4241" max="4253" width="1.875" style="48" customWidth="1"/>
    <col min="4254" max="4267" width="1.625" style="48" customWidth="1"/>
    <col min="4268" max="4268" width="2.5" style="48" customWidth="1"/>
    <col min="4269" max="4270" width="2.25" style="48" customWidth="1"/>
    <col min="4271" max="4272" width="1.875" style="48" customWidth="1"/>
    <col min="4273" max="4273" width="2.5" style="48" customWidth="1"/>
    <col min="4274" max="4290" width="1.875" style="48" customWidth="1"/>
    <col min="4291" max="4301" width="1.75" style="48" customWidth="1"/>
    <col min="4302" max="4302" width="0.125" style="48" customWidth="1"/>
    <col min="4303" max="4308" width="1.75" style="48" customWidth="1"/>
    <col min="4309" max="4310" width="1.625" style="48" customWidth="1"/>
    <col min="4311" max="4453" width="8.75" style="48"/>
    <col min="4454" max="4454" width="1.875" style="48" customWidth="1"/>
    <col min="4455" max="4456" width="2.5" style="48" customWidth="1"/>
    <col min="4457" max="4472" width="1.875" style="48" customWidth="1"/>
    <col min="4473" max="4488" width="1.625" style="48" customWidth="1"/>
    <col min="4489" max="4493" width="2.5" style="48" customWidth="1"/>
    <col min="4494" max="4496" width="1.75" style="48" customWidth="1"/>
    <col min="4497" max="4509" width="1.875" style="48" customWidth="1"/>
    <col min="4510" max="4523" width="1.625" style="48" customWidth="1"/>
    <col min="4524" max="4524" width="2.5" style="48" customWidth="1"/>
    <col min="4525" max="4526" width="2.25" style="48" customWidth="1"/>
    <col min="4527" max="4528" width="1.875" style="48" customWidth="1"/>
    <col min="4529" max="4529" width="2.5" style="48" customWidth="1"/>
    <col min="4530" max="4546" width="1.875" style="48" customWidth="1"/>
    <col min="4547" max="4557" width="1.75" style="48" customWidth="1"/>
    <col min="4558" max="4558" width="0.125" style="48" customWidth="1"/>
    <col min="4559" max="4564" width="1.75" style="48" customWidth="1"/>
    <col min="4565" max="4566" width="1.625" style="48" customWidth="1"/>
    <col min="4567" max="4709" width="8.75" style="48"/>
    <col min="4710" max="4710" width="1.875" style="48" customWidth="1"/>
    <col min="4711" max="4712" width="2.5" style="48" customWidth="1"/>
    <col min="4713" max="4728" width="1.875" style="48" customWidth="1"/>
    <col min="4729" max="4744" width="1.625" style="48" customWidth="1"/>
    <col min="4745" max="4749" width="2.5" style="48" customWidth="1"/>
    <col min="4750" max="4752" width="1.75" style="48" customWidth="1"/>
    <col min="4753" max="4765" width="1.875" style="48" customWidth="1"/>
    <col min="4766" max="4779" width="1.625" style="48" customWidth="1"/>
    <col min="4780" max="4780" width="2.5" style="48" customWidth="1"/>
    <col min="4781" max="4782" width="2.25" style="48" customWidth="1"/>
    <col min="4783" max="4784" width="1.875" style="48" customWidth="1"/>
    <col min="4785" max="4785" width="2.5" style="48" customWidth="1"/>
    <col min="4786" max="4802" width="1.875" style="48" customWidth="1"/>
    <col min="4803" max="4813" width="1.75" style="48" customWidth="1"/>
    <col min="4814" max="4814" width="0.125" style="48" customWidth="1"/>
    <col min="4815" max="4820" width="1.75" style="48" customWidth="1"/>
    <col min="4821" max="4822" width="1.625" style="48" customWidth="1"/>
    <col min="4823" max="4965" width="8.75" style="48"/>
    <col min="4966" max="4966" width="1.875" style="48" customWidth="1"/>
    <col min="4967" max="4968" width="2.5" style="48" customWidth="1"/>
    <col min="4969" max="4984" width="1.875" style="48" customWidth="1"/>
    <col min="4985" max="5000" width="1.625" style="48" customWidth="1"/>
    <col min="5001" max="5005" width="2.5" style="48" customWidth="1"/>
    <col min="5006" max="5008" width="1.75" style="48" customWidth="1"/>
    <col min="5009" max="5021" width="1.875" style="48" customWidth="1"/>
    <col min="5022" max="5035" width="1.625" style="48" customWidth="1"/>
    <col min="5036" max="5036" width="2.5" style="48" customWidth="1"/>
    <col min="5037" max="5038" width="2.25" style="48" customWidth="1"/>
    <col min="5039" max="5040" width="1.875" style="48" customWidth="1"/>
    <col min="5041" max="5041" width="2.5" style="48" customWidth="1"/>
    <col min="5042" max="5058" width="1.875" style="48" customWidth="1"/>
    <col min="5059" max="5069" width="1.75" style="48" customWidth="1"/>
    <col min="5070" max="5070" width="0.125" style="48" customWidth="1"/>
    <col min="5071" max="5076" width="1.75" style="48" customWidth="1"/>
    <col min="5077" max="5078" width="1.625" style="48" customWidth="1"/>
    <col min="5079" max="5221" width="8.75" style="48"/>
    <col min="5222" max="5222" width="1.875" style="48" customWidth="1"/>
    <col min="5223" max="5224" width="2.5" style="48" customWidth="1"/>
    <col min="5225" max="5240" width="1.875" style="48" customWidth="1"/>
    <col min="5241" max="5256" width="1.625" style="48" customWidth="1"/>
    <col min="5257" max="5261" width="2.5" style="48" customWidth="1"/>
    <col min="5262" max="5264" width="1.75" style="48" customWidth="1"/>
    <col min="5265" max="5277" width="1.875" style="48" customWidth="1"/>
    <col min="5278" max="5291" width="1.625" style="48" customWidth="1"/>
    <col min="5292" max="5292" width="2.5" style="48" customWidth="1"/>
    <col min="5293" max="5294" width="2.25" style="48" customWidth="1"/>
    <col min="5295" max="5296" width="1.875" style="48" customWidth="1"/>
    <col min="5297" max="5297" width="2.5" style="48" customWidth="1"/>
    <col min="5298" max="5314" width="1.875" style="48" customWidth="1"/>
    <col min="5315" max="5325" width="1.75" style="48" customWidth="1"/>
    <col min="5326" max="5326" width="0.125" style="48" customWidth="1"/>
    <col min="5327" max="5332" width="1.75" style="48" customWidth="1"/>
    <col min="5333" max="5334" width="1.625" style="48" customWidth="1"/>
    <col min="5335" max="5477" width="8.75" style="48"/>
    <col min="5478" max="5478" width="1.875" style="48" customWidth="1"/>
    <col min="5479" max="5480" width="2.5" style="48" customWidth="1"/>
    <col min="5481" max="5496" width="1.875" style="48" customWidth="1"/>
    <col min="5497" max="5512" width="1.625" style="48" customWidth="1"/>
    <col min="5513" max="5517" width="2.5" style="48" customWidth="1"/>
    <col min="5518" max="5520" width="1.75" style="48" customWidth="1"/>
    <col min="5521" max="5533" width="1.875" style="48" customWidth="1"/>
    <col min="5534" max="5547" width="1.625" style="48" customWidth="1"/>
    <col min="5548" max="5548" width="2.5" style="48" customWidth="1"/>
    <col min="5549" max="5550" width="2.25" style="48" customWidth="1"/>
    <col min="5551" max="5552" width="1.875" style="48" customWidth="1"/>
    <col min="5553" max="5553" width="2.5" style="48" customWidth="1"/>
    <col min="5554" max="5570" width="1.875" style="48" customWidth="1"/>
    <col min="5571" max="5581" width="1.75" style="48" customWidth="1"/>
    <col min="5582" max="5582" width="0.125" style="48" customWidth="1"/>
    <col min="5583" max="5588" width="1.75" style="48" customWidth="1"/>
    <col min="5589" max="5590" width="1.625" style="48" customWidth="1"/>
    <col min="5591" max="5733" width="8.75" style="48"/>
    <col min="5734" max="5734" width="1.875" style="48" customWidth="1"/>
    <col min="5735" max="5736" width="2.5" style="48" customWidth="1"/>
    <col min="5737" max="5752" width="1.875" style="48" customWidth="1"/>
    <col min="5753" max="5768" width="1.625" style="48" customWidth="1"/>
    <col min="5769" max="5773" width="2.5" style="48" customWidth="1"/>
    <col min="5774" max="5776" width="1.75" style="48" customWidth="1"/>
    <col min="5777" max="5789" width="1.875" style="48" customWidth="1"/>
    <col min="5790" max="5803" width="1.625" style="48" customWidth="1"/>
    <col min="5804" max="5804" width="2.5" style="48" customWidth="1"/>
    <col min="5805" max="5806" width="2.25" style="48" customWidth="1"/>
    <col min="5807" max="5808" width="1.875" style="48" customWidth="1"/>
    <col min="5809" max="5809" width="2.5" style="48" customWidth="1"/>
    <col min="5810" max="5826" width="1.875" style="48" customWidth="1"/>
    <col min="5827" max="5837" width="1.75" style="48" customWidth="1"/>
    <col min="5838" max="5838" width="0.125" style="48" customWidth="1"/>
    <col min="5839" max="5844" width="1.75" style="48" customWidth="1"/>
    <col min="5845" max="5846" width="1.625" style="48" customWidth="1"/>
    <col min="5847" max="5989" width="8.75" style="48"/>
    <col min="5990" max="5990" width="1.875" style="48" customWidth="1"/>
    <col min="5991" max="5992" width="2.5" style="48" customWidth="1"/>
    <col min="5993" max="6008" width="1.875" style="48" customWidth="1"/>
    <col min="6009" max="6024" width="1.625" style="48" customWidth="1"/>
    <col min="6025" max="6029" width="2.5" style="48" customWidth="1"/>
    <col min="6030" max="6032" width="1.75" style="48" customWidth="1"/>
    <col min="6033" max="6045" width="1.875" style="48" customWidth="1"/>
    <col min="6046" max="6059" width="1.625" style="48" customWidth="1"/>
    <col min="6060" max="6060" width="2.5" style="48" customWidth="1"/>
    <col min="6061" max="6062" width="2.25" style="48" customWidth="1"/>
    <col min="6063" max="6064" width="1.875" style="48" customWidth="1"/>
    <col min="6065" max="6065" width="2.5" style="48" customWidth="1"/>
    <col min="6066" max="6082" width="1.875" style="48" customWidth="1"/>
    <col min="6083" max="6093" width="1.75" style="48" customWidth="1"/>
    <col min="6094" max="6094" width="0.125" style="48" customWidth="1"/>
    <col min="6095" max="6100" width="1.75" style="48" customWidth="1"/>
    <col min="6101" max="6102" width="1.625" style="48" customWidth="1"/>
    <col min="6103" max="6245" width="8.75" style="48"/>
    <col min="6246" max="6246" width="1.875" style="48" customWidth="1"/>
    <col min="6247" max="6248" width="2.5" style="48" customWidth="1"/>
    <col min="6249" max="6264" width="1.875" style="48" customWidth="1"/>
    <col min="6265" max="6280" width="1.625" style="48" customWidth="1"/>
    <col min="6281" max="6285" width="2.5" style="48" customWidth="1"/>
    <col min="6286" max="6288" width="1.75" style="48" customWidth="1"/>
    <col min="6289" max="6301" width="1.875" style="48" customWidth="1"/>
    <col min="6302" max="6315" width="1.625" style="48" customWidth="1"/>
    <col min="6316" max="6316" width="2.5" style="48" customWidth="1"/>
    <col min="6317" max="6318" width="2.25" style="48" customWidth="1"/>
    <col min="6319" max="6320" width="1.875" style="48" customWidth="1"/>
    <col min="6321" max="6321" width="2.5" style="48" customWidth="1"/>
    <col min="6322" max="6338" width="1.875" style="48" customWidth="1"/>
    <col min="6339" max="6349" width="1.75" style="48" customWidth="1"/>
    <col min="6350" max="6350" width="0.125" style="48" customWidth="1"/>
    <col min="6351" max="6356" width="1.75" style="48" customWidth="1"/>
    <col min="6357" max="6358" width="1.625" style="48" customWidth="1"/>
    <col min="6359" max="6501" width="8.75" style="48"/>
    <col min="6502" max="6502" width="1.875" style="48" customWidth="1"/>
    <col min="6503" max="6504" width="2.5" style="48" customWidth="1"/>
    <col min="6505" max="6520" width="1.875" style="48" customWidth="1"/>
    <col min="6521" max="6536" width="1.625" style="48" customWidth="1"/>
    <col min="6537" max="6541" width="2.5" style="48" customWidth="1"/>
    <col min="6542" max="6544" width="1.75" style="48" customWidth="1"/>
    <col min="6545" max="6557" width="1.875" style="48" customWidth="1"/>
    <col min="6558" max="6571" width="1.625" style="48" customWidth="1"/>
    <col min="6572" max="6572" width="2.5" style="48" customWidth="1"/>
    <col min="6573" max="6574" width="2.25" style="48" customWidth="1"/>
    <col min="6575" max="6576" width="1.875" style="48" customWidth="1"/>
    <col min="6577" max="6577" width="2.5" style="48" customWidth="1"/>
    <col min="6578" max="6594" width="1.875" style="48" customWidth="1"/>
    <col min="6595" max="6605" width="1.75" style="48" customWidth="1"/>
    <col min="6606" max="6606" width="0.125" style="48" customWidth="1"/>
    <col min="6607" max="6612" width="1.75" style="48" customWidth="1"/>
    <col min="6613" max="6614" width="1.625" style="48" customWidth="1"/>
    <col min="6615" max="6757" width="8.75" style="48"/>
    <col min="6758" max="6758" width="1.875" style="48" customWidth="1"/>
    <col min="6759" max="6760" width="2.5" style="48" customWidth="1"/>
    <col min="6761" max="6776" width="1.875" style="48" customWidth="1"/>
    <col min="6777" max="6792" width="1.625" style="48" customWidth="1"/>
    <col min="6793" max="6797" width="2.5" style="48" customWidth="1"/>
    <col min="6798" max="6800" width="1.75" style="48" customWidth="1"/>
    <col min="6801" max="6813" width="1.875" style="48" customWidth="1"/>
    <col min="6814" max="6827" width="1.625" style="48" customWidth="1"/>
    <col min="6828" max="6828" width="2.5" style="48" customWidth="1"/>
    <col min="6829" max="6830" width="2.25" style="48" customWidth="1"/>
    <col min="6831" max="6832" width="1.875" style="48" customWidth="1"/>
    <col min="6833" max="6833" width="2.5" style="48" customWidth="1"/>
    <col min="6834" max="6850" width="1.875" style="48" customWidth="1"/>
    <col min="6851" max="6861" width="1.75" style="48" customWidth="1"/>
    <col min="6862" max="6862" width="0.125" style="48" customWidth="1"/>
    <col min="6863" max="6868" width="1.75" style="48" customWidth="1"/>
    <col min="6869" max="6870" width="1.625" style="48" customWidth="1"/>
    <col min="6871" max="7013" width="8.75" style="48"/>
    <col min="7014" max="7014" width="1.875" style="48" customWidth="1"/>
    <col min="7015" max="7016" width="2.5" style="48" customWidth="1"/>
    <col min="7017" max="7032" width="1.875" style="48" customWidth="1"/>
    <col min="7033" max="7048" width="1.625" style="48" customWidth="1"/>
    <col min="7049" max="7053" width="2.5" style="48" customWidth="1"/>
    <col min="7054" max="7056" width="1.75" style="48" customWidth="1"/>
    <col min="7057" max="7069" width="1.875" style="48" customWidth="1"/>
    <col min="7070" max="7083" width="1.625" style="48" customWidth="1"/>
    <col min="7084" max="7084" width="2.5" style="48" customWidth="1"/>
    <col min="7085" max="7086" width="2.25" style="48" customWidth="1"/>
    <col min="7087" max="7088" width="1.875" style="48" customWidth="1"/>
    <col min="7089" max="7089" width="2.5" style="48" customWidth="1"/>
    <col min="7090" max="7106" width="1.875" style="48" customWidth="1"/>
    <col min="7107" max="7117" width="1.75" style="48" customWidth="1"/>
    <col min="7118" max="7118" width="0.125" style="48" customWidth="1"/>
    <col min="7119" max="7124" width="1.75" style="48" customWidth="1"/>
    <col min="7125" max="7126" width="1.625" style="48" customWidth="1"/>
    <col min="7127" max="7269" width="8.75" style="48"/>
    <col min="7270" max="7270" width="1.875" style="48" customWidth="1"/>
    <col min="7271" max="7272" width="2.5" style="48" customWidth="1"/>
    <col min="7273" max="7288" width="1.875" style="48" customWidth="1"/>
    <col min="7289" max="7304" width="1.625" style="48" customWidth="1"/>
    <col min="7305" max="7309" width="2.5" style="48" customWidth="1"/>
    <col min="7310" max="7312" width="1.75" style="48" customWidth="1"/>
    <col min="7313" max="7325" width="1.875" style="48" customWidth="1"/>
    <col min="7326" max="7339" width="1.625" style="48" customWidth="1"/>
    <col min="7340" max="7340" width="2.5" style="48" customWidth="1"/>
    <col min="7341" max="7342" width="2.25" style="48" customWidth="1"/>
    <col min="7343" max="7344" width="1.875" style="48" customWidth="1"/>
    <col min="7345" max="7345" width="2.5" style="48" customWidth="1"/>
    <col min="7346" max="7362" width="1.875" style="48" customWidth="1"/>
    <col min="7363" max="7373" width="1.75" style="48" customWidth="1"/>
    <col min="7374" max="7374" width="0.125" style="48" customWidth="1"/>
    <col min="7375" max="7380" width="1.75" style="48" customWidth="1"/>
    <col min="7381" max="7382" width="1.625" style="48" customWidth="1"/>
    <col min="7383" max="7525" width="8.75" style="48"/>
    <col min="7526" max="7526" width="1.875" style="48" customWidth="1"/>
    <col min="7527" max="7528" width="2.5" style="48" customWidth="1"/>
    <col min="7529" max="7544" width="1.875" style="48" customWidth="1"/>
    <col min="7545" max="7560" width="1.625" style="48" customWidth="1"/>
    <col min="7561" max="7565" width="2.5" style="48" customWidth="1"/>
    <col min="7566" max="7568" width="1.75" style="48" customWidth="1"/>
    <col min="7569" max="7581" width="1.875" style="48" customWidth="1"/>
    <col min="7582" max="7595" width="1.625" style="48" customWidth="1"/>
    <col min="7596" max="7596" width="2.5" style="48" customWidth="1"/>
    <col min="7597" max="7598" width="2.25" style="48" customWidth="1"/>
    <col min="7599" max="7600" width="1.875" style="48" customWidth="1"/>
    <col min="7601" max="7601" width="2.5" style="48" customWidth="1"/>
    <col min="7602" max="7618" width="1.875" style="48" customWidth="1"/>
    <col min="7619" max="7629" width="1.75" style="48" customWidth="1"/>
    <col min="7630" max="7630" width="0.125" style="48" customWidth="1"/>
    <col min="7631" max="7636" width="1.75" style="48" customWidth="1"/>
    <col min="7637" max="7638" width="1.625" style="48" customWidth="1"/>
    <col min="7639" max="7781" width="8.75" style="48"/>
    <col min="7782" max="7782" width="1.875" style="48" customWidth="1"/>
    <col min="7783" max="7784" width="2.5" style="48" customWidth="1"/>
    <col min="7785" max="7800" width="1.875" style="48" customWidth="1"/>
    <col min="7801" max="7816" width="1.625" style="48" customWidth="1"/>
    <col min="7817" max="7821" width="2.5" style="48" customWidth="1"/>
    <col min="7822" max="7824" width="1.75" style="48" customWidth="1"/>
    <col min="7825" max="7837" width="1.875" style="48" customWidth="1"/>
    <col min="7838" max="7851" width="1.625" style="48" customWidth="1"/>
    <col min="7852" max="7852" width="2.5" style="48" customWidth="1"/>
    <col min="7853" max="7854" width="2.25" style="48" customWidth="1"/>
    <col min="7855" max="7856" width="1.875" style="48" customWidth="1"/>
    <col min="7857" max="7857" width="2.5" style="48" customWidth="1"/>
    <col min="7858" max="7874" width="1.875" style="48" customWidth="1"/>
    <col min="7875" max="7885" width="1.75" style="48" customWidth="1"/>
    <col min="7886" max="7886" width="0.125" style="48" customWidth="1"/>
    <col min="7887" max="7892" width="1.75" style="48" customWidth="1"/>
    <col min="7893" max="7894" width="1.625" style="48" customWidth="1"/>
    <col min="7895" max="8037" width="8.75" style="48"/>
    <col min="8038" max="8038" width="1.875" style="48" customWidth="1"/>
    <col min="8039" max="8040" width="2.5" style="48" customWidth="1"/>
    <col min="8041" max="8056" width="1.875" style="48" customWidth="1"/>
    <col min="8057" max="8072" width="1.625" style="48" customWidth="1"/>
    <col min="8073" max="8077" width="2.5" style="48" customWidth="1"/>
    <col min="8078" max="8080" width="1.75" style="48" customWidth="1"/>
    <col min="8081" max="8093" width="1.875" style="48" customWidth="1"/>
    <col min="8094" max="8107" width="1.625" style="48" customWidth="1"/>
    <col min="8108" max="8108" width="2.5" style="48" customWidth="1"/>
    <col min="8109" max="8110" width="2.25" style="48" customWidth="1"/>
    <col min="8111" max="8112" width="1.875" style="48" customWidth="1"/>
    <col min="8113" max="8113" width="2.5" style="48" customWidth="1"/>
    <col min="8114" max="8130" width="1.875" style="48" customWidth="1"/>
    <col min="8131" max="8141" width="1.75" style="48" customWidth="1"/>
    <col min="8142" max="8142" width="0.125" style="48" customWidth="1"/>
    <col min="8143" max="8148" width="1.75" style="48" customWidth="1"/>
    <col min="8149" max="8150" width="1.625" style="48" customWidth="1"/>
    <col min="8151" max="8293" width="8.75" style="48"/>
    <col min="8294" max="8294" width="1.875" style="48" customWidth="1"/>
    <col min="8295" max="8296" width="2.5" style="48" customWidth="1"/>
    <col min="8297" max="8312" width="1.875" style="48" customWidth="1"/>
    <col min="8313" max="8328" width="1.625" style="48" customWidth="1"/>
    <col min="8329" max="8333" width="2.5" style="48" customWidth="1"/>
    <col min="8334" max="8336" width="1.75" style="48" customWidth="1"/>
    <col min="8337" max="8349" width="1.875" style="48" customWidth="1"/>
    <col min="8350" max="8363" width="1.625" style="48" customWidth="1"/>
    <col min="8364" max="8364" width="2.5" style="48" customWidth="1"/>
    <col min="8365" max="8366" width="2.25" style="48" customWidth="1"/>
    <col min="8367" max="8368" width="1.875" style="48" customWidth="1"/>
    <col min="8369" max="8369" width="2.5" style="48" customWidth="1"/>
    <col min="8370" max="8386" width="1.875" style="48" customWidth="1"/>
    <col min="8387" max="8397" width="1.75" style="48" customWidth="1"/>
    <col min="8398" max="8398" width="0.125" style="48" customWidth="1"/>
    <col min="8399" max="8404" width="1.75" style="48" customWidth="1"/>
    <col min="8405" max="8406" width="1.625" style="48" customWidth="1"/>
    <col min="8407" max="8549" width="8.75" style="48"/>
    <col min="8550" max="8550" width="1.875" style="48" customWidth="1"/>
    <col min="8551" max="8552" width="2.5" style="48" customWidth="1"/>
    <col min="8553" max="8568" width="1.875" style="48" customWidth="1"/>
    <col min="8569" max="8584" width="1.625" style="48" customWidth="1"/>
    <col min="8585" max="8589" width="2.5" style="48" customWidth="1"/>
    <col min="8590" max="8592" width="1.75" style="48" customWidth="1"/>
    <col min="8593" max="8605" width="1.875" style="48" customWidth="1"/>
    <col min="8606" max="8619" width="1.625" style="48" customWidth="1"/>
    <col min="8620" max="8620" width="2.5" style="48" customWidth="1"/>
    <col min="8621" max="8622" width="2.25" style="48" customWidth="1"/>
    <col min="8623" max="8624" width="1.875" style="48" customWidth="1"/>
    <col min="8625" max="8625" width="2.5" style="48" customWidth="1"/>
    <col min="8626" max="8642" width="1.875" style="48" customWidth="1"/>
    <col min="8643" max="8653" width="1.75" style="48" customWidth="1"/>
    <col min="8654" max="8654" width="0.125" style="48" customWidth="1"/>
    <col min="8655" max="8660" width="1.75" style="48" customWidth="1"/>
    <col min="8661" max="8662" width="1.625" style="48" customWidth="1"/>
    <col min="8663" max="8805" width="8.75" style="48"/>
    <col min="8806" max="8806" width="1.875" style="48" customWidth="1"/>
    <col min="8807" max="8808" width="2.5" style="48" customWidth="1"/>
    <col min="8809" max="8824" width="1.875" style="48" customWidth="1"/>
    <col min="8825" max="8840" width="1.625" style="48" customWidth="1"/>
    <col min="8841" max="8845" width="2.5" style="48" customWidth="1"/>
    <col min="8846" max="8848" width="1.75" style="48" customWidth="1"/>
    <col min="8849" max="8861" width="1.875" style="48" customWidth="1"/>
    <col min="8862" max="8875" width="1.625" style="48" customWidth="1"/>
    <col min="8876" max="8876" width="2.5" style="48" customWidth="1"/>
    <col min="8877" max="8878" width="2.25" style="48" customWidth="1"/>
    <col min="8879" max="8880" width="1.875" style="48" customWidth="1"/>
    <col min="8881" max="8881" width="2.5" style="48" customWidth="1"/>
    <col min="8882" max="8898" width="1.875" style="48" customWidth="1"/>
    <col min="8899" max="8909" width="1.75" style="48" customWidth="1"/>
    <col min="8910" max="8910" width="0.125" style="48" customWidth="1"/>
    <col min="8911" max="8916" width="1.75" style="48" customWidth="1"/>
    <col min="8917" max="8918" width="1.625" style="48" customWidth="1"/>
    <col min="8919" max="9061" width="8.75" style="48"/>
    <col min="9062" max="9062" width="1.875" style="48" customWidth="1"/>
    <col min="9063" max="9064" width="2.5" style="48" customWidth="1"/>
    <col min="9065" max="9080" width="1.875" style="48" customWidth="1"/>
    <col min="9081" max="9096" width="1.625" style="48" customWidth="1"/>
    <col min="9097" max="9101" width="2.5" style="48" customWidth="1"/>
    <col min="9102" max="9104" width="1.75" style="48" customWidth="1"/>
    <col min="9105" max="9117" width="1.875" style="48" customWidth="1"/>
    <col min="9118" max="9131" width="1.625" style="48" customWidth="1"/>
    <col min="9132" max="9132" width="2.5" style="48" customWidth="1"/>
    <col min="9133" max="9134" width="2.25" style="48" customWidth="1"/>
    <col min="9135" max="9136" width="1.875" style="48" customWidth="1"/>
    <col min="9137" max="9137" width="2.5" style="48" customWidth="1"/>
    <col min="9138" max="9154" width="1.875" style="48" customWidth="1"/>
    <col min="9155" max="9165" width="1.75" style="48" customWidth="1"/>
    <col min="9166" max="9166" width="0.125" style="48" customWidth="1"/>
    <col min="9167" max="9172" width="1.75" style="48" customWidth="1"/>
    <col min="9173" max="9174" width="1.625" style="48" customWidth="1"/>
    <col min="9175" max="9317" width="8.75" style="48"/>
    <col min="9318" max="9318" width="1.875" style="48" customWidth="1"/>
    <col min="9319" max="9320" width="2.5" style="48" customWidth="1"/>
    <col min="9321" max="9336" width="1.875" style="48" customWidth="1"/>
    <col min="9337" max="9352" width="1.625" style="48" customWidth="1"/>
    <col min="9353" max="9357" width="2.5" style="48" customWidth="1"/>
    <col min="9358" max="9360" width="1.75" style="48" customWidth="1"/>
    <col min="9361" max="9373" width="1.875" style="48" customWidth="1"/>
    <col min="9374" max="9387" width="1.625" style="48" customWidth="1"/>
    <col min="9388" max="9388" width="2.5" style="48" customWidth="1"/>
    <col min="9389" max="9390" width="2.25" style="48" customWidth="1"/>
    <col min="9391" max="9392" width="1.875" style="48" customWidth="1"/>
    <col min="9393" max="9393" width="2.5" style="48" customWidth="1"/>
    <col min="9394" max="9410" width="1.875" style="48" customWidth="1"/>
    <col min="9411" max="9421" width="1.75" style="48" customWidth="1"/>
    <col min="9422" max="9422" width="0.125" style="48" customWidth="1"/>
    <col min="9423" max="9428" width="1.75" style="48" customWidth="1"/>
    <col min="9429" max="9430" width="1.625" style="48" customWidth="1"/>
    <col min="9431" max="9573" width="8.75" style="48"/>
    <col min="9574" max="9574" width="1.875" style="48" customWidth="1"/>
    <col min="9575" max="9576" width="2.5" style="48" customWidth="1"/>
    <col min="9577" max="9592" width="1.875" style="48" customWidth="1"/>
    <col min="9593" max="9608" width="1.625" style="48" customWidth="1"/>
    <col min="9609" max="9613" width="2.5" style="48" customWidth="1"/>
    <col min="9614" max="9616" width="1.75" style="48" customWidth="1"/>
    <col min="9617" max="9629" width="1.875" style="48" customWidth="1"/>
    <col min="9630" max="9643" width="1.625" style="48" customWidth="1"/>
    <col min="9644" max="9644" width="2.5" style="48" customWidth="1"/>
    <col min="9645" max="9646" width="2.25" style="48" customWidth="1"/>
    <col min="9647" max="9648" width="1.875" style="48" customWidth="1"/>
    <col min="9649" max="9649" width="2.5" style="48" customWidth="1"/>
    <col min="9650" max="9666" width="1.875" style="48" customWidth="1"/>
    <col min="9667" max="9677" width="1.75" style="48" customWidth="1"/>
    <col min="9678" max="9678" width="0.125" style="48" customWidth="1"/>
    <col min="9679" max="9684" width="1.75" style="48" customWidth="1"/>
    <col min="9685" max="9686" width="1.625" style="48" customWidth="1"/>
    <col min="9687" max="9829" width="8.75" style="48"/>
    <col min="9830" max="9830" width="1.875" style="48" customWidth="1"/>
    <col min="9831" max="9832" width="2.5" style="48" customWidth="1"/>
    <col min="9833" max="9848" width="1.875" style="48" customWidth="1"/>
    <col min="9849" max="9864" width="1.625" style="48" customWidth="1"/>
    <col min="9865" max="9869" width="2.5" style="48" customWidth="1"/>
    <col min="9870" max="9872" width="1.75" style="48" customWidth="1"/>
    <col min="9873" max="9885" width="1.875" style="48" customWidth="1"/>
    <col min="9886" max="9899" width="1.625" style="48" customWidth="1"/>
    <col min="9900" max="9900" width="2.5" style="48" customWidth="1"/>
    <col min="9901" max="9902" width="2.25" style="48" customWidth="1"/>
    <col min="9903" max="9904" width="1.875" style="48" customWidth="1"/>
    <col min="9905" max="9905" width="2.5" style="48" customWidth="1"/>
    <col min="9906" max="9922" width="1.875" style="48" customWidth="1"/>
    <col min="9923" max="9933" width="1.75" style="48" customWidth="1"/>
    <col min="9934" max="9934" width="0.125" style="48" customWidth="1"/>
    <col min="9935" max="9940" width="1.75" style="48" customWidth="1"/>
    <col min="9941" max="9942" width="1.625" style="48" customWidth="1"/>
    <col min="9943" max="10085" width="8.75" style="48"/>
    <col min="10086" max="10086" width="1.875" style="48" customWidth="1"/>
    <col min="10087" max="10088" width="2.5" style="48" customWidth="1"/>
    <col min="10089" max="10104" width="1.875" style="48" customWidth="1"/>
    <col min="10105" max="10120" width="1.625" style="48" customWidth="1"/>
    <col min="10121" max="10125" width="2.5" style="48" customWidth="1"/>
    <col min="10126" max="10128" width="1.75" style="48" customWidth="1"/>
    <col min="10129" max="10141" width="1.875" style="48" customWidth="1"/>
    <col min="10142" max="10155" width="1.625" style="48" customWidth="1"/>
    <col min="10156" max="10156" width="2.5" style="48" customWidth="1"/>
    <col min="10157" max="10158" width="2.25" style="48" customWidth="1"/>
    <col min="10159" max="10160" width="1.875" style="48" customWidth="1"/>
    <col min="10161" max="10161" width="2.5" style="48" customWidth="1"/>
    <col min="10162" max="10178" width="1.875" style="48" customWidth="1"/>
    <col min="10179" max="10189" width="1.75" style="48" customWidth="1"/>
    <col min="10190" max="10190" width="0.125" style="48" customWidth="1"/>
    <col min="10191" max="10196" width="1.75" style="48" customWidth="1"/>
    <col min="10197" max="10198" width="1.625" style="48" customWidth="1"/>
    <col min="10199" max="10341" width="8.75" style="48"/>
    <col min="10342" max="10342" width="1.875" style="48" customWidth="1"/>
    <col min="10343" max="10344" width="2.5" style="48" customWidth="1"/>
    <col min="10345" max="10360" width="1.875" style="48" customWidth="1"/>
    <col min="10361" max="10376" width="1.625" style="48" customWidth="1"/>
    <col min="10377" max="10381" width="2.5" style="48" customWidth="1"/>
    <col min="10382" max="10384" width="1.75" style="48" customWidth="1"/>
    <col min="10385" max="10397" width="1.875" style="48" customWidth="1"/>
    <col min="10398" max="10411" width="1.625" style="48" customWidth="1"/>
    <col min="10412" max="10412" width="2.5" style="48" customWidth="1"/>
    <col min="10413" max="10414" width="2.25" style="48" customWidth="1"/>
    <col min="10415" max="10416" width="1.875" style="48" customWidth="1"/>
    <col min="10417" max="10417" width="2.5" style="48" customWidth="1"/>
    <col min="10418" max="10434" width="1.875" style="48" customWidth="1"/>
    <col min="10435" max="10445" width="1.75" style="48" customWidth="1"/>
    <col min="10446" max="10446" width="0.125" style="48" customWidth="1"/>
    <col min="10447" max="10452" width="1.75" style="48" customWidth="1"/>
    <col min="10453" max="10454" width="1.625" style="48" customWidth="1"/>
    <col min="10455" max="10597" width="8.75" style="48"/>
    <col min="10598" max="10598" width="1.875" style="48" customWidth="1"/>
    <col min="10599" max="10600" width="2.5" style="48" customWidth="1"/>
    <col min="10601" max="10616" width="1.875" style="48" customWidth="1"/>
    <col min="10617" max="10632" width="1.625" style="48" customWidth="1"/>
    <col min="10633" max="10637" width="2.5" style="48" customWidth="1"/>
    <col min="10638" max="10640" width="1.75" style="48" customWidth="1"/>
    <col min="10641" max="10653" width="1.875" style="48" customWidth="1"/>
    <col min="10654" max="10667" width="1.625" style="48" customWidth="1"/>
    <col min="10668" max="10668" width="2.5" style="48" customWidth="1"/>
    <col min="10669" max="10670" width="2.25" style="48" customWidth="1"/>
    <col min="10671" max="10672" width="1.875" style="48" customWidth="1"/>
    <col min="10673" max="10673" width="2.5" style="48" customWidth="1"/>
    <col min="10674" max="10690" width="1.875" style="48" customWidth="1"/>
    <col min="10691" max="10701" width="1.75" style="48" customWidth="1"/>
    <col min="10702" max="10702" width="0.125" style="48" customWidth="1"/>
    <col min="10703" max="10708" width="1.75" style="48" customWidth="1"/>
    <col min="10709" max="10710" width="1.625" style="48" customWidth="1"/>
    <col min="10711" max="10853" width="8.75" style="48"/>
    <col min="10854" max="10854" width="1.875" style="48" customWidth="1"/>
    <col min="10855" max="10856" width="2.5" style="48" customWidth="1"/>
    <col min="10857" max="10872" width="1.875" style="48" customWidth="1"/>
    <col min="10873" max="10888" width="1.625" style="48" customWidth="1"/>
    <col min="10889" max="10893" width="2.5" style="48" customWidth="1"/>
    <col min="10894" max="10896" width="1.75" style="48" customWidth="1"/>
    <col min="10897" max="10909" width="1.875" style="48" customWidth="1"/>
    <col min="10910" max="10923" width="1.625" style="48" customWidth="1"/>
    <col min="10924" max="10924" width="2.5" style="48" customWidth="1"/>
    <col min="10925" max="10926" width="2.25" style="48" customWidth="1"/>
    <col min="10927" max="10928" width="1.875" style="48" customWidth="1"/>
    <col min="10929" max="10929" width="2.5" style="48" customWidth="1"/>
    <col min="10930" max="10946" width="1.875" style="48" customWidth="1"/>
    <col min="10947" max="10957" width="1.75" style="48" customWidth="1"/>
    <col min="10958" max="10958" width="0.125" style="48" customWidth="1"/>
    <col min="10959" max="10964" width="1.75" style="48" customWidth="1"/>
    <col min="10965" max="10966" width="1.625" style="48" customWidth="1"/>
    <col min="10967" max="11109" width="8.75" style="48"/>
    <col min="11110" max="11110" width="1.875" style="48" customWidth="1"/>
    <col min="11111" max="11112" width="2.5" style="48" customWidth="1"/>
    <col min="11113" max="11128" width="1.875" style="48" customWidth="1"/>
    <col min="11129" max="11144" width="1.625" style="48" customWidth="1"/>
    <col min="11145" max="11149" width="2.5" style="48" customWidth="1"/>
    <col min="11150" max="11152" width="1.75" style="48" customWidth="1"/>
    <col min="11153" max="11165" width="1.875" style="48" customWidth="1"/>
    <col min="11166" max="11179" width="1.625" style="48" customWidth="1"/>
    <col min="11180" max="11180" width="2.5" style="48" customWidth="1"/>
    <col min="11181" max="11182" width="2.25" style="48" customWidth="1"/>
    <col min="11183" max="11184" width="1.875" style="48" customWidth="1"/>
    <col min="11185" max="11185" width="2.5" style="48" customWidth="1"/>
    <col min="11186" max="11202" width="1.875" style="48" customWidth="1"/>
    <col min="11203" max="11213" width="1.75" style="48" customWidth="1"/>
    <col min="11214" max="11214" width="0.125" style="48" customWidth="1"/>
    <col min="11215" max="11220" width="1.75" style="48" customWidth="1"/>
    <col min="11221" max="11222" width="1.625" style="48" customWidth="1"/>
    <col min="11223" max="11365" width="8.75" style="48"/>
    <col min="11366" max="11366" width="1.875" style="48" customWidth="1"/>
    <col min="11367" max="11368" width="2.5" style="48" customWidth="1"/>
    <col min="11369" max="11384" width="1.875" style="48" customWidth="1"/>
    <col min="11385" max="11400" width="1.625" style="48" customWidth="1"/>
    <col min="11401" max="11405" width="2.5" style="48" customWidth="1"/>
    <col min="11406" max="11408" width="1.75" style="48" customWidth="1"/>
    <col min="11409" max="11421" width="1.875" style="48" customWidth="1"/>
    <col min="11422" max="11435" width="1.625" style="48" customWidth="1"/>
    <col min="11436" max="11436" width="2.5" style="48" customWidth="1"/>
    <col min="11437" max="11438" width="2.25" style="48" customWidth="1"/>
    <col min="11439" max="11440" width="1.875" style="48" customWidth="1"/>
    <col min="11441" max="11441" width="2.5" style="48" customWidth="1"/>
    <col min="11442" max="11458" width="1.875" style="48" customWidth="1"/>
    <col min="11459" max="11469" width="1.75" style="48" customWidth="1"/>
    <col min="11470" max="11470" width="0.125" style="48" customWidth="1"/>
    <col min="11471" max="11476" width="1.75" style="48" customWidth="1"/>
    <col min="11477" max="11478" width="1.625" style="48" customWidth="1"/>
    <col min="11479" max="11621" width="8.75" style="48"/>
    <col min="11622" max="11622" width="1.875" style="48" customWidth="1"/>
    <col min="11623" max="11624" width="2.5" style="48" customWidth="1"/>
    <col min="11625" max="11640" width="1.875" style="48" customWidth="1"/>
    <col min="11641" max="11656" width="1.625" style="48" customWidth="1"/>
    <col min="11657" max="11661" width="2.5" style="48" customWidth="1"/>
    <col min="11662" max="11664" width="1.75" style="48" customWidth="1"/>
    <col min="11665" max="11677" width="1.875" style="48" customWidth="1"/>
    <col min="11678" max="11691" width="1.625" style="48" customWidth="1"/>
    <col min="11692" max="11692" width="2.5" style="48" customWidth="1"/>
    <col min="11693" max="11694" width="2.25" style="48" customWidth="1"/>
    <col min="11695" max="11696" width="1.875" style="48" customWidth="1"/>
    <col min="11697" max="11697" width="2.5" style="48" customWidth="1"/>
    <col min="11698" max="11714" width="1.875" style="48" customWidth="1"/>
    <col min="11715" max="11725" width="1.75" style="48" customWidth="1"/>
    <col min="11726" max="11726" width="0.125" style="48" customWidth="1"/>
    <col min="11727" max="11732" width="1.75" style="48" customWidth="1"/>
    <col min="11733" max="11734" width="1.625" style="48" customWidth="1"/>
    <col min="11735" max="11877" width="8.75" style="48"/>
    <col min="11878" max="11878" width="1.875" style="48" customWidth="1"/>
    <col min="11879" max="11880" width="2.5" style="48" customWidth="1"/>
    <col min="11881" max="11896" width="1.875" style="48" customWidth="1"/>
    <col min="11897" max="11912" width="1.625" style="48" customWidth="1"/>
    <col min="11913" max="11917" width="2.5" style="48" customWidth="1"/>
    <col min="11918" max="11920" width="1.75" style="48" customWidth="1"/>
    <col min="11921" max="11933" width="1.875" style="48" customWidth="1"/>
    <col min="11934" max="11947" width="1.625" style="48" customWidth="1"/>
    <col min="11948" max="11948" width="2.5" style="48" customWidth="1"/>
    <col min="11949" max="11950" width="2.25" style="48" customWidth="1"/>
    <col min="11951" max="11952" width="1.875" style="48" customWidth="1"/>
    <col min="11953" max="11953" width="2.5" style="48" customWidth="1"/>
    <col min="11954" max="11970" width="1.875" style="48" customWidth="1"/>
    <col min="11971" max="11981" width="1.75" style="48" customWidth="1"/>
    <col min="11982" max="11982" width="0.125" style="48" customWidth="1"/>
    <col min="11983" max="11988" width="1.75" style="48" customWidth="1"/>
    <col min="11989" max="11990" width="1.625" style="48" customWidth="1"/>
    <col min="11991" max="12133" width="8.75" style="48"/>
    <col min="12134" max="12134" width="1.875" style="48" customWidth="1"/>
    <col min="12135" max="12136" width="2.5" style="48" customWidth="1"/>
    <col min="12137" max="12152" width="1.875" style="48" customWidth="1"/>
    <col min="12153" max="12168" width="1.625" style="48" customWidth="1"/>
    <col min="12169" max="12173" width="2.5" style="48" customWidth="1"/>
    <col min="12174" max="12176" width="1.75" style="48" customWidth="1"/>
    <col min="12177" max="12189" width="1.875" style="48" customWidth="1"/>
    <col min="12190" max="12203" width="1.625" style="48" customWidth="1"/>
    <col min="12204" max="12204" width="2.5" style="48" customWidth="1"/>
    <col min="12205" max="12206" width="2.25" style="48" customWidth="1"/>
    <col min="12207" max="12208" width="1.875" style="48" customWidth="1"/>
    <col min="12209" max="12209" width="2.5" style="48" customWidth="1"/>
    <col min="12210" max="12226" width="1.875" style="48" customWidth="1"/>
    <col min="12227" max="12237" width="1.75" style="48" customWidth="1"/>
    <col min="12238" max="12238" width="0.125" style="48" customWidth="1"/>
    <col min="12239" max="12244" width="1.75" style="48" customWidth="1"/>
    <col min="12245" max="12246" width="1.625" style="48" customWidth="1"/>
    <col min="12247" max="12389" width="8.75" style="48"/>
    <col min="12390" max="12390" width="1.875" style="48" customWidth="1"/>
    <col min="12391" max="12392" width="2.5" style="48" customWidth="1"/>
    <col min="12393" max="12408" width="1.875" style="48" customWidth="1"/>
    <col min="12409" max="12424" width="1.625" style="48" customWidth="1"/>
    <col min="12425" max="12429" width="2.5" style="48" customWidth="1"/>
    <col min="12430" max="12432" width="1.75" style="48" customWidth="1"/>
    <col min="12433" max="12445" width="1.875" style="48" customWidth="1"/>
    <col min="12446" max="12459" width="1.625" style="48" customWidth="1"/>
    <col min="12460" max="12460" width="2.5" style="48" customWidth="1"/>
    <col min="12461" max="12462" width="2.25" style="48" customWidth="1"/>
    <col min="12463" max="12464" width="1.875" style="48" customWidth="1"/>
    <col min="12465" max="12465" width="2.5" style="48" customWidth="1"/>
    <col min="12466" max="12482" width="1.875" style="48" customWidth="1"/>
    <col min="12483" max="12493" width="1.75" style="48" customWidth="1"/>
    <col min="12494" max="12494" width="0.125" style="48" customWidth="1"/>
    <col min="12495" max="12500" width="1.75" style="48" customWidth="1"/>
    <col min="12501" max="12502" width="1.625" style="48" customWidth="1"/>
    <col min="12503" max="12645" width="8.75" style="48"/>
    <col min="12646" max="12646" width="1.875" style="48" customWidth="1"/>
    <col min="12647" max="12648" width="2.5" style="48" customWidth="1"/>
    <col min="12649" max="12664" width="1.875" style="48" customWidth="1"/>
    <col min="12665" max="12680" width="1.625" style="48" customWidth="1"/>
    <col min="12681" max="12685" width="2.5" style="48" customWidth="1"/>
    <col min="12686" max="12688" width="1.75" style="48" customWidth="1"/>
    <col min="12689" max="12701" width="1.875" style="48" customWidth="1"/>
    <col min="12702" max="12715" width="1.625" style="48" customWidth="1"/>
    <col min="12716" max="12716" width="2.5" style="48" customWidth="1"/>
    <col min="12717" max="12718" width="2.25" style="48" customWidth="1"/>
    <col min="12719" max="12720" width="1.875" style="48" customWidth="1"/>
    <col min="12721" max="12721" width="2.5" style="48" customWidth="1"/>
    <col min="12722" max="12738" width="1.875" style="48" customWidth="1"/>
    <col min="12739" max="12749" width="1.75" style="48" customWidth="1"/>
    <col min="12750" max="12750" width="0.125" style="48" customWidth="1"/>
    <col min="12751" max="12756" width="1.75" style="48" customWidth="1"/>
    <col min="12757" max="12758" width="1.625" style="48" customWidth="1"/>
    <col min="12759" max="12901" width="8.75" style="48"/>
    <col min="12902" max="12902" width="1.875" style="48" customWidth="1"/>
    <col min="12903" max="12904" width="2.5" style="48" customWidth="1"/>
    <col min="12905" max="12920" width="1.875" style="48" customWidth="1"/>
    <col min="12921" max="12936" width="1.625" style="48" customWidth="1"/>
    <col min="12937" max="12941" width="2.5" style="48" customWidth="1"/>
    <col min="12942" max="12944" width="1.75" style="48" customWidth="1"/>
    <col min="12945" max="12957" width="1.875" style="48" customWidth="1"/>
    <col min="12958" max="12971" width="1.625" style="48" customWidth="1"/>
    <col min="12972" max="12972" width="2.5" style="48" customWidth="1"/>
    <col min="12973" max="12974" width="2.25" style="48" customWidth="1"/>
    <col min="12975" max="12976" width="1.875" style="48" customWidth="1"/>
    <col min="12977" max="12977" width="2.5" style="48" customWidth="1"/>
    <col min="12978" max="12994" width="1.875" style="48" customWidth="1"/>
    <col min="12995" max="13005" width="1.75" style="48" customWidth="1"/>
    <col min="13006" max="13006" width="0.125" style="48" customWidth="1"/>
    <col min="13007" max="13012" width="1.75" style="48" customWidth="1"/>
    <col min="13013" max="13014" width="1.625" style="48" customWidth="1"/>
    <col min="13015" max="13157" width="8.75" style="48"/>
    <col min="13158" max="13158" width="1.875" style="48" customWidth="1"/>
    <col min="13159" max="13160" width="2.5" style="48" customWidth="1"/>
    <col min="13161" max="13176" width="1.875" style="48" customWidth="1"/>
    <col min="13177" max="13192" width="1.625" style="48" customWidth="1"/>
    <col min="13193" max="13197" width="2.5" style="48" customWidth="1"/>
    <col min="13198" max="13200" width="1.75" style="48" customWidth="1"/>
    <col min="13201" max="13213" width="1.875" style="48" customWidth="1"/>
    <col min="13214" max="13227" width="1.625" style="48" customWidth="1"/>
    <col min="13228" max="13228" width="2.5" style="48" customWidth="1"/>
    <col min="13229" max="13230" width="2.25" style="48" customWidth="1"/>
    <col min="13231" max="13232" width="1.875" style="48" customWidth="1"/>
    <col min="13233" max="13233" width="2.5" style="48" customWidth="1"/>
    <col min="13234" max="13250" width="1.875" style="48" customWidth="1"/>
    <col min="13251" max="13261" width="1.75" style="48" customWidth="1"/>
    <col min="13262" max="13262" width="0.125" style="48" customWidth="1"/>
    <col min="13263" max="13268" width="1.75" style="48" customWidth="1"/>
    <col min="13269" max="13270" width="1.625" style="48" customWidth="1"/>
    <col min="13271" max="13413" width="8.75" style="48"/>
    <col min="13414" max="13414" width="1.875" style="48" customWidth="1"/>
    <col min="13415" max="13416" width="2.5" style="48" customWidth="1"/>
    <col min="13417" max="13432" width="1.875" style="48" customWidth="1"/>
    <col min="13433" max="13448" width="1.625" style="48" customWidth="1"/>
    <col min="13449" max="13453" width="2.5" style="48" customWidth="1"/>
    <col min="13454" max="13456" width="1.75" style="48" customWidth="1"/>
    <col min="13457" max="13469" width="1.875" style="48" customWidth="1"/>
    <col min="13470" max="13483" width="1.625" style="48" customWidth="1"/>
    <col min="13484" max="13484" width="2.5" style="48" customWidth="1"/>
    <col min="13485" max="13486" width="2.25" style="48" customWidth="1"/>
    <col min="13487" max="13488" width="1.875" style="48" customWidth="1"/>
    <col min="13489" max="13489" width="2.5" style="48" customWidth="1"/>
    <col min="13490" max="13506" width="1.875" style="48" customWidth="1"/>
    <col min="13507" max="13517" width="1.75" style="48" customWidth="1"/>
    <col min="13518" max="13518" width="0.125" style="48" customWidth="1"/>
    <col min="13519" max="13524" width="1.75" style="48" customWidth="1"/>
    <col min="13525" max="13526" width="1.625" style="48" customWidth="1"/>
    <col min="13527" max="13669" width="8.75" style="48"/>
    <col min="13670" max="13670" width="1.875" style="48" customWidth="1"/>
    <col min="13671" max="13672" width="2.5" style="48" customWidth="1"/>
    <col min="13673" max="13688" width="1.875" style="48" customWidth="1"/>
    <col min="13689" max="13704" width="1.625" style="48" customWidth="1"/>
    <col min="13705" max="13709" width="2.5" style="48" customWidth="1"/>
    <col min="13710" max="13712" width="1.75" style="48" customWidth="1"/>
    <col min="13713" max="13725" width="1.875" style="48" customWidth="1"/>
    <col min="13726" max="13739" width="1.625" style="48" customWidth="1"/>
    <col min="13740" max="13740" width="2.5" style="48" customWidth="1"/>
    <col min="13741" max="13742" width="2.25" style="48" customWidth="1"/>
    <col min="13743" max="13744" width="1.875" style="48" customWidth="1"/>
    <col min="13745" max="13745" width="2.5" style="48" customWidth="1"/>
    <col min="13746" max="13762" width="1.875" style="48" customWidth="1"/>
    <col min="13763" max="13773" width="1.75" style="48" customWidth="1"/>
    <col min="13774" max="13774" width="0.125" style="48" customWidth="1"/>
    <col min="13775" max="13780" width="1.75" style="48" customWidth="1"/>
    <col min="13781" max="13782" width="1.625" style="48" customWidth="1"/>
    <col min="13783" max="13925" width="8.75" style="48"/>
    <col min="13926" max="13926" width="1.875" style="48" customWidth="1"/>
    <col min="13927" max="13928" width="2.5" style="48" customWidth="1"/>
    <col min="13929" max="13944" width="1.875" style="48" customWidth="1"/>
    <col min="13945" max="13960" width="1.625" style="48" customWidth="1"/>
    <col min="13961" max="13965" width="2.5" style="48" customWidth="1"/>
    <col min="13966" max="13968" width="1.75" style="48" customWidth="1"/>
    <col min="13969" max="13981" width="1.875" style="48" customWidth="1"/>
    <col min="13982" max="13995" width="1.625" style="48" customWidth="1"/>
    <col min="13996" max="13996" width="2.5" style="48" customWidth="1"/>
    <col min="13997" max="13998" width="2.25" style="48" customWidth="1"/>
    <col min="13999" max="14000" width="1.875" style="48" customWidth="1"/>
    <col min="14001" max="14001" width="2.5" style="48" customWidth="1"/>
    <col min="14002" max="14018" width="1.875" style="48" customWidth="1"/>
    <col min="14019" max="14029" width="1.75" style="48" customWidth="1"/>
    <col min="14030" max="14030" width="0.125" style="48" customWidth="1"/>
    <col min="14031" max="14036" width="1.75" style="48" customWidth="1"/>
    <col min="14037" max="14038" width="1.625" style="48" customWidth="1"/>
    <col min="14039" max="14181" width="8.75" style="48"/>
    <col min="14182" max="14182" width="1.875" style="48" customWidth="1"/>
    <col min="14183" max="14184" width="2.5" style="48" customWidth="1"/>
    <col min="14185" max="14200" width="1.875" style="48" customWidth="1"/>
    <col min="14201" max="14216" width="1.625" style="48" customWidth="1"/>
    <col min="14217" max="14221" width="2.5" style="48" customWidth="1"/>
    <col min="14222" max="14224" width="1.75" style="48" customWidth="1"/>
    <col min="14225" max="14237" width="1.875" style="48" customWidth="1"/>
    <col min="14238" max="14251" width="1.625" style="48" customWidth="1"/>
    <col min="14252" max="14252" width="2.5" style="48" customWidth="1"/>
    <col min="14253" max="14254" width="2.25" style="48" customWidth="1"/>
    <col min="14255" max="14256" width="1.875" style="48" customWidth="1"/>
    <col min="14257" max="14257" width="2.5" style="48" customWidth="1"/>
    <col min="14258" max="14274" width="1.875" style="48" customWidth="1"/>
    <col min="14275" max="14285" width="1.75" style="48" customWidth="1"/>
    <col min="14286" max="14286" width="0.125" style="48" customWidth="1"/>
    <col min="14287" max="14292" width="1.75" style="48" customWidth="1"/>
    <col min="14293" max="14294" width="1.625" style="48" customWidth="1"/>
    <col min="14295" max="14437" width="8.75" style="48"/>
    <col min="14438" max="14438" width="1.875" style="48" customWidth="1"/>
    <col min="14439" max="14440" width="2.5" style="48" customWidth="1"/>
    <col min="14441" max="14456" width="1.875" style="48" customWidth="1"/>
    <col min="14457" max="14472" width="1.625" style="48" customWidth="1"/>
    <col min="14473" max="14477" width="2.5" style="48" customWidth="1"/>
    <col min="14478" max="14480" width="1.75" style="48" customWidth="1"/>
    <col min="14481" max="14493" width="1.875" style="48" customWidth="1"/>
    <col min="14494" max="14507" width="1.625" style="48" customWidth="1"/>
    <col min="14508" max="14508" width="2.5" style="48" customWidth="1"/>
    <col min="14509" max="14510" width="2.25" style="48" customWidth="1"/>
    <col min="14511" max="14512" width="1.875" style="48" customWidth="1"/>
    <col min="14513" max="14513" width="2.5" style="48" customWidth="1"/>
    <col min="14514" max="14530" width="1.875" style="48" customWidth="1"/>
    <col min="14531" max="14541" width="1.75" style="48" customWidth="1"/>
    <col min="14542" max="14542" width="0.125" style="48" customWidth="1"/>
    <col min="14543" max="14548" width="1.75" style="48" customWidth="1"/>
    <col min="14549" max="14550" width="1.625" style="48" customWidth="1"/>
    <col min="14551" max="14693" width="8.75" style="48"/>
    <col min="14694" max="14694" width="1.875" style="48" customWidth="1"/>
    <col min="14695" max="14696" width="2.5" style="48" customWidth="1"/>
    <col min="14697" max="14712" width="1.875" style="48" customWidth="1"/>
    <col min="14713" max="14728" width="1.625" style="48" customWidth="1"/>
    <col min="14729" max="14733" width="2.5" style="48" customWidth="1"/>
    <col min="14734" max="14736" width="1.75" style="48" customWidth="1"/>
    <col min="14737" max="14749" width="1.875" style="48" customWidth="1"/>
    <col min="14750" max="14763" width="1.625" style="48" customWidth="1"/>
    <col min="14764" max="14764" width="2.5" style="48" customWidth="1"/>
    <col min="14765" max="14766" width="2.25" style="48" customWidth="1"/>
    <col min="14767" max="14768" width="1.875" style="48" customWidth="1"/>
    <col min="14769" max="14769" width="2.5" style="48" customWidth="1"/>
    <col min="14770" max="14786" width="1.875" style="48" customWidth="1"/>
    <col min="14787" max="14797" width="1.75" style="48" customWidth="1"/>
    <col min="14798" max="14798" width="0.125" style="48" customWidth="1"/>
    <col min="14799" max="14804" width="1.75" style="48" customWidth="1"/>
    <col min="14805" max="14806" width="1.625" style="48" customWidth="1"/>
    <col min="14807" max="14949" width="8.75" style="48"/>
    <col min="14950" max="14950" width="1.875" style="48" customWidth="1"/>
    <col min="14951" max="14952" width="2.5" style="48" customWidth="1"/>
    <col min="14953" max="14968" width="1.875" style="48" customWidth="1"/>
    <col min="14969" max="14984" width="1.625" style="48" customWidth="1"/>
    <col min="14985" max="14989" width="2.5" style="48" customWidth="1"/>
    <col min="14990" max="14992" width="1.75" style="48" customWidth="1"/>
    <col min="14993" max="15005" width="1.875" style="48" customWidth="1"/>
    <col min="15006" max="15019" width="1.625" style="48" customWidth="1"/>
    <col min="15020" max="15020" width="2.5" style="48" customWidth="1"/>
    <col min="15021" max="15022" width="2.25" style="48" customWidth="1"/>
    <col min="15023" max="15024" width="1.875" style="48" customWidth="1"/>
    <col min="15025" max="15025" width="2.5" style="48" customWidth="1"/>
    <col min="15026" max="15042" width="1.875" style="48" customWidth="1"/>
    <col min="15043" max="15053" width="1.75" style="48" customWidth="1"/>
    <col min="15054" max="15054" width="0.125" style="48" customWidth="1"/>
    <col min="15055" max="15060" width="1.75" style="48" customWidth="1"/>
    <col min="15061" max="15062" width="1.625" style="48" customWidth="1"/>
    <col min="15063" max="15205" width="8.75" style="48"/>
    <col min="15206" max="15206" width="1.875" style="48" customWidth="1"/>
    <col min="15207" max="15208" width="2.5" style="48" customWidth="1"/>
    <col min="15209" max="15224" width="1.875" style="48" customWidth="1"/>
    <col min="15225" max="15240" width="1.625" style="48" customWidth="1"/>
    <col min="15241" max="15245" width="2.5" style="48" customWidth="1"/>
    <col min="15246" max="15248" width="1.75" style="48" customWidth="1"/>
    <col min="15249" max="15261" width="1.875" style="48" customWidth="1"/>
    <col min="15262" max="15275" width="1.625" style="48" customWidth="1"/>
    <col min="15276" max="15276" width="2.5" style="48" customWidth="1"/>
    <col min="15277" max="15278" width="2.25" style="48" customWidth="1"/>
    <col min="15279" max="15280" width="1.875" style="48" customWidth="1"/>
    <col min="15281" max="15281" width="2.5" style="48" customWidth="1"/>
    <col min="15282" max="15298" width="1.875" style="48" customWidth="1"/>
    <col min="15299" max="15309" width="1.75" style="48" customWidth="1"/>
    <col min="15310" max="15310" width="0.125" style="48" customWidth="1"/>
    <col min="15311" max="15316" width="1.75" style="48" customWidth="1"/>
    <col min="15317" max="15318" width="1.625" style="48" customWidth="1"/>
    <col min="15319" max="15461" width="8.75" style="48"/>
    <col min="15462" max="15462" width="1.875" style="48" customWidth="1"/>
    <col min="15463" max="15464" width="2.5" style="48" customWidth="1"/>
    <col min="15465" max="15480" width="1.875" style="48" customWidth="1"/>
    <col min="15481" max="15496" width="1.625" style="48" customWidth="1"/>
    <col min="15497" max="15501" width="2.5" style="48" customWidth="1"/>
    <col min="15502" max="15504" width="1.75" style="48" customWidth="1"/>
    <col min="15505" max="15517" width="1.875" style="48" customWidth="1"/>
    <col min="15518" max="15531" width="1.625" style="48" customWidth="1"/>
    <col min="15532" max="15532" width="2.5" style="48" customWidth="1"/>
    <col min="15533" max="15534" width="2.25" style="48" customWidth="1"/>
    <col min="15535" max="15536" width="1.875" style="48" customWidth="1"/>
    <col min="15537" max="15537" width="2.5" style="48" customWidth="1"/>
    <col min="15538" max="15554" width="1.875" style="48" customWidth="1"/>
    <col min="15555" max="15565" width="1.75" style="48" customWidth="1"/>
    <col min="15566" max="15566" width="0.125" style="48" customWidth="1"/>
    <col min="15567" max="15572" width="1.75" style="48" customWidth="1"/>
    <col min="15573" max="15574" width="1.625" style="48" customWidth="1"/>
    <col min="15575" max="15717" width="8.75" style="48"/>
    <col min="15718" max="15718" width="1.875" style="48" customWidth="1"/>
    <col min="15719" max="15720" width="2.5" style="48" customWidth="1"/>
    <col min="15721" max="15736" width="1.875" style="48" customWidth="1"/>
    <col min="15737" max="15752" width="1.625" style="48" customWidth="1"/>
    <col min="15753" max="15757" width="2.5" style="48" customWidth="1"/>
    <col min="15758" max="15760" width="1.75" style="48" customWidth="1"/>
    <col min="15761" max="15773" width="1.875" style="48" customWidth="1"/>
    <col min="15774" max="15787" width="1.625" style="48" customWidth="1"/>
    <col min="15788" max="15788" width="2.5" style="48" customWidth="1"/>
    <col min="15789" max="15790" width="2.25" style="48" customWidth="1"/>
    <col min="15791" max="15792" width="1.875" style="48" customWidth="1"/>
    <col min="15793" max="15793" width="2.5" style="48" customWidth="1"/>
    <col min="15794" max="15810" width="1.875" style="48" customWidth="1"/>
    <col min="15811" max="15821" width="1.75" style="48" customWidth="1"/>
    <col min="15822" max="15822" width="0.125" style="48" customWidth="1"/>
    <col min="15823" max="15828" width="1.75" style="48" customWidth="1"/>
    <col min="15829" max="15830" width="1.625" style="48" customWidth="1"/>
    <col min="15831" max="15973" width="8.75" style="48"/>
    <col min="15974" max="15974" width="1.875" style="48" customWidth="1"/>
    <col min="15975" max="15976" width="2.5" style="48" customWidth="1"/>
    <col min="15977" max="15992" width="1.875" style="48" customWidth="1"/>
    <col min="15993" max="16008" width="1.625" style="48" customWidth="1"/>
    <col min="16009" max="16013" width="2.5" style="48" customWidth="1"/>
    <col min="16014" max="16016" width="1.75" style="48" customWidth="1"/>
    <col min="16017" max="16029" width="1.875" style="48" customWidth="1"/>
    <col min="16030" max="16043" width="1.625" style="48" customWidth="1"/>
    <col min="16044" max="16044" width="2.5" style="48" customWidth="1"/>
    <col min="16045" max="16046" width="2.25" style="48" customWidth="1"/>
    <col min="16047" max="16048" width="1.875" style="48" customWidth="1"/>
    <col min="16049" max="16049" width="2.5" style="48" customWidth="1"/>
    <col min="16050" max="16066" width="1.875" style="48" customWidth="1"/>
    <col min="16067" max="16077" width="1.75" style="48" customWidth="1"/>
    <col min="16078" max="16078" width="0.125" style="48" customWidth="1"/>
    <col min="16079" max="16084" width="1.75" style="48" customWidth="1"/>
    <col min="16085" max="16086" width="1.625" style="48" customWidth="1"/>
    <col min="16087" max="16384" width="8.75" style="48"/>
  </cols>
  <sheetData>
    <row r="1" spans="1:25" x14ac:dyDescent="0.15">
      <c r="A1" s="47" t="s">
        <v>241</v>
      </c>
      <c r="O1" s="49" t="s">
        <v>422</v>
      </c>
      <c r="P1" s="49" t="s">
        <v>423</v>
      </c>
      <c r="Q1" s="49" t="s">
        <v>157</v>
      </c>
      <c r="S1" s="49" t="s">
        <v>422</v>
      </c>
      <c r="T1" s="49" t="s">
        <v>423</v>
      </c>
      <c r="U1" s="49" t="s">
        <v>157</v>
      </c>
      <c r="V1" s="49" t="s">
        <v>424</v>
      </c>
    </row>
    <row r="2" spans="1:25" ht="15" thickBot="1" x14ac:dyDescent="0.2">
      <c r="B2" s="425" t="s">
        <v>106</v>
      </c>
      <c r="C2" s="425"/>
      <c r="D2" s="425"/>
      <c r="E2" s="425"/>
      <c r="F2" s="425"/>
      <c r="G2" s="425"/>
      <c r="N2" s="50"/>
      <c r="O2" s="49">
        <v>1</v>
      </c>
      <c r="P2" s="49">
        <v>0</v>
      </c>
      <c r="Q2" s="49" t="s">
        <v>243</v>
      </c>
      <c r="R2" s="49">
        <f>S2*1000+T2</f>
        <v>1001</v>
      </c>
      <c r="S2" s="49">
        <v>1</v>
      </c>
      <c r="T2" s="49">
        <v>1</v>
      </c>
      <c r="U2" s="49" t="s">
        <v>240</v>
      </c>
      <c r="V2" s="49" t="s">
        <v>240</v>
      </c>
    </row>
    <row r="3" spans="1:25" ht="15.75" customHeight="1" thickBot="1" x14ac:dyDescent="0.2">
      <c r="B3" s="51" t="s">
        <v>107</v>
      </c>
      <c r="C3" s="53" t="s">
        <v>109</v>
      </c>
      <c r="D3" s="52" t="s">
        <v>108</v>
      </c>
      <c r="E3" s="53" t="s">
        <v>111</v>
      </c>
      <c r="F3" s="52" t="s">
        <v>110</v>
      </c>
      <c r="G3" s="54" t="s">
        <v>112</v>
      </c>
      <c r="H3" s="55"/>
      <c r="I3" s="56"/>
      <c r="J3" s="56"/>
      <c r="K3" s="56"/>
      <c r="L3" s="56"/>
      <c r="M3" s="56"/>
      <c r="N3" s="50"/>
      <c r="O3" s="49">
        <v>2</v>
      </c>
      <c r="P3" s="49">
        <v>0</v>
      </c>
      <c r="Q3" s="49" t="s">
        <v>425</v>
      </c>
      <c r="R3" s="49">
        <f t="shared" ref="R3:R66" si="0">S3*1000+T3</f>
        <v>1002</v>
      </c>
      <c r="S3" s="56">
        <v>1</v>
      </c>
      <c r="T3" s="56">
        <v>2</v>
      </c>
      <c r="U3" s="56" t="s">
        <v>238</v>
      </c>
      <c r="V3" s="56" t="s">
        <v>238</v>
      </c>
      <c r="W3" s="55"/>
      <c r="X3" s="55"/>
      <c r="Y3" s="55"/>
    </row>
    <row r="4" spans="1:25" ht="21.75" customHeight="1" thickTop="1" x14ac:dyDescent="0.15">
      <c r="B4" s="426">
        <v>1</v>
      </c>
      <c r="C4" s="422"/>
      <c r="D4" s="428" t="str">
        <f>IFERROR(INDEX($O$2:$O$21,MATCH(C4,$Q$2:$Q$21,0),1),"")</f>
        <v/>
      </c>
      <c r="E4" s="75"/>
      <c r="F4" s="57" t="str">
        <f t="shared" ref="F4:F11" si="1">IF(E4="","",IFERROR(INDEX($I$4:$I$11,MATCH(E4,$L$4:$L$11,0),1),"不一致"))</f>
        <v/>
      </c>
      <c r="G4" s="76"/>
      <c r="H4" s="55"/>
      <c r="I4" s="58">
        <v>1</v>
      </c>
      <c r="J4" s="58" t="e">
        <f>MATCH(C4,$Q$2:$Q$21,0)</f>
        <v>#N/A</v>
      </c>
      <c r="K4" s="58" t="e">
        <f>$J$4*1000+I4</f>
        <v>#N/A</v>
      </c>
      <c r="L4" s="58" t="str">
        <f t="shared" ref="L4:L11" si="2">IFERROR(VLOOKUP(K4,$R:$U,4,0),"")</f>
        <v/>
      </c>
      <c r="M4" s="56"/>
      <c r="N4" s="50"/>
      <c r="O4" s="49">
        <v>3</v>
      </c>
      <c r="P4" s="49">
        <v>0</v>
      </c>
      <c r="Q4" s="49" t="s">
        <v>228</v>
      </c>
      <c r="R4" s="49">
        <f t="shared" si="0"/>
        <v>1003</v>
      </c>
      <c r="S4" s="56">
        <v>1</v>
      </c>
      <c r="T4" s="56">
        <v>3</v>
      </c>
      <c r="U4" s="56" t="s">
        <v>236</v>
      </c>
      <c r="V4" s="56" t="s">
        <v>236</v>
      </c>
      <c r="W4" s="55"/>
      <c r="X4" s="55"/>
      <c r="Y4" s="55"/>
    </row>
    <row r="5" spans="1:25" ht="21.75" customHeight="1" x14ac:dyDescent="0.15">
      <c r="B5" s="417"/>
      <c r="C5" s="423"/>
      <c r="D5" s="420"/>
      <c r="E5" s="77"/>
      <c r="F5" s="59" t="str">
        <f t="shared" si="1"/>
        <v/>
      </c>
      <c r="G5" s="78"/>
      <c r="H5" s="55"/>
      <c r="I5" s="58">
        <v>2</v>
      </c>
      <c r="J5" s="58"/>
      <c r="K5" s="58" t="e">
        <f t="shared" ref="K5:K11" si="3">$J$4*1000+I5</f>
        <v>#N/A</v>
      </c>
      <c r="L5" s="58" t="str">
        <f t="shared" si="2"/>
        <v/>
      </c>
      <c r="M5" s="56"/>
      <c r="N5" s="50"/>
      <c r="O5" s="49">
        <v>4</v>
      </c>
      <c r="P5" s="49">
        <v>0</v>
      </c>
      <c r="Q5" s="49" t="s">
        <v>226</v>
      </c>
      <c r="R5" s="49">
        <f t="shared" si="0"/>
        <v>1004</v>
      </c>
      <c r="S5" s="56">
        <v>1</v>
      </c>
      <c r="T5" s="56">
        <v>4</v>
      </c>
      <c r="U5" s="56" t="s">
        <v>234</v>
      </c>
      <c r="V5" s="56" t="s">
        <v>234</v>
      </c>
      <c r="W5" s="55"/>
      <c r="X5" s="55"/>
      <c r="Y5" s="55"/>
    </row>
    <row r="6" spans="1:25" ht="21.75" customHeight="1" x14ac:dyDescent="0.15">
      <c r="B6" s="417"/>
      <c r="C6" s="423"/>
      <c r="D6" s="420"/>
      <c r="E6" s="77"/>
      <c r="F6" s="59" t="str">
        <f t="shared" si="1"/>
        <v/>
      </c>
      <c r="G6" s="78"/>
      <c r="H6" s="55"/>
      <c r="I6" s="58">
        <v>3</v>
      </c>
      <c r="J6" s="58"/>
      <c r="K6" s="58" t="e">
        <f t="shared" si="3"/>
        <v>#N/A</v>
      </c>
      <c r="L6" s="58" t="str">
        <f t="shared" si="2"/>
        <v/>
      </c>
      <c r="M6" s="56"/>
      <c r="N6" s="50"/>
      <c r="O6" s="49">
        <v>5</v>
      </c>
      <c r="P6" s="49">
        <v>0</v>
      </c>
      <c r="Q6" s="49" t="s">
        <v>431</v>
      </c>
      <c r="R6" s="49">
        <f t="shared" si="0"/>
        <v>2001</v>
      </c>
      <c r="S6" s="56">
        <v>2</v>
      </c>
      <c r="T6" s="56">
        <v>1</v>
      </c>
      <c r="U6" s="56" t="s">
        <v>426</v>
      </c>
      <c r="V6" s="56" t="s">
        <v>426</v>
      </c>
      <c r="W6" s="55"/>
      <c r="X6" s="55"/>
      <c r="Y6" s="55"/>
    </row>
    <row r="7" spans="1:25" ht="21.75" customHeight="1" x14ac:dyDescent="0.15">
      <c r="B7" s="417"/>
      <c r="C7" s="423"/>
      <c r="D7" s="420"/>
      <c r="E7" s="77"/>
      <c r="F7" s="59" t="str">
        <f t="shared" si="1"/>
        <v/>
      </c>
      <c r="G7" s="78"/>
      <c r="H7" s="55"/>
      <c r="I7" s="58">
        <v>4</v>
      </c>
      <c r="J7" s="58"/>
      <c r="K7" s="58" t="e">
        <f t="shared" si="3"/>
        <v>#N/A</v>
      </c>
      <c r="L7" s="58" t="str">
        <f t="shared" si="2"/>
        <v/>
      </c>
      <c r="M7" s="56"/>
      <c r="N7" s="50"/>
      <c r="O7" s="49">
        <v>6</v>
      </c>
      <c r="P7" s="49">
        <v>0</v>
      </c>
      <c r="Q7" s="49" t="s">
        <v>432</v>
      </c>
      <c r="R7" s="49">
        <f t="shared" si="0"/>
        <v>2002</v>
      </c>
      <c r="S7" s="56">
        <v>2</v>
      </c>
      <c r="T7" s="56">
        <v>2</v>
      </c>
      <c r="U7" s="56" t="s">
        <v>232</v>
      </c>
      <c r="V7" s="56" t="s">
        <v>232</v>
      </c>
      <c r="W7" s="55"/>
      <c r="X7" s="55"/>
      <c r="Y7" s="55"/>
    </row>
    <row r="8" spans="1:25" ht="21.75" customHeight="1" x14ac:dyDescent="0.15">
      <c r="B8" s="417"/>
      <c r="C8" s="423"/>
      <c r="D8" s="420"/>
      <c r="E8" s="77"/>
      <c r="F8" s="59" t="str">
        <f t="shared" si="1"/>
        <v/>
      </c>
      <c r="G8" s="78"/>
      <c r="H8" s="55"/>
      <c r="I8" s="58">
        <v>5</v>
      </c>
      <c r="J8" s="58"/>
      <c r="K8" s="58" t="e">
        <f t="shared" si="3"/>
        <v>#N/A</v>
      </c>
      <c r="L8" s="58" t="str">
        <f t="shared" si="2"/>
        <v/>
      </c>
      <c r="M8" s="56"/>
      <c r="N8" s="50"/>
      <c r="O8" s="49">
        <v>7</v>
      </c>
      <c r="P8" s="49">
        <v>0</v>
      </c>
      <c r="Q8" s="49" t="s">
        <v>210</v>
      </c>
      <c r="R8" s="49">
        <f t="shared" si="0"/>
        <v>2003</v>
      </c>
      <c r="S8" s="56">
        <v>2</v>
      </c>
      <c r="T8" s="56">
        <v>3</v>
      </c>
      <c r="U8" s="56" t="s">
        <v>230</v>
      </c>
      <c r="V8" s="56" t="s">
        <v>230</v>
      </c>
      <c r="W8" s="55"/>
      <c r="X8" s="55"/>
      <c r="Y8" s="55"/>
    </row>
    <row r="9" spans="1:25" ht="21.75" customHeight="1" x14ac:dyDescent="0.15">
      <c r="B9" s="417"/>
      <c r="C9" s="423"/>
      <c r="D9" s="420"/>
      <c r="E9" s="77"/>
      <c r="F9" s="59" t="str">
        <f t="shared" si="1"/>
        <v/>
      </c>
      <c r="G9" s="78"/>
      <c r="H9" s="55"/>
      <c r="I9" s="58">
        <v>6</v>
      </c>
      <c r="J9" s="58"/>
      <c r="K9" s="58" t="e">
        <f t="shared" si="3"/>
        <v>#N/A</v>
      </c>
      <c r="L9" s="58" t="str">
        <f t="shared" si="2"/>
        <v/>
      </c>
      <c r="M9" s="56"/>
      <c r="N9" s="50"/>
      <c r="O9" s="49">
        <v>8</v>
      </c>
      <c r="P9" s="49">
        <v>0</v>
      </c>
      <c r="Q9" s="49" t="s">
        <v>204</v>
      </c>
      <c r="R9" s="49">
        <f t="shared" si="0"/>
        <v>2004</v>
      </c>
      <c r="S9" s="56">
        <v>2</v>
      </c>
      <c r="T9" s="56">
        <v>4</v>
      </c>
      <c r="U9" s="56" t="s">
        <v>427</v>
      </c>
      <c r="V9" s="56" t="s">
        <v>427</v>
      </c>
      <c r="W9" s="55"/>
      <c r="X9" s="55"/>
      <c r="Y9" s="55"/>
    </row>
    <row r="10" spans="1:25" ht="21.75" customHeight="1" x14ac:dyDescent="0.15">
      <c r="B10" s="417"/>
      <c r="C10" s="423"/>
      <c r="D10" s="420"/>
      <c r="E10" s="77"/>
      <c r="F10" s="59" t="str">
        <f t="shared" si="1"/>
        <v/>
      </c>
      <c r="G10" s="78"/>
      <c r="H10" s="55"/>
      <c r="I10" s="58">
        <v>7</v>
      </c>
      <c r="J10" s="58"/>
      <c r="K10" s="58" t="e">
        <f t="shared" si="3"/>
        <v>#N/A</v>
      </c>
      <c r="L10" s="58" t="str">
        <f t="shared" si="2"/>
        <v/>
      </c>
      <c r="M10" s="56"/>
      <c r="N10" s="50"/>
      <c r="O10" s="49">
        <v>9</v>
      </c>
      <c r="P10" s="49">
        <v>0</v>
      </c>
      <c r="Q10" s="49" t="s">
        <v>197</v>
      </c>
      <c r="R10" s="49">
        <f t="shared" si="0"/>
        <v>3001</v>
      </c>
      <c r="S10" s="56">
        <v>3</v>
      </c>
      <c r="T10" s="56">
        <v>1</v>
      </c>
      <c r="U10" s="56" t="s">
        <v>228</v>
      </c>
      <c r="V10" s="56" t="s">
        <v>228</v>
      </c>
      <c r="W10" s="55"/>
      <c r="X10" s="55"/>
      <c r="Y10" s="55"/>
    </row>
    <row r="11" spans="1:25" ht="21.75" customHeight="1" thickBot="1" x14ac:dyDescent="0.2">
      <c r="B11" s="427"/>
      <c r="C11" s="430"/>
      <c r="D11" s="429"/>
      <c r="E11" s="79"/>
      <c r="F11" s="60" t="str">
        <f t="shared" si="1"/>
        <v/>
      </c>
      <c r="G11" s="80"/>
      <c r="H11" s="55"/>
      <c r="I11" s="58">
        <v>8</v>
      </c>
      <c r="J11" s="58"/>
      <c r="K11" s="58" t="e">
        <f t="shared" si="3"/>
        <v>#N/A</v>
      </c>
      <c r="L11" s="58" t="str">
        <f t="shared" si="2"/>
        <v/>
      </c>
      <c r="M11" s="56"/>
      <c r="N11" s="50"/>
      <c r="O11" s="49">
        <v>10</v>
      </c>
      <c r="P11" s="49">
        <v>0</v>
      </c>
      <c r="Q11" s="49" t="s">
        <v>190</v>
      </c>
      <c r="R11" s="49">
        <f t="shared" si="0"/>
        <v>4001</v>
      </c>
      <c r="S11" s="56">
        <v>4</v>
      </c>
      <c r="T11" s="56">
        <v>1</v>
      </c>
      <c r="U11" s="56" t="s">
        <v>226</v>
      </c>
      <c r="V11" s="56" t="s">
        <v>226</v>
      </c>
      <c r="W11" s="55"/>
      <c r="X11" s="55"/>
      <c r="Y11" s="55"/>
    </row>
    <row r="12" spans="1:25" ht="21.75" customHeight="1" thickTop="1" x14ac:dyDescent="0.15">
      <c r="B12" s="426">
        <v>2</v>
      </c>
      <c r="C12" s="422"/>
      <c r="D12" s="428" t="str">
        <f t="shared" ref="D12" si="4">IFERROR(INDEX($O$2:$O$21,MATCH(C12,$Q$2:$Q$21,0),1),"")</f>
        <v/>
      </c>
      <c r="E12" s="75"/>
      <c r="F12" s="57" t="str">
        <f>IF(E12="","",IFERROR(INDEX($I$12:$I$19,MATCH(E12,$L$12:$L$19,0),1),"不一致"))</f>
        <v/>
      </c>
      <c r="G12" s="76"/>
      <c r="H12" s="55"/>
      <c r="I12" s="58">
        <v>1</v>
      </c>
      <c r="J12" s="58" t="e">
        <f>MATCH(C12,$Q$2:$Q$21,0)</f>
        <v>#N/A</v>
      </c>
      <c r="K12" s="58" t="e">
        <f>$J$12*1000+I12</f>
        <v>#N/A</v>
      </c>
      <c r="L12" s="58" t="str">
        <f t="shared" ref="L12:L27" si="5">IFERROR(VLOOKUP(K12,$R:$U,4,0),"")</f>
        <v/>
      </c>
      <c r="M12" s="56"/>
      <c r="N12" s="50"/>
      <c r="O12" s="49">
        <v>11</v>
      </c>
      <c r="P12" s="49">
        <v>0</v>
      </c>
      <c r="Q12" s="49" t="s">
        <v>183</v>
      </c>
      <c r="R12" s="49">
        <f t="shared" si="0"/>
        <v>4002</v>
      </c>
      <c r="S12" s="56">
        <v>4</v>
      </c>
      <c r="T12" s="56">
        <v>2</v>
      </c>
      <c r="U12" s="56" t="s">
        <v>225</v>
      </c>
      <c r="V12" s="56" t="s">
        <v>225</v>
      </c>
      <c r="W12" s="55"/>
      <c r="X12" s="55"/>
      <c r="Y12" s="55"/>
    </row>
    <row r="13" spans="1:25" ht="21.75" customHeight="1" x14ac:dyDescent="0.15">
      <c r="B13" s="417"/>
      <c r="C13" s="423"/>
      <c r="D13" s="420"/>
      <c r="E13" s="77"/>
      <c r="F13" s="59" t="str">
        <f t="shared" ref="F13:F19" si="6">IF(E13="","",IFERROR(INDEX($I$12:$I$19,MATCH(E13,$L$12:$L$19,0),1),"不一致"))</f>
        <v/>
      </c>
      <c r="G13" s="78"/>
      <c r="H13" s="55"/>
      <c r="I13" s="58">
        <v>2</v>
      </c>
      <c r="J13" s="58"/>
      <c r="K13" s="58" t="e">
        <f t="shared" ref="K13:K19" si="7">$J$12*1000+I13</f>
        <v>#N/A</v>
      </c>
      <c r="L13" s="58" t="str">
        <f t="shared" si="5"/>
        <v/>
      </c>
      <c r="M13" s="56"/>
      <c r="N13" s="50"/>
      <c r="O13" s="49">
        <v>12</v>
      </c>
      <c r="P13" s="49">
        <v>0</v>
      </c>
      <c r="Q13" s="49" t="s">
        <v>178</v>
      </c>
      <c r="R13" s="49">
        <f t="shared" si="0"/>
        <v>4003</v>
      </c>
      <c r="S13" s="56">
        <v>4</v>
      </c>
      <c r="T13" s="56">
        <v>3</v>
      </c>
      <c r="U13" s="56" t="s">
        <v>224</v>
      </c>
      <c r="V13" s="56" t="s">
        <v>428</v>
      </c>
      <c r="W13" s="55"/>
      <c r="X13" s="55"/>
      <c r="Y13" s="55"/>
    </row>
    <row r="14" spans="1:25" ht="21.75" customHeight="1" x14ac:dyDescent="0.15">
      <c r="B14" s="417"/>
      <c r="C14" s="423"/>
      <c r="D14" s="420"/>
      <c r="E14" s="77"/>
      <c r="F14" s="59" t="str">
        <f t="shared" si="6"/>
        <v/>
      </c>
      <c r="G14" s="78"/>
      <c r="H14" s="55"/>
      <c r="I14" s="58">
        <v>3</v>
      </c>
      <c r="J14" s="58"/>
      <c r="K14" s="58" t="e">
        <f t="shared" si="7"/>
        <v>#N/A</v>
      </c>
      <c r="L14" s="58" t="str">
        <f t="shared" si="5"/>
        <v/>
      </c>
      <c r="M14" s="56"/>
      <c r="N14" s="50"/>
      <c r="O14" s="49">
        <v>13</v>
      </c>
      <c r="P14" s="49">
        <v>0</v>
      </c>
      <c r="Q14" s="49" t="s">
        <v>172</v>
      </c>
      <c r="R14" s="49">
        <f t="shared" si="0"/>
        <v>4004</v>
      </c>
      <c r="S14" s="56">
        <v>4</v>
      </c>
      <c r="T14" s="56">
        <v>4</v>
      </c>
      <c r="U14" s="56" t="s">
        <v>429</v>
      </c>
      <c r="V14" s="56" t="s">
        <v>429</v>
      </c>
      <c r="W14" s="55"/>
      <c r="X14" s="55"/>
      <c r="Y14" s="55"/>
    </row>
    <row r="15" spans="1:25" ht="21.75" customHeight="1" x14ac:dyDescent="0.15">
      <c r="B15" s="417"/>
      <c r="C15" s="423"/>
      <c r="D15" s="420"/>
      <c r="E15" s="77"/>
      <c r="F15" s="59" t="str">
        <f t="shared" si="6"/>
        <v/>
      </c>
      <c r="G15" s="78"/>
      <c r="H15" s="55"/>
      <c r="I15" s="58">
        <v>4</v>
      </c>
      <c r="J15" s="58"/>
      <c r="K15" s="58" t="e">
        <f t="shared" si="7"/>
        <v>#N/A</v>
      </c>
      <c r="L15" s="58" t="str">
        <f t="shared" si="5"/>
        <v/>
      </c>
      <c r="M15" s="56"/>
      <c r="N15" s="50"/>
      <c r="O15" s="49">
        <v>14</v>
      </c>
      <c r="P15" s="49">
        <v>0</v>
      </c>
      <c r="Q15" s="49" t="s">
        <v>440</v>
      </c>
      <c r="R15" s="49">
        <f t="shared" si="0"/>
        <v>4005</v>
      </c>
      <c r="S15" s="56">
        <v>4</v>
      </c>
      <c r="T15" s="56">
        <v>5</v>
      </c>
      <c r="U15" s="56" t="s">
        <v>430</v>
      </c>
      <c r="V15" s="56" t="s">
        <v>452</v>
      </c>
      <c r="W15" s="55"/>
      <c r="X15" s="55"/>
      <c r="Y15" s="55"/>
    </row>
    <row r="16" spans="1:25" ht="21.75" customHeight="1" x14ac:dyDescent="0.15">
      <c r="B16" s="417"/>
      <c r="C16" s="423"/>
      <c r="D16" s="420"/>
      <c r="E16" s="77"/>
      <c r="F16" s="59" t="str">
        <f t="shared" si="6"/>
        <v/>
      </c>
      <c r="G16" s="78"/>
      <c r="H16" s="55"/>
      <c r="I16" s="58">
        <v>5</v>
      </c>
      <c r="J16" s="58"/>
      <c r="K16" s="58" t="e">
        <f t="shared" si="7"/>
        <v>#N/A</v>
      </c>
      <c r="L16" s="58" t="str">
        <f t="shared" si="5"/>
        <v/>
      </c>
      <c r="M16" s="56"/>
      <c r="N16" s="50"/>
      <c r="O16" s="49">
        <v>15</v>
      </c>
      <c r="P16" s="49">
        <v>0</v>
      </c>
      <c r="Q16" s="49" t="s">
        <v>161</v>
      </c>
      <c r="R16" s="49">
        <f t="shared" si="0"/>
        <v>4006</v>
      </c>
      <c r="S16" s="56">
        <v>4</v>
      </c>
      <c r="T16" s="56">
        <v>6</v>
      </c>
      <c r="U16" s="56" t="s">
        <v>223</v>
      </c>
      <c r="V16" s="56" t="s">
        <v>223</v>
      </c>
      <c r="W16" s="55"/>
      <c r="X16" s="55"/>
      <c r="Y16" s="55"/>
    </row>
    <row r="17" spans="1:25" ht="21.75" customHeight="1" x14ac:dyDescent="0.15">
      <c r="B17" s="417"/>
      <c r="C17" s="423"/>
      <c r="D17" s="420"/>
      <c r="E17" s="77"/>
      <c r="F17" s="59" t="str">
        <f t="shared" si="6"/>
        <v/>
      </c>
      <c r="G17" s="78"/>
      <c r="H17" s="55"/>
      <c r="I17" s="58">
        <v>6</v>
      </c>
      <c r="J17" s="58"/>
      <c r="K17" s="58" t="e">
        <f t="shared" si="7"/>
        <v>#N/A</v>
      </c>
      <c r="L17" s="58" t="str">
        <f t="shared" si="5"/>
        <v/>
      </c>
      <c r="M17" s="56"/>
      <c r="N17" s="50"/>
      <c r="O17" s="49">
        <v>16</v>
      </c>
      <c r="P17" s="49">
        <v>0</v>
      </c>
      <c r="Q17" s="49" t="s">
        <v>153</v>
      </c>
      <c r="R17" s="49">
        <f t="shared" si="0"/>
        <v>4007</v>
      </c>
      <c r="S17" s="56">
        <v>4</v>
      </c>
      <c r="T17" s="56">
        <v>7</v>
      </c>
      <c r="U17" s="56" t="s">
        <v>222</v>
      </c>
      <c r="V17" s="56" t="s">
        <v>222</v>
      </c>
      <c r="W17" s="55"/>
      <c r="X17" s="55"/>
      <c r="Y17" s="55"/>
    </row>
    <row r="18" spans="1:25" ht="21.75" customHeight="1" x14ac:dyDescent="0.15">
      <c r="B18" s="417"/>
      <c r="C18" s="423"/>
      <c r="D18" s="420"/>
      <c r="E18" s="77"/>
      <c r="F18" s="59" t="str">
        <f t="shared" si="6"/>
        <v/>
      </c>
      <c r="G18" s="78"/>
      <c r="H18" s="55"/>
      <c r="I18" s="58">
        <v>7</v>
      </c>
      <c r="J18" s="58"/>
      <c r="K18" s="58" t="e">
        <f t="shared" si="7"/>
        <v>#N/A</v>
      </c>
      <c r="L18" s="58" t="str">
        <f t="shared" si="5"/>
        <v/>
      </c>
      <c r="M18" s="56"/>
      <c r="N18" s="50"/>
      <c r="O18" s="49">
        <v>17</v>
      </c>
      <c r="P18" s="49">
        <v>0</v>
      </c>
      <c r="Q18" s="49" t="s">
        <v>148</v>
      </c>
      <c r="R18" s="49">
        <f t="shared" si="0"/>
        <v>4008</v>
      </c>
      <c r="S18" s="56">
        <v>4</v>
      </c>
      <c r="T18" s="56">
        <v>8</v>
      </c>
      <c r="U18" s="56" t="s">
        <v>221</v>
      </c>
      <c r="V18" s="56" t="s">
        <v>221</v>
      </c>
      <c r="W18" s="55"/>
      <c r="X18" s="55"/>
      <c r="Y18" s="55"/>
    </row>
    <row r="19" spans="1:25" ht="21.75" customHeight="1" thickBot="1" x14ac:dyDescent="0.2">
      <c r="B19" s="427"/>
      <c r="C19" s="430"/>
      <c r="D19" s="429"/>
      <c r="E19" s="79"/>
      <c r="F19" s="60" t="str">
        <f t="shared" si="6"/>
        <v/>
      </c>
      <c r="G19" s="80"/>
      <c r="H19" s="55"/>
      <c r="I19" s="58">
        <v>8</v>
      </c>
      <c r="J19" s="58"/>
      <c r="K19" s="58" t="e">
        <f t="shared" si="7"/>
        <v>#N/A</v>
      </c>
      <c r="L19" s="58" t="str">
        <f t="shared" si="5"/>
        <v/>
      </c>
      <c r="M19" s="56"/>
      <c r="N19" s="50"/>
      <c r="O19" s="49">
        <v>18</v>
      </c>
      <c r="P19" s="49">
        <v>0</v>
      </c>
      <c r="Q19" s="49" t="s">
        <v>143</v>
      </c>
      <c r="R19" s="49">
        <f t="shared" si="0"/>
        <v>5001</v>
      </c>
      <c r="S19" s="56">
        <v>5</v>
      </c>
      <c r="T19" s="56">
        <v>1</v>
      </c>
      <c r="U19" s="56" t="s">
        <v>220</v>
      </c>
      <c r="V19" s="56" t="s">
        <v>220</v>
      </c>
      <c r="W19" s="55"/>
      <c r="X19" s="55"/>
      <c r="Y19" s="55"/>
    </row>
    <row r="20" spans="1:25" ht="21.75" customHeight="1" thickTop="1" x14ac:dyDescent="0.15">
      <c r="B20" s="416">
        <v>3</v>
      </c>
      <c r="C20" s="422"/>
      <c r="D20" s="419" t="str">
        <f t="shared" ref="D20" si="8">IFERROR(INDEX($O$2:$O$21,MATCH(C20,$Q$2:$Q$21,0),1),"")</f>
        <v/>
      </c>
      <c r="E20" s="75"/>
      <c r="F20" s="61" t="str">
        <f>IF(E20="","",IFERROR(INDEX($I$20:$I$27,MATCH(E20,$L$20:$L$27,0),1),"不一致"))</f>
        <v/>
      </c>
      <c r="G20" s="81"/>
      <c r="H20" s="55"/>
      <c r="I20" s="58">
        <v>1</v>
      </c>
      <c r="J20" s="58" t="e">
        <f>MATCH(C20,$Q$2:$Q$21,0)</f>
        <v>#N/A</v>
      </c>
      <c r="K20" s="58" t="e">
        <f>$J$20*1000+I20</f>
        <v>#N/A</v>
      </c>
      <c r="L20" s="58" t="str">
        <f t="shared" si="5"/>
        <v/>
      </c>
      <c r="M20" s="56"/>
      <c r="N20" s="50"/>
      <c r="O20" s="49">
        <v>19</v>
      </c>
      <c r="P20" s="49">
        <v>0</v>
      </c>
      <c r="Q20" s="49" t="s">
        <v>134</v>
      </c>
      <c r="R20" s="49">
        <f t="shared" si="0"/>
        <v>5002</v>
      </c>
      <c r="S20" s="56">
        <v>5</v>
      </c>
      <c r="T20" s="56">
        <v>2</v>
      </c>
      <c r="U20" s="56" t="s">
        <v>219</v>
      </c>
      <c r="V20" s="56" t="s">
        <v>219</v>
      </c>
      <c r="W20" s="55"/>
      <c r="X20" s="55"/>
      <c r="Y20" s="55"/>
    </row>
    <row r="21" spans="1:25" ht="21.75" customHeight="1" x14ac:dyDescent="0.15">
      <c r="B21" s="417"/>
      <c r="C21" s="423"/>
      <c r="D21" s="420"/>
      <c r="E21" s="77"/>
      <c r="F21" s="59" t="str">
        <f t="shared" ref="F21:F27" si="9">IF(E21="","",IFERROR(INDEX($I$20:$I$27,MATCH(E21,$L$20:$L$27,0),1),"不一致"))</f>
        <v/>
      </c>
      <c r="G21" s="78"/>
      <c r="H21" s="55"/>
      <c r="I21" s="58">
        <v>2</v>
      </c>
      <c r="J21" s="58"/>
      <c r="K21" s="58" t="e">
        <f t="shared" ref="K21:K27" si="10">$J$20*1000+I21</f>
        <v>#N/A</v>
      </c>
      <c r="L21" s="58" t="str">
        <f t="shared" si="5"/>
        <v/>
      </c>
      <c r="M21" s="56"/>
      <c r="N21" s="50"/>
      <c r="O21" s="49">
        <v>20</v>
      </c>
      <c r="P21" s="49">
        <v>0</v>
      </c>
      <c r="Q21" s="49" t="s">
        <v>25</v>
      </c>
      <c r="R21" s="49">
        <f t="shared" si="0"/>
        <v>5003</v>
      </c>
      <c r="S21" s="56">
        <v>5</v>
      </c>
      <c r="T21" s="56">
        <v>3</v>
      </c>
      <c r="U21" s="56" t="s">
        <v>217</v>
      </c>
      <c r="V21" s="56" t="s">
        <v>217</v>
      </c>
      <c r="W21" s="55"/>
      <c r="X21" s="55"/>
      <c r="Y21" s="55"/>
    </row>
    <row r="22" spans="1:25" ht="21.75" customHeight="1" x14ac:dyDescent="0.15">
      <c r="B22" s="417"/>
      <c r="C22" s="423"/>
      <c r="D22" s="420"/>
      <c r="E22" s="77"/>
      <c r="F22" s="59" t="str">
        <f t="shared" si="9"/>
        <v/>
      </c>
      <c r="G22" s="78"/>
      <c r="H22" s="55"/>
      <c r="I22" s="58">
        <v>3</v>
      </c>
      <c r="J22" s="58"/>
      <c r="K22" s="58" t="e">
        <f t="shared" si="10"/>
        <v>#N/A</v>
      </c>
      <c r="L22" s="58" t="str">
        <f t="shared" si="5"/>
        <v/>
      </c>
      <c r="M22" s="56"/>
      <c r="N22" s="50"/>
      <c r="O22" s="49" t="s">
        <v>244</v>
      </c>
      <c r="R22" s="49">
        <f t="shared" si="0"/>
        <v>5004</v>
      </c>
      <c r="S22" s="56">
        <v>5</v>
      </c>
      <c r="T22" s="56">
        <v>4</v>
      </c>
      <c r="U22" s="56" t="s">
        <v>216</v>
      </c>
      <c r="V22" s="56" t="s">
        <v>216</v>
      </c>
      <c r="W22" s="55"/>
      <c r="X22" s="55"/>
      <c r="Y22" s="55"/>
    </row>
    <row r="23" spans="1:25" ht="21.75" customHeight="1" x14ac:dyDescent="0.15">
      <c r="B23" s="417"/>
      <c r="C23" s="423"/>
      <c r="D23" s="420"/>
      <c r="E23" s="77"/>
      <c r="F23" s="59" t="str">
        <f t="shared" si="9"/>
        <v/>
      </c>
      <c r="G23" s="78"/>
      <c r="H23" s="55"/>
      <c r="I23" s="58">
        <v>4</v>
      </c>
      <c r="J23" s="58"/>
      <c r="K23" s="58" t="e">
        <f t="shared" si="10"/>
        <v>#N/A</v>
      </c>
      <c r="L23" s="58" t="str">
        <f t="shared" si="5"/>
        <v/>
      </c>
      <c r="M23" s="56"/>
      <c r="N23" s="50"/>
      <c r="O23" s="49" t="s">
        <v>244</v>
      </c>
      <c r="R23" s="49">
        <f t="shared" si="0"/>
        <v>6001</v>
      </c>
      <c r="S23" s="56">
        <v>6</v>
      </c>
      <c r="T23" s="56">
        <v>1</v>
      </c>
      <c r="U23" s="56" t="s">
        <v>215</v>
      </c>
      <c r="V23" s="56" t="s">
        <v>215</v>
      </c>
      <c r="W23" s="55"/>
      <c r="X23" s="55"/>
      <c r="Y23" s="55"/>
    </row>
    <row r="24" spans="1:25" ht="21.75" customHeight="1" x14ac:dyDescent="0.15">
      <c r="B24" s="417"/>
      <c r="C24" s="423"/>
      <c r="D24" s="420"/>
      <c r="E24" s="77"/>
      <c r="F24" s="59" t="str">
        <f t="shared" si="9"/>
        <v/>
      </c>
      <c r="G24" s="78"/>
      <c r="H24" s="55"/>
      <c r="I24" s="58">
        <v>5</v>
      </c>
      <c r="J24" s="58"/>
      <c r="K24" s="58" t="e">
        <f t="shared" si="10"/>
        <v>#N/A</v>
      </c>
      <c r="L24" s="58" t="str">
        <f t="shared" si="5"/>
        <v/>
      </c>
      <c r="M24" s="56"/>
      <c r="N24" s="50"/>
      <c r="O24" s="49" t="s">
        <v>244</v>
      </c>
      <c r="R24" s="49">
        <f t="shared" si="0"/>
        <v>6002</v>
      </c>
      <c r="S24" s="49">
        <v>6</v>
      </c>
      <c r="T24" s="49">
        <v>2</v>
      </c>
      <c r="U24" s="49" t="s">
        <v>214</v>
      </c>
      <c r="V24" s="49" t="s">
        <v>214</v>
      </c>
      <c r="W24" s="55"/>
      <c r="X24" s="55"/>
      <c r="Y24" s="55"/>
    </row>
    <row r="25" spans="1:25" ht="21.75" customHeight="1" x14ac:dyDescent="0.15">
      <c r="B25" s="417"/>
      <c r="C25" s="423"/>
      <c r="D25" s="420"/>
      <c r="E25" s="77"/>
      <c r="F25" s="59" t="str">
        <f t="shared" si="9"/>
        <v/>
      </c>
      <c r="G25" s="78"/>
      <c r="H25" s="55"/>
      <c r="I25" s="58">
        <v>6</v>
      </c>
      <c r="J25" s="58"/>
      <c r="K25" s="58" t="e">
        <f t="shared" si="10"/>
        <v>#N/A</v>
      </c>
      <c r="L25" s="58" t="str">
        <f t="shared" si="5"/>
        <v/>
      </c>
      <c r="M25" s="56"/>
      <c r="N25" s="50"/>
      <c r="O25" s="49" t="s">
        <v>244</v>
      </c>
      <c r="R25" s="49">
        <f t="shared" si="0"/>
        <v>6003</v>
      </c>
      <c r="S25" s="49">
        <v>6</v>
      </c>
      <c r="T25" s="49">
        <v>3</v>
      </c>
      <c r="U25" s="49" t="s">
        <v>213</v>
      </c>
      <c r="V25" s="49" t="s">
        <v>213</v>
      </c>
      <c r="W25" s="55"/>
      <c r="X25" s="55"/>
      <c r="Y25" s="55"/>
    </row>
    <row r="26" spans="1:25" ht="21.75" customHeight="1" x14ac:dyDescent="0.15">
      <c r="B26" s="417"/>
      <c r="C26" s="423"/>
      <c r="D26" s="420"/>
      <c r="E26" s="77"/>
      <c r="F26" s="59" t="str">
        <f t="shared" si="9"/>
        <v/>
      </c>
      <c r="G26" s="78"/>
      <c r="H26" s="55"/>
      <c r="I26" s="58">
        <v>7</v>
      </c>
      <c r="J26" s="58"/>
      <c r="K26" s="58" t="e">
        <f t="shared" si="10"/>
        <v>#N/A</v>
      </c>
      <c r="L26" s="58" t="str">
        <f t="shared" si="5"/>
        <v/>
      </c>
      <c r="M26" s="56"/>
      <c r="N26" s="50"/>
      <c r="O26" s="49" t="s">
        <v>244</v>
      </c>
      <c r="R26" s="49">
        <f t="shared" si="0"/>
        <v>6004</v>
      </c>
      <c r="S26" s="49">
        <v>6</v>
      </c>
      <c r="T26" s="49">
        <v>4</v>
      </c>
      <c r="U26" s="49" t="s">
        <v>218</v>
      </c>
      <c r="V26" s="49" t="s">
        <v>218</v>
      </c>
      <c r="W26" s="55"/>
      <c r="X26" s="55"/>
      <c r="Y26" s="55"/>
    </row>
    <row r="27" spans="1:25" ht="21.75" customHeight="1" thickBot="1" x14ac:dyDescent="0.2">
      <c r="B27" s="418"/>
      <c r="C27" s="424"/>
      <c r="D27" s="421"/>
      <c r="E27" s="82"/>
      <c r="F27" s="62" t="str">
        <f t="shared" si="9"/>
        <v/>
      </c>
      <c r="G27" s="83"/>
      <c r="H27" s="55"/>
      <c r="I27" s="58">
        <v>8</v>
      </c>
      <c r="J27" s="58"/>
      <c r="K27" s="58" t="e">
        <f t="shared" si="10"/>
        <v>#N/A</v>
      </c>
      <c r="L27" s="58" t="str">
        <f t="shared" si="5"/>
        <v/>
      </c>
      <c r="M27" s="56"/>
      <c r="N27" s="50"/>
      <c r="O27" s="49" t="s">
        <v>244</v>
      </c>
      <c r="R27" s="49">
        <f t="shared" si="0"/>
        <v>6005</v>
      </c>
      <c r="S27" s="49">
        <v>6</v>
      </c>
      <c r="T27" s="49">
        <v>5</v>
      </c>
      <c r="U27" s="49" t="s">
        <v>211</v>
      </c>
      <c r="V27" s="49" t="s">
        <v>211</v>
      </c>
      <c r="W27" s="55"/>
      <c r="X27" s="55"/>
      <c r="Y27" s="55"/>
    </row>
    <row r="28" spans="1:25" ht="10.5" customHeight="1" x14ac:dyDescent="0.15">
      <c r="B28" s="63"/>
      <c r="C28" s="64"/>
      <c r="D28" s="64"/>
      <c r="E28" s="65"/>
      <c r="F28" s="65"/>
      <c r="G28" s="66"/>
      <c r="H28" s="55"/>
      <c r="I28" s="56"/>
      <c r="J28" s="56"/>
      <c r="K28" s="56"/>
      <c r="L28" s="56"/>
      <c r="M28" s="56"/>
      <c r="N28" s="50"/>
      <c r="O28" s="49" t="s">
        <v>244</v>
      </c>
      <c r="R28" s="49">
        <f t="shared" si="0"/>
        <v>7001</v>
      </c>
      <c r="S28" s="49">
        <v>7</v>
      </c>
      <c r="T28" s="49">
        <v>1</v>
      </c>
      <c r="U28" s="49" t="s">
        <v>209</v>
      </c>
      <c r="V28" s="49" t="s">
        <v>209</v>
      </c>
      <c r="W28" s="55"/>
      <c r="X28" s="55"/>
      <c r="Y28" s="55"/>
    </row>
    <row r="29" spans="1:25" ht="15" customHeight="1" x14ac:dyDescent="0.15">
      <c r="B29" s="67"/>
      <c r="C29" s="68"/>
      <c r="D29" s="68"/>
      <c r="E29" s="66"/>
      <c r="F29" s="66"/>
      <c r="G29" s="66"/>
      <c r="H29" s="55"/>
      <c r="I29" s="56"/>
      <c r="J29" s="56"/>
      <c r="K29" s="56"/>
      <c r="L29" s="56"/>
      <c r="M29" s="56"/>
      <c r="N29" s="50"/>
      <c r="O29" s="49" t="s">
        <v>244</v>
      </c>
      <c r="R29" s="49">
        <f t="shared" si="0"/>
        <v>7002</v>
      </c>
      <c r="S29" s="49">
        <v>7</v>
      </c>
      <c r="T29" s="49">
        <v>2</v>
      </c>
      <c r="U29" s="49" t="s">
        <v>433</v>
      </c>
      <c r="V29" s="49" t="s">
        <v>433</v>
      </c>
      <c r="W29" s="55"/>
      <c r="X29" s="55"/>
      <c r="Y29" s="55"/>
    </row>
    <row r="30" spans="1:25" ht="15" customHeight="1" x14ac:dyDescent="0.15">
      <c r="B30" s="67"/>
      <c r="C30" s="68"/>
      <c r="D30" s="68"/>
      <c r="E30" s="66"/>
      <c r="F30" s="66"/>
      <c r="G30" s="66"/>
      <c r="H30" s="55"/>
      <c r="I30" s="56"/>
      <c r="J30" s="56"/>
      <c r="K30" s="56"/>
      <c r="L30" s="56"/>
      <c r="M30" s="56"/>
      <c r="N30" s="50"/>
      <c r="O30" s="49" t="s">
        <v>244</v>
      </c>
      <c r="R30" s="49">
        <f t="shared" si="0"/>
        <v>7003</v>
      </c>
      <c r="S30" s="49">
        <v>7</v>
      </c>
      <c r="T30" s="49">
        <v>3</v>
      </c>
      <c r="U30" s="49" t="s">
        <v>208</v>
      </c>
      <c r="V30" s="49" t="s">
        <v>208</v>
      </c>
      <c r="W30" s="55"/>
      <c r="X30" s="55"/>
      <c r="Y30" s="55"/>
    </row>
    <row r="31" spans="1:25" ht="21" customHeight="1" x14ac:dyDescent="0.15">
      <c r="A31" s="69" t="s">
        <v>113</v>
      </c>
      <c r="B31" s="70"/>
      <c r="C31" s="70"/>
      <c r="D31" s="70"/>
      <c r="E31" s="70"/>
      <c r="F31" s="70"/>
      <c r="H31" s="55"/>
      <c r="I31" s="56"/>
      <c r="J31" s="56"/>
      <c r="K31" s="56"/>
      <c r="L31" s="56"/>
      <c r="M31" s="56"/>
      <c r="N31" s="50"/>
      <c r="O31" s="49" t="s">
        <v>244</v>
      </c>
      <c r="R31" s="49">
        <f t="shared" si="0"/>
        <v>7004</v>
      </c>
      <c r="S31" s="49">
        <v>7</v>
      </c>
      <c r="T31" s="49">
        <v>4</v>
      </c>
      <c r="U31" s="49" t="s">
        <v>207</v>
      </c>
      <c r="V31" s="49" t="s">
        <v>207</v>
      </c>
      <c r="W31" s="55"/>
      <c r="X31" s="55"/>
      <c r="Y31" s="55"/>
    </row>
    <row r="32" spans="1:25" ht="21" customHeight="1" x14ac:dyDescent="0.15">
      <c r="A32" s="71" t="s">
        <v>114</v>
      </c>
      <c r="B32" s="72"/>
      <c r="C32" s="73"/>
      <c r="D32" s="73"/>
      <c r="E32" s="73"/>
      <c r="F32" s="73"/>
      <c r="O32" s="49" t="s">
        <v>244</v>
      </c>
      <c r="R32" s="49">
        <f t="shared" si="0"/>
        <v>7005</v>
      </c>
      <c r="S32" s="49">
        <v>7</v>
      </c>
      <c r="T32" s="49">
        <v>5</v>
      </c>
      <c r="U32" s="49" t="s">
        <v>206</v>
      </c>
      <c r="V32" s="49" t="s">
        <v>206</v>
      </c>
    </row>
    <row r="33" spans="1:22" ht="21" customHeight="1" x14ac:dyDescent="0.15">
      <c r="A33" s="71" t="s">
        <v>115</v>
      </c>
      <c r="B33" s="72"/>
      <c r="C33" s="73"/>
      <c r="D33" s="73"/>
      <c r="E33" s="73"/>
      <c r="F33" s="73"/>
      <c r="O33" s="49" t="s">
        <v>244</v>
      </c>
      <c r="R33" s="49">
        <f t="shared" si="0"/>
        <v>8001</v>
      </c>
      <c r="S33" s="49">
        <v>8</v>
      </c>
      <c r="T33" s="49">
        <v>1</v>
      </c>
      <c r="U33" s="49" t="s">
        <v>203</v>
      </c>
      <c r="V33" s="49" t="s">
        <v>203</v>
      </c>
    </row>
    <row r="34" spans="1:22" ht="21" customHeight="1" x14ac:dyDescent="0.15">
      <c r="A34" s="71" t="s">
        <v>333</v>
      </c>
      <c r="B34" s="72"/>
      <c r="C34" s="73"/>
      <c r="D34" s="73"/>
      <c r="E34" s="73"/>
      <c r="F34" s="73"/>
      <c r="O34" s="49" t="s">
        <v>244</v>
      </c>
      <c r="R34" s="49">
        <f t="shared" si="0"/>
        <v>8002</v>
      </c>
      <c r="S34" s="49">
        <v>8</v>
      </c>
      <c r="T34" s="49">
        <v>2</v>
      </c>
      <c r="U34" s="49" t="s">
        <v>201</v>
      </c>
      <c r="V34" s="49" t="s">
        <v>201</v>
      </c>
    </row>
    <row r="35" spans="1:22" ht="21" customHeight="1" x14ac:dyDescent="0.15">
      <c r="A35" s="71" t="s">
        <v>453</v>
      </c>
      <c r="B35" s="72"/>
      <c r="C35" s="73"/>
      <c r="D35" s="73"/>
      <c r="E35" s="73"/>
      <c r="F35" s="73"/>
      <c r="O35" s="49" t="s">
        <v>244</v>
      </c>
      <c r="R35" s="49">
        <f t="shared" si="0"/>
        <v>8003</v>
      </c>
      <c r="S35" s="49">
        <v>8</v>
      </c>
      <c r="T35" s="49">
        <v>3</v>
      </c>
      <c r="U35" s="49" t="s">
        <v>200</v>
      </c>
      <c r="V35" s="49" t="s">
        <v>200</v>
      </c>
    </row>
    <row r="36" spans="1:22" ht="21" customHeight="1" x14ac:dyDescent="0.15">
      <c r="A36" s="71" t="s">
        <v>116</v>
      </c>
      <c r="B36" s="72"/>
      <c r="C36" s="73"/>
      <c r="D36" s="73"/>
      <c r="E36" s="73"/>
      <c r="F36" s="73"/>
      <c r="O36" s="49" t="s">
        <v>244</v>
      </c>
      <c r="R36" s="49">
        <f t="shared" si="0"/>
        <v>8004</v>
      </c>
      <c r="S36" s="49">
        <v>8</v>
      </c>
      <c r="T36" s="49">
        <v>4</v>
      </c>
      <c r="U36" s="49" t="s">
        <v>199</v>
      </c>
      <c r="V36" s="49" t="s">
        <v>199</v>
      </c>
    </row>
    <row r="37" spans="1:22" ht="21" customHeight="1" x14ac:dyDescent="0.15">
      <c r="A37" s="71"/>
      <c r="B37" s="72"/>
      <c r="C37" s="73"/>
      <c r="D37" s="73"/>
      <c r="E37" s="73"/>
      <c r="F37" s="73"/>
      <c r="O37" s="49" t="s">
        <v>244</v>
      </c>
      <c r="R37" s="49">
        <f t="shared" si="0"/>
        <v>8005</v>
      </c>
      <c r="S37" s="49">
        <v>8</v>
      </c>
      <c r="T37" s="49">
        <v>5</v>
      </c>
      <c r="U37" s="49" t="s">
        <v>198</v>
      </c>
      <c r="V37" s="49" t="s">
        <v>198</v>
      </c>
    </row>
    <row r="38" spans="1:22" ht="21" customHeight="1" x14ac:dyDescent="0.15">
      <c r="A38" s="69" t="s">
        <v>117</v>
      </c>
      <c r="B38" s="70"/>
      <c r="C38" s="70"/>
      <c r="D38" s="70"/>
      <c r="E38" s="70"/>
      <c r="F38" s="70"/>
      <c r="O38" s="49" t="s">
        <v>244</v>
      </c>
      <c r="R38" s="49">
        <f t="shared" si="0"/>
        <v>9001</v>
      </c>
      <c r="S38" s="49">
        <v>9</v>
      </c>
      <c r="T38" s="49">
        <v>1</v>
      </c>
      <c r="U38" s="49" t="s">
        <v>196</v>
      </c>
      <c r="V38" s="49" t="s">
        <v>196</v>
      </c>
    </row>
    <row r="39" spans="1:22" ht="21" customHeight="1" x14ac:dyDescent="0.15">
      <c r="A39" s="74" t="s">
        <v>118</v>
      </c>
      <c r="B39" s="24"/>
      <c r="C39" s="24"/>
      <c r="D39" s="24"/>
      <c r="E39" s="24"/>
      <c r="F39" s="24"/>
      <c r="O39" s="49" t="s">
        <v>244</v>
      </c>
      <c r="R39" s="49">
        <f t="shared" si="0"/>
        <v>9002</v>
      </c>
      <c r="S39" s="49">
        <v>9</v>
      </c>
      <c r="T39" s="49">
        <v>2</v>
      </c>
      <c r="U39" s="49" t="s">
        <v>195</v>
      </c>
      <c r="V39" s="49" t="s">
        <v>195</v>
      </c>
    </row>
    <row r="40" spans="1:22" ht="21" customHeight="1" x14ac:dyDescent="0.15">
      <c r="A40" s="74"/>
      <c r="B40" s="24"/>
      <c r="C40" s="24"/>
      <c r="D40" s="24"/>
      <c r="E40" s="24"/>
      <c r="F40" s="24"/>
      <c r="O40" s="49" t="s">
        <v>244</v>
      </c>
      <c r="R40" s="49">
        <f t="shared" si="0"/>
        <v>9003</v>
      </c>
      <c r="S40" s="49">
        <v>9</v>
      </c>
      <c r="T40" s="49">
        <v>3</v>
      </c>
      <c r="U40" s="49" t="s">
        <v>194</v>
      </c>
      <c r="V40" s="49" t="s">
        <v>194</v>
      </c>
    </row>
    <row r="41" spans="1:22" x14ac:dyDescent="0.15">
      <c r="A41" s="73"/>
      <c r="B41" s="72" t="s">
        <v>15</v>
      </c>
      <c r="C41" s="73"/>
      <c r="D41" s="73"/>
      <c r="E41" s="73"/>
      <c r="F41" s="73"/>
      <c r="O41" s="49" t="s">
        <v>244</v>
      </c>
      <c r="R41" s="49">
        <f t="shared" si="0"/>
        <v>9004</v>
      </c>
      <c r="S41" s="49">
        <v>9</v>
      </c>
      <c r="T41" s="49">
        <v>4</v>
      </c>
      <c r="U41" s="49" t="s">
        <v>192</v>
      </c>
      <c r="V41" s="49" t="s">
        <v>192</v>
      </c>
    </row>
    <row r="42" spans="1:22" x14ac:dyDescent="0.15">
      <c r="A42" s="73"/>
      <c r="B42" s="72" t="s">
        <v>10</v>
      </c>
      <c r="C42" s="73"/>
      <c r="D42" s="73"/>
      <c r="E42" s="73"/>
      <c r="F42" s="73"/>
      <c r="O42" s="49" t="s">
        <v>244</v>
      </c>
      <c r="R42" s="49">
        <f t="shared" si="0"/>
        <v>9005</v>
      </c>
      <c r="S42" s="49">
        <v>9</v>
      </c>
      <c r="T42" s="49">
        <v>5</v>
      </c>
      <c r="U42" s="49" t="s">
        <v>434</v>
      </c>
      <c r="V42" s="49" t="s">
        <v>434</v>
      </c>
    </row>
    <row r="43" spans="1:22" x14ac:dyDescent="0.15">
      <c r="A43" s="73"/>
      <c r="B43" s="73"/>
      <c r="C43" s="73"/>
      <c r="D43" s="73"/>
      <c r="E43" s="73"/>
      <c r="F43" s="73"/>
      <c r="O43" s="49" t="s">
        <v>244</v>
      </c>
      <c r="R43" s="49">
        <f t="shared" si="0"/>
        <v>10001</v>
      </c>
      <c r="S43" s="49">
        <v>10</v>
      </c>
      <c r="T43" s="49">
        <v>1</v>
      </c>
      <c r="U43" s="49" t="s">
        <v>189</v>
      </c>
      <c r="V43" s="49" t="s">
        <v>189</v>
      </c>
    </row>
    <row r="44" spans="1:22" x14ac:dyDescent="0.15">
      <c r="A44" s="73"/>
      <c r="B44" s="73"/>
      <c r="C44" s="73"/>
      <c r="D44" s="73"/>
      <c r="E44" s="73"/>
      <c r="F44" s="73"/>
      <c r="O44" s="49" t="s">
        <v>244</v>
      </c>
      <c r="R44" s="49">
        <f t="shared" si="0"/>
        <v>10002</v>
      </c>
      <c r="S44" s="49">
        <v>10</v>
      </c>
      <c r="T44" s="49">
        <v>2</v>
      </c>
      <c r="U44" s="49" t="s">
        <v>187</v>
      </c>
      <c r="V44" s="49" t="s">
        <v>187</v>
      </c>
    </row>
    <row r="45" spans="1:22" x14ac:dyDescent="0.15">
      <c r="A45" s="73"/>
      <c r="B45" s="73"/>
      <c r="C45" s="73"/>
      <c r="D45" s="73"/>
      <c r="E45" s="73"/>
      <c r="F45" s="73"/>
      <c r="O45" s="49" t="s">
        <v>244</v>
      </c>
      <c r="R45" s="49">
        <f t="shared" si="0"/>
        <v>10003</v>
      </c>
      <c r="S45" s="49">
        <v>10</v>
      </c>
      <c r="T45" s="49">
        <v>3</v>
      </c>
      <c r="U45" s="49" t="s">
        <v>186</v>
      </c>
      <c r="V45" s="49" t="s">
        <v>186</v>
      </c>
    </row>
    <row r="46" spans="1:22" x14ac:dyDescent="0.15">
      <c r="A46" s="73"/>
      <c r="B46" s="73"/>
      <c r="C46" s="73"/>
      <c r="D46" s="73"/>
      <c r="E46" s="73"/>
      <c r="F46" s="73"/>
      <c r="O46" s="49" t="s">
        <v>244</v>
      </c>
      <c r="R46" s="49">
        <f t="shared" si="0"/>
        <v>10004</v>
      </c>
      <c r="S46" s="49">
        <v>10</v>
      </c>
      <c r="T46" s="49">
        <v>4</v>
      </c>
      <c r="U46" s="49" t="s">
        <v>185</v>
      </c>
      <c r="V46" s="49" t="s">
        <v>185</v>
      </c>
    </row>
    <row r="47" spans="1:22" x14ac:dyDescent="0.15">
      <c r="A47" s="73"/>
      <c r="B47" s="73"/>
      <c r="C47" s="73"/>
      <c r="D47" s="73"/>
      <c r="E47" s="73"/>
      <c r="F47" s="73"/>
      <c r="O47" s="49" t="s">
        <v>244</v>
      </c>
      <c r="R47" s="49">
        <f t="shared" si="0"/>
        <v>10005</v>
      </c>
      <c r="S47" s="49">
        <v>10</v>
      </c>
      <c r="T47" s="49">
        <v>5</v>
      </c>
      <c r="U47" s="49" t="s">
        <v>184</v>
      </c>
      <c r="V47" s="49" t="s">
        <v>184</v>
      </c>
    </row>
    <row r="48" spans="1:22" x14ac:dyDescent="0.15">
      <c r="A48" s="73"/>
      <c r="B48" s="73"/>
      <c r="C48" s="73"/>
      <c r="D48" s="73"/>
      <c r="E48" s="73"/>
      <c r="F48" s="73"/>
      <c r="O48" s="49" t="s">
        <v>244</v>
      </c>
      <c r="R48" s="49">
        <f t="shared" si="0"/>
        <v>11001</v>
      </c>
      <c r="S48" s="49">
        <v>11</v>
      </c>
      <c r="T48" s="49">
        <v>1</v>
      </c>
      <c r="U48" s="49" t="s">
        <v>182</v>
      </c>
      <c r="V48" s="49" t="s">
        <v>182</v>
      </c>
    </row>
    <row r="49" spans="1:22" x14ac:dyDescent="0.15">
      <c r="A49" s="73"/>
      <c r="B49" s="73"/>
      <c r="C49" s="73"/>
      <c r="D49" s="73"/>
      <c r="E49" s="73"/>
      <c r="F49" s="73"/>
      <c r="O49" s="49" t="s">
        <v>244</v>
      </c>
      <c r="R49" s="49">
        <f t="shared" si="0"/>
        <v>11002</v>
      </c>
      <c r="S49" s="49">
        <v>11</v>
      </c>
      <c r="T49" s="49">
        <v>2</v>
      </c>
      <c r="U49" s="49" t="s">
        <v>181</v>
      </c>
      <c r="V49" s="49" t="s">
        <v>181</v>
      </c>
    </row>
    <row r="50" spans="1:22" x14ac:dyDescent="0.15">
      <c r="A50" s="73"/>
      <c r="B50" s="73"/>
      <c r="C50" s="73"/>
      <c r="D50" s="73"/>
      <c r="E50" s="73"/>
      <c r="F50" s="73"/>
      <c r="O50" s="49" t="s">
        <v>244</v>
      </c>
      <c r="R50" s="49">
        <f t="shared" si="0"/>
        <v>11003</v>
      </c>
      <c r="S50" s="49">
        <v>11</v>
      </c>
      <c r="T50" s="49">
        <v>3</v>
      </c>
      <c r="U50" s="49" t="s">
        <v>180</v>
      </c>
      <c r="V50" s="49" t="s">
        <v>180</v>
      </c>
    </row>
    <row r="51" spans="1:22" x14ac:dyDescent="0.15">
      <c r="A51" s="73"/>
      <c r="B51" s="73"/>
      <c r="C51" s="73"/>
      <c r="D51" s="73"/>
      <c r="E51" s="73"/>
      <c r="F51" s="73"/>
      <c r="O51" s="49" t="s">
        <v>244</v>
      </c>
      <c r="R51" s="49">
        <f t="shared" si="0"/>
        <v>11004</v>
      </c>
      <c r="S51" s="49">
        <v>11</v>
      </c>
      <c r="T51" s="49">
        <v>4</v>
      </c>
      <c r="U51" s="49" t="s">
        <v>179</v>
      </c>
      <c r="V51" s="49" t="s">
        <v>179</v>
      </c>
    </row>
    <row r="52" spans="1:22" x14ac:dyDescent="0.15">
      <c r="A52" s="73"/>
      <c r="B52" s="73"/>
      <c r="C52" s="73"/>
      <c r="D52" s="73"/>
      <c r="E52" s="73"/>
      <c r="F52" s="73"/>
      <c r="O52" s="49" t="s">
        <v>244</v>
      </c>
      <c r="R52" s="49">
        <f t="shared" si="0"/>
        <v>11005</v>
      </c>
      <c r="S52" s="49">
        <v>11</v>
      </c>
      <c r="T52" s="49">
        <v>5</v>
      </c>
      <c r="U52" s="49" t="s">
        <v>435</v>
      </c>
      <c r="V52" s="49" t="s">
        <v>435</v>
      </c>
    </row>
    <row r="53" spans="1:22" x14ac:dyDescent="0.15">
      <c r="A53" s="73"/>
      <c r="B53" s="73"/>
      <c r="C53" s="73"/>
      <c r="D53" s="73"/>
      <c r="E53" s="73"/>
      <c r="F53" s="73"/>
      <c r="O53" s="49" t="s">
        <v>244</v>
      </c>
      <c r="R53" s="49">
        <f t="shared" si="0"/>
        <v>12001</v>
      </c>
      <c r="S53" s="49">
        <v>12</v>
      </c>
      <c r="T53" s="49">
        <v>1</v>
      </c>
      <c r="U53" s="49" t="s">
        <v>177</v>
      </c>
      <c r="V53" s="49" t="s">
        <v>177</v>
      </c>
    </row>
    <row r="54" spans="1:22" x14ac:dyDescent="0.15">
      <c r="A54" s="73"/>
      <c r="B54" s="73"/>
      <c r="C54" s="73"/>
      <c r="D54" s="73"/>
      <c r="E54" s="73"/>
      <c r="F54" s="73"/>
      <c r="O54" s="49" t="s">
        <v>244</v>
      </c>
      <c r="R54" s="49">
        <f t="shared" si="0"/>
        <v>12002</v>
      </c>
      <c r="S54" s="49">
        <v>12</v>
      </c>
      <c r="T54" s="49">
        <v>2</v>
      </c>
      <c r="U54" s="49" t="s">
        <v>176</v>
      </c>
      <c r="V54" s="49" t="s">
        <v>176</v>
      </c>
    </row>
    <row r="55" spans="1:22" x14ac:dyDescent="0.15">
      <c r="A55" s="73"/>
      <c r="B55" s="73"/>
      <c r="C55" s="73"/>
      <c r="D55" s="73"/>
      <c r="E55" s="73"/>
      <c r="F55" s="73"/>
      <c r="O55" s="49" t="s">
        <v>244</v>
      </c>
      <c r="R55" s="49">
        <f t="shared" si="0"/>
        <v>12003</v>
      </c>
      <c r="S55" s="49">
        <v>12</v>
      </c>
      <c r="T55" s="49">
        <v>3</v>
      </c>
      <c r="U55" s="49" t="s">
        <v>174</v>
      </c>
      <c r="V55" s="49" t="s">
        <v>174</v>
      </c>
    </row>
    <row r="56" spans="1:22" x14ac:dyDescent="0.15">
      <c r="A56" s="73"/>
      <c r="B56" s="73"/>
      <c r="C56" s="73"/>
      <c r="D56" s="73"/>
      <c r="E56" s="73"/>
      <c r="F56" s="73"/>
      <c r="O56" s="49" t="s">
        <v>244</v>
      </c>
      <c r="R56" s="49">
        <f t="shared" si="0"/>
        <v>12004</v>
      </c>
      <c r="S56" s="49">
        <v>12</v>
      </c>
      <c r="T56" s="49">
        <v>4</v>
      </c>
      <c r="U56" s="49" t="s">
        <v>173</v>
      </c>
      <c r="V56" s="49" t="s">
        <v>173</v>
      </c>
    </row>
    <row r="57" spans="1:22" x14ac:dyDescent="0.15">
      <c r="A57" s="73"/>
      <c r="B57" s="73"/>
      <c r="C57" s="73"/>
      <c r="D57" s="73"/>
      <c r="E57" s="73"/>
      <c r="F57" s="73"/>
      <c r="O57" s="49" t="s">
        <v>244</v>
      </c>
      <c r="R57" s="49">
        <f t="shared" si="0"/>
        <v>12005</v>
      </c>
      <c r="S57" s="49">
        <v>12</v>
      </c>
      <c r="T57" s="49">
        <v>5</v>
      </c>
      <c r="U57" s="49" t="s">
        <v>436</v>
      </c>
      <c r="V57" s="49" t="s">
        <v>436</v>
      </c>
    </row>
    <row r="58" spans="1:22" x14ac:dyDescent="0.15">
      <c r="A58" s="73"/>
      <c r="B58" s="73"/>
      <c r="C58" s="73"/>
      <c r="D58" s="73"/>
      <c r="E58" s="73"/>
      <c r="F58" s="73"/>
      <c r="O58" s="49" t="s">
        <v>244</v>
      </c>
      <c r="R58" s="49">
        <f t="shared" si="0"/>
        <v>12006</v>
      </c>
      <c r="S58" s="49">
        <v>12</v>
      </c>
      <c r="T58" s="49">
        <v>6</v>
      </c>
      <c r="U58" s="49" t="s">
        <v>437</v>
      </c>
      <c r="V58" s="49" t="s">
        <v>438</v>
      </c>
    </row>
    <row r="59" spans="1:22" x14ac:dyDescent="0.15">
      <c r="A59" s="73"/>
      <c r="B59" s="73"/>
      <c r="C59" s="73"/>
      <c r="D59" s="73"/>
      <c r="E59" s="73"/>
      <c r="F59" s="73"/>
      <c r="O59" s="49" t="s">
        <v>244</v>
      </c>
      <c r="R59" s="49">
        <f t="shared" si="0"/>
        <v>13001</v>
      </c>
      <c r="S59" s="49">
        <v>13</v>
      </c>
      <c r="T59" s="49">
        <v>1</v>
      </c>
      <c r="U59" s="49" t="s">
        <v>171</v>
      </c>
      <c r="V59" s="49" t="s">
        <v>171</v>
      </c>
    </row>
    <row r="60" spans="1:22" x14ac:dyDescent="0.15">
      <c r="O60" s="49" t="s">
        <v>244</v>
      </c>
      <c r="R60" s="49">
        <f t="shared" si="0"/>
        <v>13002</v>
      </c>
      <c r="S60" s="49">
        <v>13</v>
      </c>
      <c r="T60" s="49">
        <v>2</v>
      </c>
      <c r="U60" s="49" t="s">
        <v>170</v>
      </c>
      <c r="V60" s="49" t="s">
        <v>170</v>
      </c>
    </row>
    <row r="61" spans="1:22" x14ac:dyDescent="0.15">
      <c r="O61" s="49" t="s">
        <v>244</v>
      </c>
      <c r="R61" s="49">
        <f t="shared" si="0"/>
        <v>13003</v>
      </c>
      <c r="S61" s="49">
        <v>13</v>
      </c>
      <c r="T61" s="49">
        <v>3</v>
      </c>
      <c r="U61" s="49" t="s">
        <v>169</v>
      </c>
      <c r="V61" s="49" t="s">
        <v>439</v>
      </c>
    </row>
    <row r="62" spans="1:22" x14ac:dyDescent="0.15">
      <c r="O62" s="49" t="s">
        <v>244</v>
      </c>
      <c r="R62" s="49">
        <f t="shared" si="0"/>
        <v>14001</v>
      </c>
      <c r="S62" s="49">
        <v>14</v>
      </c>
      <c r="T62" s="49">
        <v>1</v>
      </c>
      <c r="U62" s="49" t="s">
        <v>168</v>
      </c>
      <c r="V62" s="49" t="s">
        <v>168</v>
      </c>
    </row>
    <row r="63" spans="1:22" x14ac:dyDescent="0.15">
      <c r="O63" s="49" t="s">
        <v>244</v>
      </c>
      <c r="R63" s="49">
        <f t="shared" si="0"/>
        <v>14002</v>
      </c>
      <c r="S63" s="49">
        <v>14</v>
      </c>
      <c r="T63" s="49">
        <v>2</v>
      </c>
      <c r="U63" s="49" t="s">
        <v>167</v>
      </c>
      <c r="V63" s="49" t="s">
        <v>167</v>
      </c>
    </row>
    <row r="64" spans="1:22" x14ac:dyDescent="0.15">
      <c r="O64" s="49" t="s">
        <v>244</v>
      </c>
      <c r="R64" s="49">
        <f t="shared" si="0"/>
        <v>14003</v>
      </c>
      <c r="S64" s="49">
        <v>14</v>
      </c>
      <c r="T64" s="49">
        <v>3</v>
      </c>
      <c r="U64" s="49" t="s">
        <v>166</v>
      </c>
      <c r="V64" s="49" t="s">
        <v>166</v>
      </c>
    </row>
    <row r="65" spans="15:22" x14ac:dyDescent="0.15">
      <c r="O65" s="49" t="s">
        <v>244</v>
      </c>
      <c r="R65" s="49">
        <f t="shared" si="0"/>
        <v>14004</v>
      </c>
      <c r="S65" s="49">
        <v>14</v>
      </c>
      <c r="T65" s="49">
        <v>4</v>
      </c>
      <c r="U65" s="49" t="s">
        <v>164</v>
      </c>
      <c r="V65" s="49" t="s">
        <v>164</v>
      </c>
    </row>
    <row r="66" spans="15:22" x14ac:dyDescent="0.15">
      <c r="O66" s="49" t="s">
        <v>244</v>
      </c>
      <c r="R66" s="49">
        <f t="shared" si="0"/>
        <v>14005</v>
      </c>
      <c r="S66" s="49">
        <v>14</v>
      </c>
      <c r="T66" s="49">
        <v>5</v>
      </c>
      <c r="U66" s="49" t="s">
        <v>162</v>
      </c>
      <c r="V66" s="49" t="s">
        <v>162</v>
      </c>
    </row>
    <row r="67" spans="15:22" x14ac:dyDescent="0.15">
      <c r="O67" s="49" t="s">
        <v>244</v>
      </c>
      <c r="R67" s="49">
        <f t="shared" ref="R67:R87" si="11">S67*1000+T67</f>
        <v>14006</v>
      </c>
      <c r="S67" s="49">
        <v>14</v>
      </c>
      <c r="T67" s="49">
        <v>6</v>
      </c>
      <c r="U67" s="49" t="s">
        <v>212</v>
      </c>
      <c r="V67" s="49" t="s">
        <v>212</v>
      </c>
    </row>
    <row r="68" spans="15:22" x14ac:dyDescent="0.15">
      <c r="O68" s="49" t="s">
        <v>244</v>
      </c>
      <c r="R68" s="49">
        <f t="shared" si="11"/>
        <v>15001</v>
      </c>
      <c r="S68" s="49">
        <v>15</v>
      </c>
      <c r="T68" s="49">
        <v>1</v>
      </c>
      <c r="U68" s="49" t="s">
        <v>160</v>
      </c>
      <c r="V68" s="49" t="s">
        <v>160</v>
      </c>
    </row>
    <row r="69" spans="15:22" x14ac:dyDescent="0.15">
      <c r="O69" s="49" t="s">
        <v>244</v>
      </c>
      <c r="R69" s="49">
        <f t="shared" si="11"/>
        <v>15002</v>
      </c>
      <c r="S69" s="49">
        <v>15</v>
      </c>
      <c r="T69" s="49">
        <v>2</v>
      </c>
      <c r="U69" s="49" t="s">
        <v>441</v>
      </c>
      <c r="V69" s="49" t="s">
        <v>441</v>
      </c>
    </row>
    <row r="70" spans="15:22" x14ac:dyDescent="0.15">
      <c r="O70" s="49" t="s">
        <v>244</v>
      </c>
      <c r="R70" s="49">
        <f t="shared" si="11"/>
        <v>15003</v>
      </c>
      <c r="S70" s="49">
        <v>15</v>
      </c>
      <c r="T70" s="49">
        <v>3</v>
      </c>
      <c r="U70" s="49" t="s">
        <v>158</v>
      </c>
      <c r="V70" s="49" t="s">
        <v>158</v>
      </c>
    </row>
    <row r="71" spans="15:22" x14ac:dyDescent="0.15">
      <c r="O71" s="49" t="s">
        <v>244</v>
      </c>
      <c r="R71" s="49">
        <f t="shared" si="11"/>
        <v>16001</v>
      </c>
      <c r="S71" s="49">
        <v>16</v>
      </c>
      <c r="T71" s="49">
        <v>1</v>
      </c>
      <c r="U71" s="49" t="s">
        <v>152</v>
      </c>
      <c r="V71" s="49" t="s">
        <v>442</v>
      </c>
    </row>
    <row r="72" spans="15:22" x14ac:dyDescent="0.15">
      <c r="O72" s="49" t="s">
        <v>244</v>
      </c>
      <c r="R72" s="49">
        <f t="shared" si="11"/>
        <v>16002</v>
      </c>
      <c r="S72" s="49">
        <v>16</v>
      </c>
      <c r="T72" s="49">
        <v>2</v>
      </c>
      <c r="U72" s="49" t="s">
        <v>151</v>
      </c>
      <c r="V72" s="49" t="s">
        <v>151</v>
      </c>
    </row>
    <row r="73" spans="15:22" x14ac:dyDescent="0.15">
      <c r="O73" s="49" t="s">
        <v>244</v>
      </c>
      <c r="R73" s="49">
        <f t="shared" si="11"/>
        <v>16003</v>
      </c>
      <c r="S73" s="49">
        <v>16</v>
      </c>
      <c r="T73" s="49">
        <v>3</v>
      </c>
      <c r="U73" s="49" t="s">
        <v>443</v>
      </c>
      <c r="V73" s="49" t="s">
        <v>443</v>
      </c>
    </row>
    <row r="74" spans="15:22" x14ac:dyDescent="0.15">
      <c r="O74" s="49" t="s">
        <v>244</v>
      </c>
      <c r="R74" s="49">
        <f t="shared" si="11"/>
        <v>16004</v>
      </c>
      <c r="S74" s="49">
        <v>16</v>
      </c>
      <c r="T74" s="49">
        <v>4</v>
      </c>
      <c r="U74" s="49" t="s">
        <v>444</v>
      </c>
      <c r="V74" s="49" t="s">
        <v>444</v>
      </c>
    </row>
    <row r="75" spans="15:22" x14ac:dyDescent="0.15">
      <c r="O75" s="49" t="s">
        <v>244</v>
      </c>
      <c r="R75" s="49">
        <f t="shared" si="11"/>
        <v>16005</v>
      </c>
      <c r="S75" s="49">
        <v>16</v>
      </c>
      <c r="T75" s="49">
        <v>5</v>
      </c>
      <c r="U75" s="49" t="s">
        <v>150</v>
      </c>
      <c r="V75" s="49" t="s">
        <v>150</v>
      </c>
    </row>
    <row r="76" spans="15:22" x14ac:dyDescent="0.15">
      <c r="O76" s="49" t="s">
        <v>244</v>
      </c>
      <c r="R76" s="49">
        <f t="shared" si="11"/>
        <v>16006</v>
      </c>
      <c r="S76" s="49">
        <v>16</v>
      </c>
      <c r="T76" s="49">
        <v>6</v>
      </c>
      <c r="U76" s="49" t="s">
        <v>445</v>
      </c>
      <c r="V76" s="49" t="s">
        <v>445</v>
      </c>
    </row>
    <row r="77" spans="15:22" x14ac:dyDescent="0.15">
      <c r="O77" s="49" t="s">
        <v>244</v>
      </c>
      <c r="R77" s="49">
        <f t="shared" si="11"/>
        <v>16007</v>
      </c>
      <c r="S77" s="49">
        <v>16</v>
      </c>
      <c r="T77" s="49">
        <v>7</v>
      </c>
      <c r="U77" s="49" t="s">
        <v>149</v>
      </c>
      <c r="V77" s="49" t="s">
        <v>149</v>
      </c>
    </row>
    <row r="78" spans="15:22" x14ac:dyDescent="0.15">
      <c r="O78" s="49" t="s">
        <v>244</v>
      </c>
      <c r="R78" s="49">
        <f t="shared" si="11"/>
        <v>17001</v>
      </c>
      <c r="S78" s="49">
        <v>17</v>
      </c>
      <c r="T78" s="49">
        <v>1</v>
      </c>
      <c r="U78" s="49" t="s">
        <v>147</v>
      </c>
      <c r="V78" s="49" t="s">
        <v>147</v>
      </c>
    </row>
    <row r="79" spans="15:22" x14ac:dyDescent="0.15">
      <c r="O79" s="49" t="s">
        <v>244</v>
      </c>
      <c r="R79" s="49">
        <f t="shared" si="11"/>
        <v>17002</v>
      </c>
      <c r="S79" s="49">
        <v>17</v>
      </c>
      <c r="T79" s="49">
        <v>2</v>
      </c>
      <c r="U79" s="49" t="s">
        <v>146</v>
      </c>
      <c r="V79" s="49" t="s">
        <v>146</v>
      </c>
    </row>
    <row r="80" spans="15:22" x14ac:dyDescent="0.15">
      <c r="O80" s="49" t="s">
        <v>244</v>
      </c>
      <c r="R80" s="49">
        <f t="shared" si="11"/>
        <v>17003</v>
      </c>
      <c r="S80" s="49">
        <v>17</v>
      </c>
      <c r="T80" s="49">
        <v>3</v>
      </c>
      <c r="U80" s="49" t="s">
        <v>145</v>
      </c>
      <c r="V80" s="49" t="s">
        <v>145</v>
      </c>
    </row>
    <row r="81" spans="15:22" x14ac:dyDescent="0.15">
      <c r="O81" s="49" t="s">
        <v>244</v>
      </c>
      <c r="R81" s="49">
        <f t="shared" si="11"/>
        <v>17004</v>
      </c>
      <c r="S81" s="49">
        <v>17</v>
      </c>
      <c r="T81" s="49">
        <v>4</v>
      </c>
      <c r="U81" s="49" t="s">
        <v>144</v>
      </c>
      <c r="V81" s="49" t="s">
        <v>144</v>
      </c>
    </row>
    <row r="82" spans="15:22" x14ac:dyDescent="0.15">
      <c r="O82" s="49" t="s">
        <v>244</v>
      </c>
      <c r="R82" s="49">
        <f t="shared" si="11"/>
        <v>18001</v>
      </c>
      <c r="S82" s="49">
        <v>18</v>
      </c>
      <c r="T82" s="49">
        <v>1</v>
      </c>
      <c r="U82" s="49" t="s">
        <v>142</v>
      </c>
      <c r="V82" s="49" t="s">
        <v>142</v>
      </c>
    </row>
    <row r="83" spans="15:22" x14ac:dyDescent="0.15">
      <c r="O83" s="49" t="s">
        <v>244</v>
      </c>
      <c r="R83" s="49">
        <f t="shared" si="11"/>
        <v>18002</v>
      </c>
      <c r="S83" s="49">
        <v>18</v>
      </c>
      <c r="T83" s="49">
        <v>2</v>
      </c>
      <c r="U83" s="49" t="s">
        <v>140</v>
      </c>
      <c r="V83" s="49" t="s">
        <v>140</v>
      </c>
    </row>
    <row r="84" spans="15:22" x14ac:dyDescent="0.15">
      <c r="O84" s="49" t="s">
        <v>244</v>
      </c>
      <c r="R84" s="49">
        <f t="shared" si="11"/>
        <v>18003</v>
      </c>
      <c r="S84" s="49">
        <v>18</v>
      </c>
      <c r="T84" s="49">
        <v>3</v>
      </c>
      <c r="U84" s="49" t="s">
        <v>138</v>
      </c>
      <c r="V84" s="49" t="s">
        <v>138</v>
      </c>
    </row>
    <row r="85" spans="15:22" x14ac:dyDescent="0.15">
      <c r="R85" s="49">
        <f t="shared" si="11"/>
        <v>18004</v>
      </c>
      <c r="S85" s="49">
        <v>18</v>
      </c>
      <c r="T85" s="49">
        <v>4</v>
      </c>
      <c r="U85" s="49" t="s">
        <v>137</v>
      </c>
      <c r="V85" s="49" t="s">
        <v>137</v>
      </c>
    </row>
    <row r="86" spans="15:22" x14ac:dyDescent="0.15">
      <c r="R86" s="49">
        <f t="shared" si="11"/>
        <v>18005</v>
      </c>
      <c r="S86" s="49">
        <v>18</v>
      </c>
      <c r="T86" s="49">
        <v>5</v>
      </c>
      <c r="U86" s="49" t="s">
        <v>135</v>
      </c>
      <c r="V86" s="49" t="s">
        <v>135</v>
      </c>
    </row>
    <row r="87" spans="15:22" x14ac:dyDescent="0.15">
      <c r="R87" s="49">
        <f t="shared" si="11"/>
        <v>18006</v>
      </c>
      <c r="S87" s="49">
        <v>18</v>
      </c>
      <c r="T87" s="49">
        <v>6</v>
      </c>
      <c r="U87" s="49" t="s">
        <v>193</v>
      </c>
      <c r="V87" s="49" t="s">
        <v>193</v>
      </c>
    </row>
    <row r="88" spans="15:22" x14ac:dyDescent="0.15">
      <c r="R88" s="49">
        <f>S88*1000+T88</f>
        <v>19001</v>
      </c>
      <c r="S88" s="49">
        <v>19</v>
      </c>
      <c r="T88" s="49">
        <v>1</v>
      </c>
      <c r="U88" s="49" t="s">
        <v>446</v>
      </c>
      <c r="V88" s="49" t="s">
        <v>446</v>
      </c>
    </row>
    <row r="89" spans="15:22" x14ac:dyDescent="0.15">
      <c r="R89" s="49">
        <f t="shared" ref="R89:R94" si="12">S89*1000+T89</f>
        <v>19002</v>
      </c>
      <c r="S89" s="49">
        <v>19</v>
      </c>
      <c r="T89" s="49">
        <v>2</v>
      </c>
      <c r="U89" s="49" t="s">
        <v>447</v>
      </c>
      <c r="V89" s="49" t="s">
        <v>447</v>
      </c>
    </row>
    <row r="90" spans="15:22" x14ac:dyDescent="0.15">
      <c r="R90" s="49">
        <f t="shared" si="12"/>
        <v>19003</v>
      </c>
      <c r="S90" s="49">
        <v>19</v>
      </c>
      <c r="T90" s="49">
        <v>3</v>
      </c>
      <c r="U90" s="49" t="s">
        <v>448</v>
      </c>
      <c r="V90" s="49" t="s">
        <v>448</v>
      </c>
    </row>
    <row r="91" spans="15:22" x14ac:dyDescent="0.15">
      <c r="R91" s="49">
        <f t="shared" si="12"/>
        <v>19004</v>
      </c>
      <c r="S91" s="49">
        <v>19</v>
      </c>
      <c r="T91" s="49">
        <v>4</v>
      </c>
      <c r="U91" s="49" t="s">
        <v>449</v>
      </c>
      <c r="V91" s="49" t="s">
        <v>449</v>
      </c>
    </row>
    <row r="92" spans="15:22" x14ac:dyDescent="0.15">
      <c r="R92" s="49">
        <f t="shared" si="12"/>
        <v>19005</v>
      </c>
      <c r="S92" s="49">
        <v>19</v>
      </c>
      <c r="T92" s="49">
        <v>5</v>
      </c>
      <c r="U92" s="49" t="s">
        <v>450</v>
      </c>
      <c r="V92" s="49" t="s">
        <v>450</v>
      </c>
    </row>
    <row r="93" spans="15:22" x14ac:dyDescent="0.15">
      <c r="R93" s="49">
        <f t="shared" si="12"/>
        <v>19006</v>
      </c>
      <c r="S93" s="49">
        <v>19</v>
      </c>
      <c r="T93" s="49">
        <v>6</v>
      </c>
      <c r="U93" s="49" t="s">
        <v>451</v>
      </c>
      <c r="V93" s="49" t="s">
        <v>451</v>
      </c>
    </row>
    <row r="94" spans="15:22" x14ac:dyDescent="0.15">
      <c r="R94" s="49">
        <f t="shared" si="12"/>
        <v>20001</v>
      </c>
      <c r="S94" s="49">
        <v>20</v>
      </c>
      <c r="T94" s="49">
        <v>1</v>
      </c>
      <c r="U94" s="49" t="s">
        <v>25</v>
      </c>
      <c r="V94" s="49" t="s">
        <v>25</v>
      </c>
    </row>
  </sheetData>
  <sheetProtection password="CC25" sheet="1" selectLockedCells="1"/>
  <mergeCells count="10">
    <mergeCell ref="B20:B27"/>
    <mergeCell ref="D20:D27"/>
    <mergeCell ref="C20:C27"/>
    <mergeCell ref="B2:G2"/>
    <mergeCell ref="B12:B19"/>
    <mergeCell ref="D12:D19"/>
    <mergeCell ref="B4:B11"/>
    <mergeCell ref="D4:D11"/>
    <mergeCell ref="C4:C11"/>
    <mergeCell ref="C12:C19"/>
  </mergeCells>
  <phoneticPr fontId="13"/>
  <conditionalFormatting sqref="F4:F27">
    <cfRule type="containsText" dxfId="3" priority="1" operator="containsText" text="不一致">
      <formula>NOT(ISERROR(SEARCH("不一致",F4)))</formula>
    </cfRule>
  </conditionalFormatting>
  <dataValidations count="4">
    <dataValidation type="list" allowBlank="1" showInputMessage="1" showErrorMessage="1" sqref="C4:C27" xr:uid="{48434456-8D89-4D26-A330-69531FD84123}">
      <formula1>$Q$2:$Q$21</formula1>
    </dataValidation>
    <dataValidation type="list" allowBlank="1" showInputMessage="1" showErrorMessage="1" sqref="E4:E11" xr:uid="{A7310B18-2104-4211-8D47-E05B203AB4EF}">
      <formula1>OFFSET($L$4,0,0,SUMPRODUCT(($L$4:$L$11&lt;&gt;"")*1),1)</formula1>
    </dataValidation>
    <dataValidation type="list" allowBlank="1" showInputMessage="1" showErrorMessage="1" sqref="E12 E13:E19" xr:uid="{DF8E6832-5A90-4D1D-A743-96ACD1E1C21A}">
      <formula1>OFFSET($L$12,0,0,SUMPRODUCT(($L$12:$L$19&lt;&gt;"")*1),1)</formula1>
    </dataValidation>
    <dataValidation type="list" allowBlank="1" showInputMessage="1" showErrorMessage="1" sqref="E20 E21:E27" xr:uid="{9C46B057-646C-4B30-AE59-5796926D5C35}">
      <formula1>OFFSET($L$20,0,0,SUMPRODUCT(($L$20:$L$27&lt;&gt;"")*1),1)</formula1>
    </dataValidation>
  </dataValidations>
  <printOptions horizontalCentered="1"/>
  <pageMargins left="0.51181102362204722" right="0.51181102362204722" top="0.59055118110236227" bottom="0.19685039370078741" header="0.47244094488188981" footer="0.19685039370078741"/>
  <pageSetup paperSize="9" orientation="landscape" blackAndWhite="1" r:id="rId1"/>
  <headerFooter alignWithMargins="0"/>
  <rowBreaks count="1" manualBreakCount="1">
    <brk id="28"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6AC30-49A8-4BD5-B144-461E6799B5DA}">
  <sheetPr>
    <pageSetUpPr fitToPage="1"/>
  </sheetPr>
  <dimension ref="A1:N101"/>
  <sheetViews>
    <sheetView view="pageBreakPreview" topLeftCell="A25" zoomScaleNormal="70" zoomScaleSheetLayoutView="100" workbookViewId="0">
      <selection activeCell="B66" sqref="B66:B71"/>
    </sheetView>
  </sheetViews>
  <sheetFormatPr defaultRowHeight="18" customHeight="1" x14ac:dyDescent="0.15"/>
  <cols>
    <col min="1" max="1" width="3.5" style="13" bestFit="1" customWidth="1"/>
    <col min="2" max="2" width="15.125" style="2" bestFit="1" customWidth="1"/>
    <col min="3" max="3" width="3.5" style="13" bestFit="1" customWidth="1"/>
    <col min="4" max="4" width="18.25" style="2" bestFit="1" customWidth="1"/>
    <col min="5" max="5" width="46.75" style="2" customWidth="1"/>
    <col min="6" max="6" width="3.5" style="2" bestFit="1" customWidth="1"/>
    <col min="7" max="7" width="51.875" style="2" customWidth="1"/>
    <col min="8" max="8" width="2.25" style="2" customWidth="1"/>
    <col min="9" max="9" width="3.5" style="2" bestFit="1" customWidth="1"/>
    <col min="10" max="10" width="16.375" style="2" bestFit="1" customWidth="1"/>
    <col min="11" max="11" width="3.5" style="2" bestFit="1" customWidth="1"/>
    <col min="12" max="12" width="18.25" style="2" bestFit="1" customWidth="1"/>
    <col min="13" max="13" width="51.875" style="2" customWidth="1"/>
    <col min="14" max="16384" width="9" style="2"/>
  </cols>
  <sheetData>
    <row r="1" spans="1:5" ht="12.75" customHeight="1" x14ac:dyDescent="0.15"/>
    <row r="2" spans="1:5" ht="18" customHeight="1" x14ac:dyDescent="0.15">
      <c r="A2" s="433" t="s">
        <v>296</v>
      </c>
      <c r="B2" s="433"/>
      <c r="C2" s="433"/>
      <c r="D2" s="433"/>
      <c r="E2" s="433"/>
    </row>
    <row r="3" spans="1:5" ht="18" customHeight="1" x14ac:dyDescent="0.15">
      <c r="A3" s="3" t="s">
        <v>156</v>
      </c>
      <c r="B3" s="3" t="s">
        <v>157</v>
      </c>
      <c r="C3" s="3" t="s">
        <v>156</v>
      </c>
      <c r="D3" s="3" t="s">
        <v>155</v>
      </c>
      <c r="E3" s="3" t="s">
        <v>154</v>
      </c>
    </row>
    <row r="4" spans="1:5" ht="18" customHeight="1" x14ac:dyDescent="0.15">
      <c r="A4" s="431">
        <v>1</v>
      </c>
      <c r="B4" s="432" t="s">
        <v>297</v>
      </c>
      <c r="C4" s="3">
        <v>1</v>
      </c>
      <c r="D4" s="4" t="s">
        <v>240</v>
      </c>
      <c r="E4" s="4" t="s">
        <v>239</v>
      </c>
    </row>
    <row r="5" spans="1:5" ht="18" customHeight="1" x14ac:dyDescent="0.15">
      <c r="A5" s="431"/>
      <c r="B5" s="432"/>
      <c r="C5" s="3">
        <v>2</v>
      </c>
      <c r="D5" s="4" t="s">
        <v>238</v>
      </c>
      <c r="E5" s="4" t="s">
        <v>237</v>
      </c>
    </row>
    <row r="6" spans="1:5" ht="18" customHeight="1" x14ac:dyDescent="0.15">
      <c r="A6" s="431"/>
      <c r="B6" s="432"/>
      <c r="C6" s="3">
        <v>3</v>
      </c>
      <c r="D6" s="4" t="s">
        <v>236</v>
      </c>
      <c r="E6" s="4" t="s">
        <v>235</v>
      </c>
    </row>
    <row r="7" spans="1:5" ht="18" customHeight="1" x14ac:dyDescent="0.15">
      <c r="A7" s="431"/>
      <c r="B7" s="432"/>
      <c r="C7" s="3">
        <v>4</v>
      </c>
      <c r="D7" s="4" t="s">
        <v>234</v>
      </c>
      <c r="E7" s="4" t="s">
        <v>233</v>
      </c>
    </row>
    <row r="8" spans="1:5" ht="27" x14ac:dyDescent="0.15">
      <c r="A8" s="434">
        <v>2</v>
      </c>
      <c r="B8" s="437" t="s">
        <v>319</v>
      </c>
      <c r="C8" s="3">
        <v>1</v>
      </c>
      <c r="D8" s="4" t="s">
        <v>320</v>
      </c>
      <c r="E8" s="4" t="s">
        <v>321</v>
      </c>
    </row>
    <row r="9" spans="1:5" ht="18" customHeight="1" x14ac:dyDescent="0.15">
      <c r="A9" s="435"/>
      <c r="B9" s="438"/>
      <c r="C9" s="3">
        <v>2</v>
      </c>
      <c r="D9" s="4" t="s">
        <v>232</v>
      </c>
      <c r="E9" s="4" t="s">
        <v>231</v>
      </c>
    </row>
    <row r="10" spans="1:5" ht="18" customHeight="1" x14ac:dyDescent="0.15">
      <c r="A10" s="435"/>
      <c r="B10" s="438"/>
      <c r="C10" s="3">
        <v>3</v>
      </c>
      <c r="D10" s="4" t="s">
        <v>230</v>
      </c>
      <c r="E10" s="4" t="s">
        <v>229</v>
      </c>
    </row>
    <row r="11" spans="1:5" ht="18" customHeight="1" x14ac:dyDescent="0.15">
      <c r="A11" s="436"/>
      <c r="B11" s="439"/>
      <c r="C11" s="3">
        <v>4</v>
      </c>
      <c r="D11" s="4" t="s">
        <v>298</v>
      </c>
      <c r="E11" s="4" t="s">
        <v>299</v>
      </c>
    </row>
    <row r="12" spans="1:5" ht="18" customHeight="1" x14ac:dyDescent="0.15">
      <c r="A12" s="3">
        <v>3</v>
      </c>
      <c r="B12" s="4" t="s">
        <v>228</v>
      </c>
      <c r="C12" s="3">
        <v>1</v>
      </c>
      <c r="D12" s="4" t="s">
        <v>228</v>
      </c>
      <c r="E12" s="4" t="s">
        <v>227</v>
      </c>
    </row>
    <row r="13" spans="1:5" ht="18" customHeight="1" x14ac:dyDescent="0.15">
      <c r="A13" s="431">
        <v>4</v>
      </c>
      <c r="B13" s="432" t="s">
        <v>226</v>
      </c>
      <c r="C13" s="3">
        <v>1</v>
      </c>
      <c r="D13" s="4" t="s">
        <v>226</v>
      </c>
      <c r="E13" s="4" t="s">
        <v>316</v>
      </c>
    </row>
    <row r="14" spans="1:5" ht="27" x14ac:dyDescent="0.15">
      <c r="A14" s="431"/>
      <c r="B14" s="432"/>
      <c r="C14" s="3">
        <v>2</v>
      </c>
      <c r="D14" s="4" t="s">
        <v>225</v>
      </c>
      <c r="E14" s="4" t="s">
        <v>317</v>
      </c>
    </row>
    <row r="15" spans="1:5" ht="27" x14ac:dyDescent="0.15">
      <c r="A15" s="431"/>
      <c r="B15" s="432"/>
      <c r="C15" s="3">
        <v>3</v>
      </c>
      <c r="D15" s="4" t="s">
        <v>224</v>
      </c>
      <c r="E15" s="4" t="s">
        <v>317</v>
      </c>
    </row>
    <row r="16" spans="1:5" ht="26.25" customHeight="1" x14ac:dyDescent="0.15">
      <c r="A16" s="431"/>
      <c r="B16" s="432"/>
      <c r="C16" s="3">
        <v>4</v>
      </c>
      <c r="D16" s="4" t="s">
        <v>300</v>
      </c>
      <c r="E16" s="4" t="s">
        <v>301</v>
      </c>
    </row>
    <row r="17" spans="1:9" ht="26.25" customHeight="1" x14ac:dyDescent="0.15">
      <c r="A17" s="431"/>
      <c r="B17" s="432"/>
      <c r="C17" s="3">
        <v>5</v>
      </c>
      <c r="D17" s="4" t="s">
        <v>302</v>
      </c>
      <c r="E17" s="4" t="s">
        <v>301</v>
      </c>
    </row>
    <row r="18" spans="1:9" ht="27" x14ac:dyDescent="0.15">
      <c r="A18" s="431"/>
      <c r="B18" s="432"/>
      <c r="C18" s="3">
        <v>6</v>
      </c>
      <c r="D18" s="4" t="s">
        <v>338</v>
      </c>
      <c r="E18" s="4" t="s">
        <v>337</v>
      </c>
    </row>
    <row r="19" spans="1:9" ht="18" customHeight="1" x14ac:dyDescent="0.15">
      <c r="A19" s="431"/>
      <c r="B19" s="432"/>
      <c r="C19" s="3">
        <v>7</v>
      </c>
      <c r="D19" s="4" t="s">
        <v>335</v>
      </c>
      <c r="E19" s="4" t="s">
        <v>339</v>
      </c>
    </row>
    <row r="20" spans="1:9" ht="18" customHeight="1" x14ac:dyDescent="0.15">
      <c r="A20" s="431"/>
      <c r="B20" s="432"/>
      <c r="C20" s="3">
        <v>8</v>
      </c>
      <c r="D20" s="4" t="s">
        <v>336</v>
      </c>
      <c r="E20" s="4" t="s">
        <v>340</v>
      </c>
    </row>
    <row r="21" spans="1:9" ht="27" x14ac:dyDescent="0.15">
      <c r="A21" s="431">
        <v>5</v>
      </c>
      <c r="B21" s="440" t="s">
        <v>220</v>
      </c>
      <c r="C21" s="3">
        <v>1</v>
      </c>
      <c r="D21" s="4" t="s">
        <v>220</v>
      </c>
      <c r="E21" s="4" t="s">
        <v>343</v>
      </c>
    </row>
    <row r="22" spans="1:9" ht="18" customHeight="1" x14ac:dyDescent="0.15">
      <c r="A22" s="431"/>
      <c r="B22" s="441"/>
      <c r="C22" s="3">
        <v>2</v>
      </c>
      <c r="D22" s="4" t="s">
        <v>219</v>
      </c>
      <c r="E22" s="4" t="s">
        <v>344</v>
      </c>
    </row>
    <row r="23" spans="1:9" ht="18" customHeight="1" x14ac:dyDescent="0.15">
      <c r="A23" s="431"/>
      <c r="B23" s="441"/>
      <c r="C23" s="15">
        <v>3</v>
      </c>
      <c r="D23" s="4" t="s">
        <v>341</v>
      </c>
      <c r="E23" s="4" t="s">
        <v>345</v>
      </c>
    </row>
    <row r="24" spans="1:9" ht="27" x14ac:dyDescent="0.15">
      <c r="A24" s="431"/>
      <c r="B24" s="442"/>
      <c r="C24" s="15">
        <v>4</v>
      </c>
      <c r="D24" s="4" t="s">
        <v>342</v>
      </c>
      <c r="E24" s="4" t="s">
        <v>346</v>
      </c>
      <c r="I24" s="5"/>
    </row>
    <row r="25" spans="1:9" ht="18" customHeight="1" x14ac:dyDescent="0.15">
      <c r="A25" s="431">
        <v>6</v>
      </c>
      <c r="B25" s="440" t="s">
        <v>526</v>
      </c>
      <c r="C25" s="3">
        <v>1</v>
      </c>
      <c r="D25" s="4" t="s">
        <v>347</v>
      </c>
      <c r="E25" s="4" t="s">
        <v>352</v>
      </c>
    </row>
    <row r="26" spans="1:9" ht="18" customHeight="1" x14ac:dyDescent="0.15">
      <c r="A26" s="431"/>
      <c r="B26" s="441"/>
      <c r="C26" s="3">
        <v>2</v>
      </c>
      <c r="D26" s="4" t="s">
        <v>348</v>
      </c>
      <c r="E26" s="4" t="s">
        <v>353</v>
      </c>
    </row>
    <row r="27" spans="1:9" ht="18" customHeight="1" x14ac:dyDescent="0.15">
      <c r="A27" s="431"/>
      <c r="B27" s="441"/>
      <c r="C27" s="3">
        <v>3</v>
      </c>
      <c r="D27" s="4" t="s">
        <v>349</v>
      </c>
      <c r="E27" s="4" t="s">
        <v>354</v>
      </c>
    </row>
    <row r="28" spans="1:9" ht="26.25" customHeight="1" x14ac:dyDescent="0.15">
      <c r="A28" s="431"/>
      <c r="B28" s="441"/>
      <c r="C28" s="3">
        <v>4</v>
      </c>
      <c r="D28" s="4" t="s">
        <v>350</v>
      </c>
      <c r="E28" s="4" t="s">
        <v>355</v>
      </c>
    </row>
    <row r="29" spans="1:9" ht="18" customHeight="1" x14ac:dyDescent="0.15">
      <c r="A29" s="431"/>
      <c r="B29" s="442"/>
      <c r="C29" s="3">
        <v>5</v>
      </c>
      <c r="D29" s="4" t="s">
        <v>351</v>
      </c>
      <c r="E29" s="4"/>
    </row>
    <row r="30" spans="1:9" ht="18" customHeight="1" x14ac:dyDescent="0.15">
      <c r="A30" s="431">
        <v>7</v>
      </c>
      <c r="B30" s="432" t="s">
        <v>210</v>
      </c>
      <c r="C30" s="3">
        <v>1</v>
      </c>
      <c r="D30" s="4" t="s">
        <v>357</v>
      </c>
      <c r="E30" s="4" t="s">
        <v>362</v>
      </c>
    </row>
    <row r="31" spans="1:9" ht="18" customHeight="1" x14ac:dyDescent="0.15">
      <c r="A31" s="431"/>
      <c r="B31" s="432"/>
      <c r="C31" s="3">
        <v>2</v>
      </c>
      <c r="D31" s="4" t="s">
        <v>358</v>
      </c>
      <c r="E31" s="4" t="s">
        <v>356</v>
      </c>
    </row>
    <row r="32" spans="1:9" ht="18" customHeight="1" x14ac:dyDescent="0.15">
      <c r="A32" s="431"/>
      <c r="B32" s="432"/>
      <c r="C32" s="3">
        <v>3</v>
      </c>
      <c r="D32" s="4" t="s">
        <v>359</v>
      </c>
      <c r="E32" s="4" t="s">
        <v>363</v>
      </c>
    </row>
    <row r="33" spans="1:5" ht="18" customHeight="1" x14ac:dyDescent="0.15">
      <c r="A33" s="431"/>
      <c r="B33" s="432"/>
      <c r="C33" s="3">
        <v>4</v>
      </c>
      <c r="D33" s="4" t="s">
        <v>360</v>
      </c>
      <c r="E33" s="4" t="s">
        <v>364</v>
      </c>
    </row>
    <row r="34" spans="1:5" ht="18" customHeight="1" x14ac:dyDescent="0.15">
      <c r="A34" s="431"/>
      <c r="B34" s="432"/>
      <c r="C34" s="3">
        <v>5</v>
      </c>
      <c r="D34" s="4" t="s">
        <v>361</v>
      </c>
      <c r="E34" s="4" t="s">
        <v>205</v>
      </c>
    </row>
    <row r="35" spans="1:5" ht="40.5" x14ac:dyDescent="0.15">
      <c r="A35" s="431">
        <v>8</v>
      </c>
      <c r="B35" s="432" t="s">
        <v>204</v>
      </c>
      <c r="C35" s="3">
        <v>1</v>
      </c>
      <c r="D35" s="4" t="s">
        <v>203</v>
      </c>
      <c r="E35" s="4" t="s">
        <v>202</v>
      </c>
    </row>
    <row r="36" spans="1:5" ht="18" customHeight="1" x14ac:dyDescent="0.15">
      <c r="A36" s="431"/>
      <c r="B36" s="432"/>
      <c r="C36" s="3">
        <v>2</v>
      </c>
      <c r="D36" s="4" t="s">
        <v>365</v>
      </c>
      <c r="E36" s="4" t="s">
        <v>366</v>
      </c>
    </row>
    <row r="37" spans="1:5" ht="18" customHeight="1" x14ac:dyDescent="0.15">
      <c r="A37" s="431"/>
      <c r="B37" s="432"/>
      <c r="C37" s="3">
        <v>3</v>
      </c>
      <c r="D37" s="4" t="s">
        <v>367</v>
      </c>
      <c r="E37" s="4" t="s">
        <v>368</v>
      </c>
    </row>
    <row r="38" spans="1:5" ht="18" customHeight="1" x14ac:dyDescent="0.15">
      <c r="A38" s="431"/>
      <c r="B38" s="432"/>
      <c r="C38" s="3">
        <v>4</v>
      </c>
      <c r="D38" s="4" t="s">
        <v>369</v>
      </c>
      <c r="E38" s="4" t="s">
        <v>370</v>
      </c>
    </row>
    <row r="39" spans="1:5" ht="27" x14ac:dyDescent="0.15">
      <c r="A39" s="431"/>
      <c r="B39" s="432"/>
      <c r="C39" s="3">
        <v>5</v>
      </c>
      <c r="D39" s="4" t="s">
        <v>371</v>
      </c>
      <c r="E39" s="6" t="s">
        <v>372</v>
      </c>
    </row>
    <row r="40" spans="1:5" ht="13.5" x14ac:dyDescent="0.15">
      <c r="A40" s="7"/>
      <c r="B40" s="8"/>
      <c r="C40" s="7"/>
      <c r="D40" s="8"/>
      <c r="E40" s="9"/>
    </row>
    <row r="41" spans="1:5" ht="18" customHeight="1" x14ac:dyDescent="0.15">
      <c r="A41" s="3" t="s">
        <v>156</v>
      </c>
      <c r="B41" s="3" t="s">
        <v>157</v>
      </c>
      <c r="C41" s="3" t="s">
        <v>156</v>
      </c>
      <c r="D41" s="3" t="s">
        <v>155</v>
      </c>
      <c r="E41" s="3" t="s">
        <v>154</v>
      </c>
    </row>
    <row r="42" spans="1:5" ht="27" x14ac:dyDescent="0.15">
      <c r="A42" s="431">
        <v>9</v>
      </c>
      <c r="B42" s="432" t="s">
        <v>197</v>
      </c>
      <c r="C42" s="3">
        <v>1</v>
      </c>
      <c r="D42" s="4" t="s">
        <v>196</v>
      </c>
      <c r="E42" s="4" t="s">
        <v>373</v>
      </c>
    </row>
    <row r="43" spans="1:5" ht="18" customHeight="1" x14ac:dyDescent="0.15">
      <c r="A43" s="431"/>
      <c r="B43" s="432"/>
      <c r="C43" s="3">
        <v>2</v>
      </c>
      <c r="D43" s="4" t="s">
        <v>195</v>
      </c>
      <c r="E43" s="4" t="s">
        <v>374</v>
      </c>
    </row>
    <row r="44" spans="1:5" ht="18" customHeight="1" x14ac:dyDescent="0.15">
      <c r="A44" s="431"/>
      <c r="B44" s="432"/>
      <c r="C44" s="3">
        <v>3</v>
      </c>
      <c r="D44" s="4" t="s">
        <v>194</v>
      </c>
      <c r="E44" s="4" t="s">
        <v>375</v>
      </c>
    </row>
    <row r="45" spans="1:5" ht="27" x14ac:dyDescent="0.15">
      <c r="A45" s="431"/>
      <c r="B45" s="432"/>
      <c r="C45" s="15">
        <v>4</v>
      </c>
      <c r="D45" s="4" t="s">
        <v>192</v>
      </c>
      <c r="E45" s="4" t="s">
        <v>191</v>
      </c>
    </row>
    <row r="46" spans="1:5" ht="27" x14ac:dyDescent="0.15">
      <c r="A46" s="431"/>
      <c r="B46" s="432"/>
      <c r="C46" s="15">
        <v>5</v>
      </c>
      <c r="D46" s="4" t="s">
        <v>376</v>
      </c>
      <c r="E46" s="4" t="s">
        <v>373</v>
      </c>
    </row>
    <row r="47" spans="1:5" ht="18" customHeight="1" x14ac:dyDescent="0.15">
      <c r="A47" s="431">
        <v>10</v>
      </c>
      <c r="B47" s="432" t="s">
        <v>190</v>
      </c>
      <c r="C47" s="3">
        <v>1</v>
      </c>
      <c r="D47" s="4" t="s">
        <v>377</v>
      </c>
      <c r="E47" s="4" t="s">
        <v>188</v>
      </c>
    </row>
    <row r="48" spans="1:5" ht="18" customHeight="1" x14ac:dyDescent="0.15">
      <c r="A48" s="431"/>
      <c r="B48" s="432"/>
      <c r="C48" s="3">
        <v>2</v>
      </c>
      <c r="D48" s="4" t="s">
        <v>378</v>
      </c>
      <c r="E48" s="4" t="s">
        <v>322</v>
      </c>
    </row>
    <row r="49" spans="1:5" ht="27" x14ac:dyDescent="0.15">
      <c r="A49" s="431"/>
      <c r="B49" s="432"/>
      <c r="C49" s="3">
        <v>3</v>
      </c>
      <c r="D49" s="4" t="s">
        <v>186</v>
      </c>
      <c r="E49" s="4" t="s">
        <v>379</v>
      </c>
    </row>
    <row r="50" spans="1:5" ht="18" customHeight="1" x14ac:dyDescent="0.15">
      <c r="A50" s="431"/>
      <c r="B50" s="432"/>
      <c r="C50" s="3">
        <v>4</v>
      </c>
      <c r="D50" s="4" t="s">
        <v>185</v>
      </c>
      <c r="E50" s="4" t="s">
        <v>380</v>
      </c>
    </row>
    <row r="51" spans="1:5" ht="18" customHeight="1" x14ac:dyDescent="0.15">
      <c r="A51" s="431"/>
      <c r="B51" s="432"/>
      <c r="C51" s="3">
        <v>5</v>
      </c>
      <c r="D51" s="4" t="s">
        <v>184</v>
      </c>
      <c r="E51" s="4" t="s">
        <v>381</v>
      </c>
    </row>
    <row r="52" spans="1:5" ht="18" customHeight="1" x14ac:dyDescent="0.15">
      <c r="A52" s="431">
        <v>11</v>
      </c>
      <c r="B52" s="432" t="s">
        <v>183</v>
      </c>
      <c r="C52" s="3">
        <v>1</v>
      </c>
      <c r="D52" s="4" t="s">
        <v>182</v>
      </c>
      <c r="E52" s="4" t="s">
        <v>382</v>
      </c>
    </row>
    <row r="53" spans="1:5" ht="27" x14ac:dyDescent="0.15">
      <c r="A53" s="431"/>
      <c r="B53" s="432"/>
      <c r="C53" s="3">
        <v>2</v>
      </c>
      <c r="D53" s="4" t="s">
        <v>181</v>
      </c>
      <c r="E53" s="4" t="s">
        <v>383</v>
      </c>
    </row>
    <row r="54" spans="1:5" ht="27" x14ac:dyDescent="0.15">
      <c r="A54" s="431"/>
      <c r="B54" s="432"/>
      <c r="C54" s="3">
        <v>3</v>
      </c>
      <c r="D54" s="4" t="s">
        <v>180</v>
      </c>
      <c r="E54" s="4" t="s">
        <v>384</v>
      </c>
    </row>
    <row r="55" spans="1:5" ht="21" customHeight="1" x14ac:dyDescent="0.15">
      <c r="A55" s="431"/>
      <c r="B55" s="432"/>
      <c r="C55" s="3">
        <v>4</v>
      </c>
      <c r="D55" s="4" t="s">
        <v>179</v>
      </c>
      <c r="E55" s="4" t="s">
        <v>385</v>
      </c>
    </row>
    <row r="56" spans="1:5" ht="21.75" customHeight="1" x14ac:dyDescent="0.15">
      <c r="A56" s="431"/>
      <c r="B56" s="432"/>
      <c r="C56" s="3">
        <v>5</v>
      </c>
      <c r="D56" s="4" t="s">
        <v>303</v>
      </c>
      <c r="E56" s="4" t="s">
        <v>304</v>
      </c>
    </row>
    <row r="57" spans="1:5" ht="27" x14ac:dyDescent="0.15">
      <c r="A57" s="431">
        <v>12</v>
      </c>
      <c r="B57" s="432" t="s">
        <v>178</v>
      </c>
      <c r="C57" s="3">
        <v>1</v>
      </c>
      <c r="D57" s="4" t="s">
        <v>177</v>
      </c>
      <c r="E57" s="4" t="s">
        <v>386</v>
      </c>
    </row>
    <row r="58" spans="1:5" ht="27" x14ac:dyDescent="0.15">
      <c r="A58" s="431"/>
      <c r="B58" s="432"/>
      <c r="C58" s="3">
        <v>2</v>
      </c>
      <c r="D58" s="4" t="s">
        <v>176</v>
      </c>
      <c r="E58" s="4" t="s">
        <v>175</v>
      </c>
    </row>
    <row r="59" spans="1:5" ht="27" x14ac:dyDescent="0.15">
      <c r="A59" s="431"/>
      <c r="B59" s="432"/>
      <c r="C59" s="3">
        <v>3</v>
      </c>
      <c r="D59" s="4" t="s">
        <v>174</v>
      </c>
      <c r="E59" s="4" t="s">
        <v>318</v>
      </c>
    </row>
    <row r="60" spans="1:5" ht="18" customHeight="1" x14ac:dyDescent="0.15">
      <c r="A60" s="431"/>
      <c r="B60" s="432"/>
      <c r="C60" s="3">
        <v>4</v>
      </c>
      <c r="D60" s="4" t="s">
        <v>173</v>
      </c>
      <c r="E60" s="4" t="s">
        <v>387</v>
      </c>
    </row>
    <row r="61" spans="1:5" ht="18" customHeight="1" x14ac:dyDescent="0.15">
      <c r="A61" s="431"/>
      <c r="B61" s="432"/>
      <c r="C61" s="3">
        <v>5</v>
      </c>
      <c r="D61" s="4" t="s">
        <v>305</v>
      </c>
      <c r="E61" s="4" t="s">
        <v>306</v>
      </c>
    </row>
    <row r="62" spans="1:5" ht="27" customHeight="1" x14ac:dyDescent="0.15">
      <c r="A62" s="431"/>
      <c r="B62" s="432"/>
      <c r="C62" s="3">
        <v>6</v>
      </c>
      <c r="D62" s="4" t="s">
        <v>307</v>
      </c>
      <c r="E62" s="4" t="s">
        <v>308</v>
      </c>
    </row>
    <row r="63" spans="1:5" ht="67.5" x14ac:dyDescent="0.15">
      <c r="A63" s="431">
        <v>13</v>
      </c>
      <c r="B63" s="432" t="s">
        <v>172</v>
      </c>
      <c r="C63" s="3">
        <v>1</v>
      </c>
      <c r="D63" s="4" t="s">
        <v>171</v>
      </c>
      <c r="E63" s="4" t="s">
        <v>388</v>
      </c>
    </row>
    <row r="64" spans="1:5" ht="18" customHeight="1" x14ac:dyDescent="0.15">
      <c r="A64" s="431"/>
      <c r="B64" s="432"/>
      <c r="C64" s="3">
        <v>2</v>
      </c>
      <c r="D64" s="4" t="s">
        <v>170</v>
      </c>
      <c r="E64" s="4" t="s">
        <v>389</v>
      </c>
    </row>
    <row r="65" spans="1:14" ht="18" customHeight="1" x14ac:dyDescent="0.15">
      <c r="A65" s="431"/>
      <c r="B65" s="432"/>
      <c r="C65" s="3">
        <v>3</v>
      </c>
      <c r="D65" s="10" t="s">
        <v>169</v>
      </c>
      <c r="E65" s="4" t="s">
        <v>390</v>
      </c>
    </row>
    <row r="66" spans="1:14" ht="18" customHeight="1" x14ac:dyDescent="0.15">
      <c r="A66" s="434">
        <v>14</v>
      </c>
      <c r="B66" s="440" t="s">
        <v>527</v>
      </c>
      <c r="C66" s="3">
        <v>1</v>
      </c>
      <c r="D66" s="4" t="s">
        <v>168</v>
      </c>
      <c r="E66" s="4"/>
    </row>
    <row r="67" spans="1:14" ht="18" customHeight="1" x14ac:dyDescent="0.15">
      <c r="A67" s="435"/>
      <c r="B67" s="441"/>
      <c r="C67" s="3">
        <v>2</v>
      </c>
      <c r="D67" s="4" t="s">
        <v>167</v>
      </c>
      <c r="E67" s="4"/>
    </row>
    <row r="68" spans="1:14" ht="18" customHeight="1" x14ac:dyDescent="0.15">
      <c r="A68" s="435"/>
      <c r="B68" s="441"/>
      <c r="C68" s="3">
        <v>3</v>
      </c>
      <c r="D68" s="4" t="s">
        <v>166</v>
      </c>
      <c r="E68" s="4" t="s">
        <v>165</v>
      </c>
    </row>
    <row r="69" spans="1:14" ht="30" customHeight="1" x14ac:dyDescent="0.15">
      <c r="A69" s="435"/>
      <c r="B69" s="441"/>
      <c r="C69" s="3">
        <v>4</v>
      </c>
      <c r="D69" s="4" t="s">
        <v>164</v>
      </c>
      <c r="E69" s="4" t="s">
        <v>163</v>
      </c>
    </row>
    <row r="70" spans="1:14" ht="18" customHeight="1" x14ac:dyDescent="0.15">
      <c r="A70" s="435"/>
      <c r="B70" s="441"/>
      <c r="C70" s="3">
        <v>5</v>
      </c>
      <c r="D70" s="4" t="s">
        <v>162</v>
      </c>
      <c r="E70" s="4" t="s">
        <v>392</v>
      </c>
    </row>
    <row r="71" spans="1:14" ht="18" customHeight="1" x14ac:dyDescent="0.15">
      <c r="A71" s="436"/>
      <c r="B71" s="442"/>
      <c r="C71" s="3">
        <v>6</v>
      </c>
      <c r="D71" s="4" t="s">
        <v>212</v>
      </c>
      <c r="E71" s="4" t="s">
        <v>391</v>
      </c>
    </row>
    <row r="72" spans="1:14" ht="18" customHeight="1" x14ac:dyDescent="0.15">
      <c r="A72" s="431">
        <v>15</v>
      </c>
      <c r="B72" s="432" t="s">
        <v>393</v>
      </c>
      <c r="C72" s="3">
        <v>1</v>
      </c>
      <c r="D72" s="4" t="s">
        <v>394</v>
      </c>
      <c r="E72" s="4" t="s">
        <v>395</v>
      </c>
    </row>
    <row r="73" spans="1:14" ht="18" customHeight="1" x14ac:dyDescent="0.15">
      <c r="A73" s="431"/>
      <c r="B73" s="432"/>
      <c r="C73" s="431">
        <v>2</v>
      </c>
      <c r="D73" s="432" t="s">
        <v>159</v>
      </c>
      <c r="E73" s="4" t="s">
        <v>396</v>
      </c>
    </row>
    <row r="74" spans="1:14" ht="18" customHeight="1" x14ac:dyDescent="0.15">
      <c r="A74" s="431"/>
      <c r="B74" s="432"/>
      <c r="C74" s="431"/>
      <c r="D74" s="432"/>
      <c r="E74" s="4" t="s">
        <v>397</v>
      </c>
    </row>
    <row r="75" spans="1:14" s="11" customFormat="1" ht="18" customHeight="1" x14ac:dyDescent="0.15">
      <c r="A75" s="431"/>
      <c r="B75" s="432"/>
      <c r="C75" s="3">
        <v>3</v>
      </c>
      <c r="D75" s="4" t="s">
        <v>158</v>
      </c>
      <c r="E75" s="4" t="s">
        <v>398</v>
      </c>
      <c r="F75" s="2"/>
      <c r="G75" s="2"/>
      <c r="H75" s="2"/>
      <c r="I75" s="2"/>
      <c r="J75" s="2"/>
      <c r="K75" s="2"/>
      <c r="L75" s="2"/>
      <c r="M75" s="2"/>
      <c r="N75" s="2"/>
    </row>
    <row r="77" spans="1:14" s="11" customFormat="1" ht="18" customHeight="1" x14ac:dyDescent="0.15">
      <c r="A77" s="3" t="s">
        <v>156</v>
      </c>
      <c r="B77" s="3" t="s">
        <v>157</v>
      </c>
      <c r="C77" s="3" t="s">
        <v>156</v>
      </c>
      <c r="D77" s="3" t="s">
        <v>155</v>
      </c>
      <c r="E77" s="3" t="s">
        <v>154</v>
      </c>
      <c r="F77" s="2"/>
      <c r="G77" s="2"/>
      <c r="H77" s="2"/>
      <c r="I77" s="2"/>
      <c r="J77" s="2"/>
      <c r="K77" s="2"/>
      <c r="L77" s="2"/>
      <c r="M77" s="2"/>
      <c r="N77" s="2"/>
    </row>
    <row r="78" spans="1:14" s="11" customFormat="1" ht="18" customHeight="1" x14ac:dyDescent="0.15">
      <c r="A78" s="443">
        <v>16</v>
      </c>
      <c r="B78" s="444" t="s">
        <v>399</v>
      </c>
      <c r="C78" s="14">
        <v>1</v>
      </c>
      <c r="D78" s="12" t="s">
        <v>400</v>
      </c>
      <c r="E78" s="12" t="s">
        <v>416</v>
      </c>
      <c r="F78" s="2"/>
      <c r="G78" s="2"/>
      <c r="H78" s="2"/>
      <c r="I78" s="2"/>
      <c r="J78" s="2"/>
      <c r="K78" s="2"/>
      <c r="L78" s="2"/>
      <c r="M78" s="2"/>
      <c r="N78" s="2"/>
    </row>
    <row r="79" spans="1:14" s="11" customFormat="1" ht="18" customHeight="1" x14ac:dyDescent="0.15">
      <c r="A79" s="443"/>
      <c r="B79" s="444"/>
      <c r="C79" s="14">
        <v>2</v>
      </c>
      <c r="D79" s="12" t="s">
        <v>401</v>
      </c>
      <c r="E79" s="12" t="s">
        <v>408</v>
      </c>
      <c r="F79" s="2"/>
      <c r="G79" s="2"/>
      <c r="H79" s="2"/>
      <c r="I79" s="2"/>
      <c r="J79" s="2"/>
      <c r="K79" s="2"/>
      <c r="L79" s="2"/>
      <c r="M79" s="2"/>
      <c r="N79" s="2"/>
    </row>
    <row r="80" spans="1:14" s="11" customFormat="1" ht="18" customHeight="1" x14ac:dyDescent="0.15">
      <c r="A80" s="443"/>
      <c r="B80" s="444"/>
      <c r="C80" s="14">
        <v>3</v>
      </c>
      <c r="D80" s="12" t="s">
        <v>402</v>
      </c>
      <c r="E80" s="12" t="s">
        <v>407</v>
      </c>
      <c r="F80" s="2"/>
      <c r="G80" s="2"/>
      <c r="H80" s="2"/>
      <c r="I80" s="2"/>
      <c r="J80" s="2"/>
      <c r="K80" s="2"/>
      <c r="L80" s="2"/>
      <c r="M80" s="2"/>
      <c r="N80" s="2"/>
    </row>
    <row r="81" spans="1:14" s="11" customFormat="1" ht="18" customHeight="1" x14ac:dyDescent="0.15">
      <c r="A81" s="443"/>
      <c r="B81" s="444"/>
      <c r="C81" s="14">
        <v>4</v>
      </c>
      <c r="D81" s="12" t="s">
        <v>403</v>
      </c>
      <c r="E81" s="12" t="s">
        <v>409</v>
      </c>
      <c r="F81" s="2"/>
      <c r="G81" s="2"/>
      <c r="H81" s="2"/>
      <c r="I81" s="2"/>
      <c r="J81" s="2"/>
      <c r="K81" s="2"/>
      <c r="L81" s="2"/>
      <c r="M81" s="2"/>
      <c r="N81" s="2"/>
    </row>
    <row r="82" spans="1:14" s="11" customFormat="1" ht="27.75" customHeight="1" x14ac:dyDescent="0.15">
      <c r="A82" s="443"/>
      <c r="B82" s="444"/>
      <c r="C82" s="3">
        <v>5</v>
      </c>
      <c r="D82" s="4" t="s">
        <v>404</v>
      </c>
      <c r="E82" s="4" t="s">
        <v>242</v>
      </c>
      <c r="F82" s="2"/>
      <c r="G82" s="2"/>
      <c r="H82" s="2"/>
      <c r="I82" s="2"/>
      <c r="J82" s="2"/>
      <c r="K82" s="2"/>
      <c r="L82" s="2"/>
      <c r="M82" s="2"/>
      <c r="N82" s="2"/>
    </row>
    <row r="83" spans="1:14" s="11" customFormat="1" ht="18" customHeight="1" x14ac:dyDescent="0.15">
      <c r="A83" s="443"/>
      <c r="B83" s="444"/>
      <c r="C83" s="3">
        <v>6</v>
      </c>
      <c r="D83" s="4" t="s">
        <v>405</v>
      </c>
      <c r="E83" s="4" t="s">
        <v>410</v>
      </c>
      <c r="F83" s="2"/>
      <c r="G83" s="2"/>
      <c r="H83" s="2"/>
      <c r="I83" s="2"/>
      <c r="J83" s="2"/>
      <c r="K83" s="2"/>
      <c r="L83" s="2"/>
      <c r="M83" s="2"/>
      <c r="N83" s="2"/>
    </row>
    <row r="84" spans="1:14" s="11" customFormat="1" ht="18" customHeight="1" x14ac:dyDescent="0.15">
      <c r="A84" s="443"/>
      <c r="B84" s="444"/>
      <c r="C84" s="3">
        <v>7</v>
      </c>
      <c r="D84" s="4" t="s">
        <v>406</v>
      </c>
      <c r="E84" s="4"/>
      <c r="F84" s="2"/>
      <c r="G84" s="2"/>
      <c r="H84" s="2"/>
      <c r="I84" s="2"/>
      <c r="J84" s="2"/>
      <c r="K84" s="2"/>
      <c r="L84" s="2"/>
      <c r="M84" s="2"/>
      <c r="N84" s="2"/>
    </row>
    <row r="85" spans="1:14" s="11" customFormat="1" ht="18" customHeight="1" x14ac:dyDescent="0.15">
      <c r="A85" s="431">
        <v>17</v>
      </c>
      <c r="B85" s="432" t="s">
        <v>411</v>
      </c>
      <c r="C85" s="3">
        <v>1</v>
      </c>
      <c r="D85" s="4" t="s">
        <v>147</v>
      </c>
      <c r="E85" s="4" t="s">
        <v>412</v>
      </c>
      <c r="F85" s="2"/>
      <c r="G85" s="2"/>
      <c r="H85" s="2"/>
      <c r="I85" s="2"/>
      <c r="J85" s="2"/>
      <c r="K85" s="2"/>
      <c r="L85" s="2"/>
      <c r="M85" s="2"/>
      <c r="N85" s="2"/>
    </row>
    <row r="86" spans="1:14" s="11" customFormat="1" ht="27" x14ac:dyDescent="0.15">
      <c r="A86" s="431"/>
      <c r="B86" s="432"/>
      <c r="C86" s="3">
        <v>2</v>
      </c>
      <c r="D86" s="4" t="s">
        <v>146</v>
      </c>
      <c r="E86" s="4" t="s">
        <v>413</v>
      </c>
      <c r="F86" s="2"/>
      <c r="G86" s="2"/>
      <c r="H86" s="2"/>
      <c r="I86" s="2"/>
      <c r="J86" s="2"/>
      <c r="K86" s="2"/>
      <c r="L86" s="2"/>
      <c r="M86" s="2"/>
      <c r="N86" s="2"/>
    </row>
    <row r="87" spans="1:14" s="11" customFormat="1" ht="18" customHeight="1" x14ac:dyDescent="0.15">
      <c r="A87" s="431"/>
      <c r="B87" s="432"/>
      <c r="C87" s="3">
        <v>3</v>
      </c>
      <c r="D87" s="4" t="s">
        <v>145</v>
      </c>
      <c r="E87" s="4" t="s">
        <v>414</v>
      </c>
      <c r="F87" s="2"/>
      <c r="G87" s="2"/>
      <c r="H87" s="2"/>
      <c r="I87" s="2"/>
      <c r="J87" s="2"/>
      <c r="K87" s="2"/>
      <c r="L87" s="2"/>
      <c r="M87" s="2"/>
      <c r="N87" s="2"/>
    </row>
    <row r="88" spans="1:14" s="11" customFormat="1" ht="18" customHeight="1" x14ac:dyDescent="0.15">
      <c r="A88" s="431"/>
      <c r="B88" s="432"/>
      <c r="C88" s="3">
        <v>4</v>
      </c>
      <c r="D88" s="4" t="s">
        <v>144</v>
      </c>
      <c r="E88" s="4" t="s">
        <v>415</v>
      </c>
      <c r="F88" s="2"/>
      <c r="G88" s="2"/>
      <c r="H88" s="2"/>
      <c r="I88" s="2"/>
      <c r="J88" s="2"/>
      <c r="K88" s="2"/>
      <c r="L88" s="2"/>
      <c r="M88" s="2"/>
      <c r="N88" s="2"/>
    </row>
    <row r="89" spans="1:14" s="11" customFormat="1" ht="18" customHeight="1" x14ac:dyDescent="0.15">
      <c r="A89" s="434">
        <v>18</v>
      </c>
      <c r="B89" s="440" t="s">
        <v>143</v>
      </c>
      <c r="C89" s="3">
        <v>1</v>
      </c>
      <c r="D89" s="4" t="s">
        <v>142</v>
      </c>
      <c r="E89" s="4" t="s">
        <v>141</v>
      </c>
      <c r="F89" s="2"/>
      <c r="G89" s="2"/>
      <c r="H89" s="2"/>
      <c r="I89" s="2"/>
      <c r="J89" s="2"/>
      <c r="K89" s="2"/>
      <c r="L89" s="2"/>
      <c r="M89" s="2"/>
      <c r="N89" s="2"/>
    </row>
    <row r="90" spans="1:14" ht="18" customHeight="1" x14ac:dyDescent="0.15">
      <c r="A90" s="435"/>
      <c r="B90" s="441"/>
      <c r="C90" s="3">
        <v>2</v>
      </c>
      <c r="D90" s="4" t="s">
        <v>140</v>
      </c>
      <c r="E90" s="4" t="s">
        <v>139</v>
      </c>
    </row>
    <row r="91" spans="1:14" ht="18" customHeight="1" x14ac:dyDescent="0.15">
      <c r="A91" s="435"/>
      <c r="B91" s="441"/>
      <c r="C91" s="3">
        <v>3</v>
      </c>
      <c r="D91" s="4" t="s">
        <v>138</v>
      </c>
      <c r="E91" s="4"/>
    </row>
    <row r="92" spans="1:14" ht="18" customHeight="1" x14ac:dyDescent="0.15">
      <c r="A92" s="435"/>
      <c r="B92" s="441"/>
      <c r="C92" s="3">
        <v>4</v>
      </c>
      <c r="D92" s="4" t="s">
        <v>137</v>
      </c>
      <c r="E92" s="4" t="s">
        <v>136</v>
      </c>
    </row>
    <row r="93" spans="1:14" ht="18" customHeight="1" x14ac:dyDescent="0.15">
      <c r="A93" s="435"/>
      <c r="B93" s="441"/>
      <c r="C93" s="3">
        <v>5</v>
      </c>
      <c r="D93" s="4" t="s">
        <v>135</v>
      </c>
      <c r="E93" s="4"/>
    </row>
    <row r="94" spans="1:14" ht="18" customHeight="1" x14ac:dyDescent="0.15">
      <c r="A94" s="436"/>
      <c r="B94" s="442"/>
      <c r="C94" s="3">
        <v>6</v>
      </c>
      <c r="D94" s="4" t="s">
        <v>417</v>
      </c>
      <c r="E94" s="4" t="s">
        <v>418</v>
      </c>
    </row>
    <row r="95" spans="1:14" ht="18" customHeight="1" x14ac:dyDescent="0.15">
      <c r="A95" s="434">
        <v>19</v>
      </c>
      <c r="B95" s="440" t="s">
        <v>134</v>
      </c>
      <c r="C95" s="3">
        <v>1</v>
      </c>
      <c r="D95" s="4" t="s">
        <v>309</v>
      </c>
      <c r="E95" s="4" t="s">
        <v>309</v>
      </c>
    </row>
    <row r="96" spans="1:14" ht="18" customHeight="1" x14ac:dyDescent="0.15">
      <c r="A96" s="435"/>
      <c r="B96" s="441"/>
      <c r="C96" s="3">
        <v>2</v>
      </c>
      <c r="D96" s="4" t="s">
        <v>419</v>
      </c>
      <c r="E96" s="4" t="s">
        <v>310</v>
      </c>
    </row>
    <row r="97" spans="1:5" ht="18" customHeight="1" x14ac:dyDescent="0.15">
      <c r="A97" s="435"/>
      <c r="B97" s="441"/>
      <c r="C97" s="3">
        <v>3</v>
      </c>
      <c r="D97" s="4" t="s">
        <v>311</v>
      </c>
      <c r="E97" s="4" t="s">
        <v>312</v>
      </c>
    </row>
    <row r="98" spans="1:5" ht="18" customHeight="1" x14ac:dyDescent="0.15">
      <c r="A98" s="435"/>
      <c r="B98" s="441"/>
      <c r="C98" s="3">
        <v>4</v>
      </c>
      <c r="D98" s="4" t="s">
        <v>313</v>
      </c>
      <c r="E98" s="4" t="s">
        <v>421</v>
      </c>
    </row>
    <row r="99" spans="1:5" ht="18" customHeight="1" x14ac:dyDescent="0.15">
      <c r="A99" s="435"/>
      <c r="B99" s="441"/>
      <c r="C99" s="3">
        <v>5</v>
      </c>
      <c r="D99" s="4" t="s">
        <v>420</v>
      </c>
      <c r="E99" s="4" t="s">
        <v>314</v>
      </c>
    </row>
    <row r="100" spans="1:5" ht="18" customHeight="1" x14ac:dyDescent="0.15">
      <c r="A100" s="436"/>
      <c r="B100" s="442"/>
      <c r="C100" s="3">
        <v>6</v>
      </c>
      <c r="D100" s="4" t="s">
        <v>334</v>
      </c>
      <c r="E100" s="4" t="s">
        <v>315</v>
      </c>
    </row>
    <row r="101" spans="1:5" ht="18" customHeight="1" x14ac:dyDescent="0.15">
      <c r="A101" s="3">
        <v>20</v>
      </c>
      <c r="B101" s="4" t="s">
        <v>25</v>
      </c>
      <c r="C101" s="3">
        <v>1</v>
      </c>
      <c r="D101" s="4" t="s">
        <v>25</v>
      </c>
      <c r="E101" s="4" t="s">
        <v>133</v>
      </c>
    </row>
  </sheetData>
  <sheetProtection password="CC25" sheet="1" objects="1" scenarios="1"/>
  <mergeCells count="39">
    <mergeCell ref="A85:A88"/>
    <mergeCell ref="B85:B88"/>
    <mergeCell ref="A89:A94"/>
    <mergeCell ref="B89:B94"/>
    <mergeCell ref="B95:B100"/>
    <mergeCell ref="A95:A100"/>
    <mergeCell ref="C73:C74"/>
    <mergeCell ref="D73:D74"/>
    <mergeCell ref="A78:A84"/>
    <mergeCell ref="B78:B84"/>
    <mergeCell ref="A57:A62"/>
    <mergeCell ref="B57:B62"/>
    <mergeCell ref="A63:A65"/>
    <mergeCell ref="B63:B65"/>
    <mergeCell ref="A66:A71"/>
    <mergeCell ref="A72:A75"/>
    <mergeCell ref="B72:B75"/>
    <mergeCell ref="B66:B71"/>
    <mergeCell ref="A42:A46"/>
    <mergeCell ref="B42:B46"/>
    <mergeCell ref="A47:A51"/>
    <mergeCell ref="B47:B51"/>
    <mergeCell ref="A52:A56"/>
    <mergeCell ref="B52:B56"/>
    <mergeCell ref="A21:A24"/>
    <mergeCell ref="A25:A29"/>
    <mergeCell ref="A30:A34"/>
    <mergeCell ref="B30:B34"/>
    <mergeCell ref="A35:A39"/>
    <mergeCell ref="B35:B39"/>
    <mergeCell ref="B21:B24"/>
    <mergeCell ref="B25:B29"/>
    <mergeCell ref="A13:A20"/>
    <mergeCell ref="B13:B20"/>
    <mergeCell ref="A2:E2"/>
    <mergeCell ref="A4:A7"/>
    <mergeCell ref="B4:B7"/>
    <mergeCell ref="A8:A11"/>
    <mergeCell ref="B8:B11"/>
  </mergeCells>
  <phoneticPr fontId="13"/>
  <printOptions horizontalCentered="1"/>
  <pageMargins left="0.70866141732283472" right="0.51181102362204722" top="0.74803149606299213" bottom="0.74803149606299213" header="0.31496062992125984" footer="0.31496062992125984"/>
  <pageSetup paperSize="9" fitToHeight="0" orientation="portrait" r:id="rId1"/>
  <rowBreaks count="2" manualBreakCount="2">
    <brk id="39" max="4" man="1"/>
    <brk id="7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CB3C3-9C32-48AB-A600-F7460D0D231B}">
  <sheetPr>
    <tabColor indexed="13"/>
  </sheetPr>
  <dimension ref="A1:J62"/>
  <sheetViews>
    <sheetView view="pageBreakPreview" zoomScaleNormal="75" zoomScaleSheetLayoutView="100" workbookViewId="0">
      <selection activeCell="D5" sqref="D5"/>
    </sheetView>
  </sheetViews>
  <sheetFormatPr defaultRowHeight="13.5" x14ac:dyDescent="0.15"/>
  <cols>
    <col min="1" max="1" width="1.875" style="55" customWidth="1"/>
    <col min="2" max="2" width="15.625" style="55" customWidth="1"/>
    <col min="3" max="3" width="3.5" style="55" bestFit="1" customWidth="1"/>
    <col min="4" max="4" width="45.625" style="55" customWidth="1"/>
    <col min="5" max="5" width="8.75" style="55" customWidth="1"/>
    <col min="6" max="6" width="15.625" style="55" customWidth="1"/>
    <col min="7" max="7" width="3.5" style="55" bestFit="1" customWidth="1"/>
    <col min="8" max="9" width="22.875" style="55" customWidth="1"/>
    <col min="10" max="96" width="9" style="55"/>
    <col min="97" max="197" width="1.875" style="55" customWidth="1"/>
    <col min="198" max="199" width="1.625" style="55" customWidth="1"/>
    <col min="200" max="352" width="9" style="55"/>
    <col min="353" max="453" width="1.875" style="55" customWidth="1"/>
    <col min="454" max="455" width="1.625" style="55" customWidth="1"/>
    <col min="456" max="608" width="9" style="55"/>
    <col min="609" max="709" width="1.875" style="55" customWidth="1"/>
    <col min="710" max="711" width="1.625" style="55" customWidth="1"/>
    <col min="712" max="864" width="9" style="55"/>
    <col min="865" max="965" width="1.875" style="55" customWidth="1"/>
    <col min="966" max="967" width="1.625" style="55" customWidth="1"/>
    <col min="968" max="1120" width="9" style="55"/>
    <col min="1121" max="1221" width="1.875" style="55" customWidth="1"/>
    <col min="1222" max="1223" width="1.625" style="55" customWidth="1"/>
    <col min="1224" max="1376" width="9" style="55"/>
    <col min="1377" max="1477" width="1.875" style="55" customWidth="1"/>
    <col min="1478" max="1479" width="1.625" style="55" customWidth="1"/>
    <col min="1480" max="1632" width="9" style="55"/>
    <col min="1633" max="1733" width="1.875" style="55" customWidth="1"/>
    <col min="1734" max="1735" width="1.625" style="55" customWidth="1"/>
    <col min="1736" max="1888" width="9" style="55"/>
    <col min="1889" max="1989" width="1.875" style="55" customWidth="1"/>
    <col min="1990" max="1991" width="1.625" style="55" customWidth="1"/>
    <col min="1992" max="2144" width="9" style="55"/>
    <col min="2145" max="2245" width="1.875" style="55" customWidth="1"/>
    <col min="2246" max="2247" width="1.625" style="55" customWidth="1"/>
    <col min="2248" max="2400" width="9" style="55"/>
    <col min="2401" max="2501" width="1.875" style="55" customWidth="1"/>
    <col min="2502" max="2503" width="1.625" style="55" customWidth="1"/>
    <col min="2504" max="2656" width="9" style="55"/>
    <col min="2657" max="2757" width="1.875" style="55" customWidth="1"/>
    <col min="2758" max="2759" width="1.625" style="55" customWidth="1"/>
    <col min="2760" max="2912" width="9" style="55"/>
    <col min="2913" max="3013" width="1.875" style="55" customWidth="1"/>
    <col min="3014" max="3015" width="1.625" style="55" customWidth="1"/>
    <col min="3016" max="3168" width="9" style="55"/>
    <col min="3169" max="3269" width="1.875" style="55" customWidth="1"/>
    <col min="3270" max="3271" width="1.625" style="55" customWidth="1"/>
    <col min="3272" max="3424" width="9" style="55"/>
    <col min="3425" max="3525" width="1.875" style="55" customWidth="1"/>
    <col min="3526" max="3527" width="1.625" style="55" customWidth="1"/>
    <col min="3528" max="3680" width="9" style="55"/>
    <col min="3681" max="3781" width="1.875" style="55" customWidth="1"/>
    <col min="3782" max="3783" width="1.625" style="55" customWidth="1"/>
    <col min="3784" max="3936" width="9" style="55"/>
    <col min="3937" max="4037" width="1.875" style="55" customWidth="1"/>
    <col min="4038" max="4039" width="1.625" style="55" customWidth="1"/>
    <col min="4040" max="4192" width="9" style="55"/>
    <col min="4193" max="4293" width="1.875" style="55" customWidth="1"/>
    <col min="4294" max="4295" width="1.625" style="55" customWidth="1"/>
    <col min="4296" max="4448" width="9" style="55"/>
    <col min="4449" max="4549" width="1.875" style="55" customWidth="1"/>
    <col min="4550" max="4551" width="1.625" style="55" customWidth="1"/>
    <col min="4552" max="4704" width="9" style="55"/>
    <col min="4705" max="4805" width="1.875" style="55" customWidth="1"/>
    <col min="4806" max="4807" width="1.625" style="55" customWidth="1"/>
    <col min="4808" max="4960" width="9" style="55"/>
    <col min="4961" max="5061" width="1.875" style="55" customWidth="1"/>
    <col min="5062" max="5063" width="1.625" style="55" customWidth="1"/>
    <col min="5064" max="5216" width="9" style="55"/>
    <col min="5217" max="5317" width="1.875" style="55" customWidth="1"/>
    <col min="5318" max="5319" width="1.625" style="55" customWidth="1"/>
    <col min="5320" max="5472" width="9" style="55"/>
    <col min="5473" max="5573" width="1.875" style="55" customWidth="1"/>
    <col min="5574" max="5575" width="1.625" style="55" customWidth="1"/>
    <col min="5576" max="5728" width="9" style="55"/>
    <col min="5729" max="5829" width="1.875" style="55" customWidth="1"/>
    <col min="5830" max="5831" width="1.625" style="55" customWidth="1"/>
    <col min="5832" max="5984" width="9" style="55"/>
    <col min="5985" max="6085" width="1.875" style="55" customWidth="1"/>
    <col min="6086" max="6087" width="1.625" style="55" customWidth="1"/>
    <col min="6088" max="6240" width="9" style="55"/>
    <col min="6241" max="6341" width="1.875" style="55" customWidth="1"/>
    <col min="6342" max="6343" width="1.625" style="55" customWidth="1"/>
    <col min="6344" max="6496" width="9" style="55"/>
    <col min="6497" max="6597" width="1.875" style="55" customWidth="1"/>
    <col min="6598" max="6599" width="1.625" style="55" customWidth="1"/>
    <col min="6600" max="6752" width="9" style="55"/>
    <col min="6753" max="6853" width="1.875" style="55" customWidth="1"/>
    <col min="6854" max="6855" width="1.625" style="55" customWidth="1"/>
    <col min="6856" max="7008" width="9" style="55"/>
    <col min="7009" max="7109" width="1.875" style="55" customWidth="1"/>
    <col min="7110" max="7111" width="1.625" style="55" customWidth="1"/>
    <col min="7112" max="7264" width="9" style="55"/>
    <col min="7265" max="7365" width="1.875" style="55" customWidth="1"/>
    <col min="7366" max="7367" width="1.625" style="55" customWidth="1"/>
    <col min="7368" max="7520" width="9" style="55"/>
    <col min="7521" max="7621" width="1.875" style="55" customWidth="1"/>
    <col min="7622" max="7623" width="1.625" style="55" customWidth="1"/>
    <col min="7624" max="7776" width="9" style="55"/>
    <col min="7777" max="7877" width="1.875" style="55" customWidth="1"/>
    <col min="7878" max="7879" width="1.625" style="55" customWidth="1"/>
    <col min="7880" max="8032" width="9" style="55"/>
    <col min="8033" max="8133" width="1.875" style="55" customWidth="1"/>
    <col min="8134" max="8135" width="1.625" style="55" customWidth="1"/>
    <col min="8136" max="8288" width="9" style="55"/>
    <col min="8289" max="8389" width="1.875" style="55" customWidth="1"/>
    <col min="8390" max="8391" width="1.625" style="55" customWidth="1"/>
    <col min="8392" max="8544" width="9" style="55"/>
    <col min="8545" max="8645" width="1.875" style="55" customWidth="1"/>
    <col min="8646" max="8647" width="1.625" style="55" customWidth="1"/>
    <col min="8648" max="8800" width="9" style="55"/>
    <col min="8801" max="8901" width="1.875" style="55" customWidth="1"/>
    <col min="8902" max="8903" width="1.625" style="55" customWidth="1"/>
    <col min="8904" max="9056" width="9" style="55"/>
    <col min="9057" max="9157" width="1.875" style="55" customWidth="1"/>
    <col min="9158" max="9159" width="1.625" style="55" customWidth="1"/>
    <col min="9160" max="9312" width="9" style="55"/>
    <col min="9313" max="9413" width="1.875" style="55" customWidth="1"/>
    <col min="9414" max="9415" width="1.625" style="55" customWidth="1"/>
    <col min="9416" max="9568" width="9" style="55"/>
    <col min="9569" max="9669" width="1.875" style="55" customWidth="1"/>
    <col min="9670" max="9671" width="1.625" style="55" customWidth="1"/>
    <col min="9672" max="9824" width="9" style="55"/>
    <col min="9825" max="9925" width="1.875" style="55" customWidth="1"/>
    <col min="9926" max="9927" width="1.625" style="55" customWidth="1"/>
    <col min="9928" max="10080" width="9" style="55"/>
    <col min="10081" max="10181" width="1.875" style="55" customWidth="1"/>
    <col min="10182" max="10183" width="1.625" style="55" customWidth="1"/>
    <col min="10184" max="10336" width="9" style="55"/>
    <col min="10337" max="10437" width="1.875" style="55" customWidth="1"/>
    <col min="10438" max="10439" width="1.625" style="55" customWidth="1"/>
    <col min="10440" max="10592" width="9" style="55"/>
    <col min="10593" max="10693" width="1.875" style="55" customWidth="1"/>
    <col min="10694" max="10695" width="1.625" style="55" customWidth="1"/>
    <col min="10696" max="10848" width="9" style="55"/>
    <col min="10849" max="10949" width="1.875" style="55" customWidth="1"/>
    <col min="10950" max="10951" width="1.625" style="55" customWidth="1"/>
    <col min="10952" max="11104" width="9" style="55"/>
    <col min="11105" max="11205" width="1.875" style="55" customWidth="1"/>
    <col min="11206" max="11207" width="1.625" style="55" customWidth="1"/>
    <col min="11208" max="11360" width="9" style="55"/>
    <col min="11361" max="11461" width="1.875" style="55" customWidth="1"/>
    <col min="11462" max="11463" width="1.625" style="55" customWidth="1"/>
    <col min="11464" max="11616" width="9" style="55"/>
    <col min="11617" max="11717" width="1.875" style="55" customWidth="1"/>
    <col min="11718" max="11719" width="1.625" style="55" customWidth="1"/>
    <col min="11720" max="11872" width="9" style="55"/>
    <col min="11873" max="11973" width="1.875" style="55" customWidth="1"/>
    <col min="11974" max="11975" width="1.625" style="55" customWidth="1"/>
    <col min="11976" max="12128" width="9" style="55"/>
    <col min="12129" max="12229" width="1.875" style="55" customWidth="1"/>
    <col min="12230" max="12231" width="1.625" style="55" customWidth="1"/>
    <col min="12232" max="12384" width="9" style="55"/>
    <col min="12385" max="12485" width="1.875" style="55" customWidth="1"/>
    <col min="12486" max="12487" width="1.625" style="55" customWidth="1"/>
    <col min="12488" max="12640" width="9" style="55"/>
    <col min="12641" max="12741" width="1.875" style="55" customWidth="1"/>
    <col min="12742" max="12743" width="1.625" style="55" customWidth="1"/>
    <col min="12744" max="12896" width="9" style="55"/>
    <col min="12897" max="12997" width="1.875" style="55" customWidth="1"/>
    <col min="12998" max="12999" width="1.625" style="55" customWidth="1"/>
    <col min="13000" max="13152" width="9" style="55"/>
    <col min="13153" max="13253" width="1.875" style="55" customWidth="1"/>
    <col min="13254" max="13255" width="1.625" style="55" customWidth="1"/>
    <col min="13256" max="13408" width="9" style="55"/>
    <col min="13409" max="13509" width="1.875" style="55" customWidth="1"/>
    <col min="13510" max="13511" width="1.625" style="55" customWidth="1"/>
    <col min="13512" max="13664" width="9" style="55"/>
    <col min="13665" max="13765" width="1.875" style="55" customWidth="1"/>
    <col min="13766" max="13767" width="1.625" style="55" customWidth="1"/>
    <col min="13768" max="13920" width="9" style="55"/>
    <col min="13921" max="14021" width="1.875" style="55" customWidth="1"/>
    <col min="14022" max="14023" width="1.625" style="55" customWidth="1"/>
    <col min="14024" max="14176" width="9" style="55"/>
    <col min="14177" max="14277" width="1.875" style="55" customWidth="1"/>
    <col min="14278" max="14279" width="1.625" style="55" customWidth="1"/>
    <col min="14280" max="14432" width="9" style="55"/>
    <col min="14433" max="14533" width="1.875" style="55" customWidth="1"/>
    <col min="14534" max="14535" width="1.625" style="55" customWidth="1"/>
    <col min="14536" max="14688" width="9" style="55"/>
    <col min="14689" max="14789" width="1.875" style="55" customWidth="1"/>
    <col min="14790" max="14791" width="1.625" style="55" customWidth="1"/>
    <col min="14792" max="14944" width="9" style="55"/>
    <col min="14945" max="15045" width="1.875" style="55" customWidth="1"/>
    <col min="15046" max="15047" width="1.625" style="55" customWidth="1"/>
    <col min="15048" max="15200" width="9" style="55"/>
    <col min="15201" max="15301" width="1.875" style="55" customWidth="1"/>
    <col min="15302" max="15303" width="1.625" style="55" customWidth="1"/>
    <col min="15304" max="15456" width="9" style="55"/>
    <col min="15457" max="15557" width="1.875" style="55" customWidth="1"/>
    <col min="15558" max="15559" width="1.625" style="55" customWidth="1"/>
    <col min="15560" max="15712" width="9" style="55"/>
    <col min="15713" max="15813" width="1.875" style="55" customWidth="1"/>
    <col min="15814" max="15815" width="1.625" style="55" customWidth="1"/>
    <col min="15816" max="15968" width="9" style="55"/>
    <col min="15969" max="16069" width="1.875" style="55" customWidth="1"/>
    <col min="16070" max="16071" width="1.625" style="55" customWidth="1"/>
    <col min="16072" max="16384" width="9" style="55"/>
  </cols>
  <sheetData>
    <row r="1" spans="1:9" x14ac:dyDescent="0.15">
      <c r="B1" s="84" t="s">
        <v>245</v>
      </c>
      <c r="C1" s="24"/>
    </row>
    <row r="2" spans="1:9" s="25" customFormat="1" ht="12" customHeight="1" x14ac:dyDescent="0.15">
      <c r="B2" s="66"/>
      <c r="C2" s="66"/>
      <c r="D2" s="73"/>
    </row>
    <row r="3" spans="1:9" s="38" customFormat="1" ht="16.5" customHeight="1" x14ac:dyDescent="0.15">
      <c r="B3" s="85" t="s">
        <v>119</v>
      </c>
      <c r="C3" s="85"/>
      <c r="D3" s="85"/>
      <c r="F3" s="86" t="s">
        <v>121</v>
      </c>
      <c r="G3" s="86"/>
      <c r="H3" s="87"/>
    </row>
    <row r="4" spans="1:9" s="88" customFormat="1" ht="16.5" customHeight="1" thickBot="1" x14ac:dyDescent="0.2">
      <c r="B4" s="89" t="s">
        <v>247</v>
      </c>
      <c r="C4" s="90"/>
      <c r="D4" s="90"/>
      <c r="F4" s="91" t="s">
        <v>248</v>
      </c>
      <c r="G4" s="92"/>
      <c r="H4" s="56"/>
    </row>
    <row r="5" spans="1:9" s="48" customFormat="1" ht="19.5" customHeight="1" x14ac:dyDescent="0.15">
      <c r="A5" s="55"/>
      <c r="B5" s="453" t="s">
        <v>120</v>
      </c>
      <c r="C5" s="93">
        <v>1</v>
      </c>
      <c r="D5" s="117"/>
      <c r="F5" s="464" t="s">
        <v>122</v>
      </c>
      <c r="G5" s="94">
        <v>1</v>
      </c>
      <c r="H5" s="465"/>
      <c r="I5" s="466"/>
    </row>
    <row r="6" spans="1:9" s="48" customFormat="1" ht="19.5" customHeight="1" x14ac:dyDescent="0.15">
      <c r="A6" s="55"/>
      <c r="B6" s="454"/>
      <c r="C6" s="95">
        <v>2</v>
      </c>
      <c r="D6" s="118"/>
      <c r="F6" s="451"/>
      <c r="G6" s="96">
        <v>2</v>
      </c>
      <c r="H6" s="448"/>
      <c r="I6" s="449"/>
    </row>
    <row r="7" spans="1:9" s="48" customFormat="1" ht="19.5" customHeight="1" x14ac:dyDescent="0.15">
      <c r="A7" s="55"/>
      <c r="B7" s="454"/>
      <c r="C7" s="95">
        <v>3</v>
      </c>
      <c r="D7" s="118"/>
      <c r="F7" s="451"/>
      <c r="G7" s="96">
        <v>3</v>
      </c>
      <c r="H7" s="448"/>
      <c r="I7" s="449"/>
    </row>
    <row r="8" spans="1:9" s="48" customFormat="1" ht="19.5" customHeight="1" x14ac:dyDescent="0.15">
      <c r="A8" s="55"/>
      <c r="B8" s="454"/>
      <c r="C8" s="95">
        <v>4</v>
      </c>
      <c r="D8" s="118"/>
      <c r="F8" s="451"/>
      <c r="G8" s="96">
        <v>4</v>
      </c>
      <c r="H8" s="448"/>
      <c r="I8" s="449"/>
    </row>
    <row r="9" spans="1:9" s="48" customFormat="1" ht="19.5" customHeight="1" thickBot="1" x14ac:dyDescent="0.2">
      <c r="A9" s="55"/>
      <c r="B9" s="455"/>
      <c r="C9" s="97">
        <v>5</v>
      </c>
      <c r="D9" s="119"/>
      <c r="F9" s="451"/>
      <c r="G9" s="96">
        <v>5</v>
      </c>
      <c r="H9" s="448"/>
      <c r="I9" s="449"/>
    </row>
    <row r="10" spans="1:9" s="48" customFormat="1" ht="19.5" customHeight="1" x14ac:dyDescent="0.15">
      <c r="A10" s="98"/>
      <c r="B10" s="450" t="s">
        <v>454</v>
      </c>
      <c r="C10" s="99">
        <v>1</v>
      </c>
      <c r="D10" s="120"/>
      <c r="F10" s="451"/>
      <c r="G10" s="96">
        <v>6</v>
      </c>
      <c r="H10" s="448"/>
      <c r="I10" s="449"/>
    </row>
    <row r="11" spans="1:9" s="48" customFormat="1" ht="19.5" customHeight="1" x14ac:dyDescent="0.15">
      <c r="A11" s="98"/>
      <c r="B11" s="451"/>
      <c r="C11" s="95">
        <v>2</v>
      </c>
      <c r="D11" s="118"/>
      <c r="F11" s="451"/>
      <c r="G11" s="96">
        <v>7</v>
      </c>
      <c r="H11" s="448"/>
      <c r="I11" s="449"/>
    </row>
    <row r="12" spans="1:9" s="48" customFormat="1" ht="19.5" customHeight="1" x14ac:dyDescent="0.15">
      <c r="A12" s="98"/>
      <c r="B12" s="451"/>
      <c r="C12" s="95">
        <v>3</v>
      </c>
      <c r="D12" s="118"/>
      <c r="F12" s="451"/>
      <c r="G12" s="96">
        <v>8</v>
      </c>
      <c r="H12" s="448"/>
      <c r="I12" s="449"/>
    </row>
    <row r="13" spans="1:9" s="48" customFormat="1" ht="19.5" customHeight="1" x14ac:dyDescent="0.15">
      <c r="A13" s="98"/>
      <c r="B13" s="451"/>
      <c r="C13" s="95">
        <v>4</v>
      </c>
      <c r="D13" s="118"/>
      <c r="F13" s="451"/>
      <c r="G13" s="96">
        <v>9</v>
      </c>
      <c r="H13" s="448"/>
      <c r="I13" s="449"/>
    </row>
    <row r="14" spans="1:9" s="48" customFormat="1" ht="19.5" customHeight="1" x14ac:dyDescent="0.15">
      <c r="A14" s="98"/>
      <c r="B14" s="451"/>
      <c r="C14" s="95">
        <v>5</v>
      </c>
      <c r="D14" s="118"/>
      <c r="F14" s="451"/>
      <c r="G14" s="96">
        <v>10</v>
      </c>
      <c r="H14" s="448"/>
      <c r="I14" s="449"/>
    </row>
    <row r="15" spans="1:9" s="48" customFormat="1" ht="19.5" customHeight="1" x14ac:dyDescent="0.15">
      <c r="A15" s="98"/>
      <c r="B15" s="451"/>
      <c r="C15" s="95">
        <v>6</v>
      </c>
      <c r="D15" s="118"/>
      <c r="F15" s="451"/>
      <c r="G15" s="96">
        <v>11</v>
      </c>
      <c r="H15" s="448"/>
      <c r="I15" s="449"/>
    </row>
    <row r="16" spans="1:9" s="48" customFormat="1" ht="19.5" customHeight="1" x14ac:dyDescent="0.15">
      <c r="A16" s="98"/>
      <c r="B16" s="451"/>
      <c r="C16" s="95">
        <v>7</v>
      </c>
      <c r="D16" s="118"/>
      <c r="F16" s="451"/>
      <c r="G16" s="96">
        <v>12</v>
      </c>
      <c r="H16" s="448"/>
      <c r="I16" s="449"/>
    </row>
    <row r="17" spans="1:10" s="48" customFormat="1" ht="19.5" customHeight="1" x14ac:dyDescent="0.15">
      <c r="A17" s="98"/>
      <c r="B17" s="451"/>
      <c r="C17" s="95">
        <v>8</v>
      </c>
      <c r="D17" s="118"/>
      <c r="F17" s="451"/>
      <c r="G17" s="96">
        <v>13</v>
      </c>
      <c r="H17" s="448"/>
      <c r="I17" s="449"/>
    </row>
    <row r="18" spans="1:10" s="48" customFormat="1" ht="19.5" customHeight="1" x14ac:dyDescent="0.15">
      <c r="A18" s="98"/>
      <c r="B18" s="451"/>
      <c r="C18" s="95">
        <v>9</v>
      </c>
      <c r="D18" s="118"/>
      <c r="F18" s="451"/>
      <c r="G18" s="96">
        <v>14</v>
      </c>
      <c r="H18" s="448"/>
      <c r="I18" s="449"/>
    </row>
    <row r="19" spans="1:10" s="48" customFormat="1" ht="19.5" customHeight="1" thickBot="1" x14ac:dyDescent="0.2">
      <c r="A19" s="98"/>
      <c r="B19" s="451"/>
      <c r="C19" s="95">
        <v>10</v>
      </c>
      <c r="D19" s="118"/>
      <c r="F19" s="452"/>
      <c r="G19" s="100">
        <v>15</v>
      </c>
      <c r="H19" s="462"/>
      <c r="I19" s="463"/>
    </row>
    <row r="20" spans="1:10" s="48" customFormat="1" ht="19.5" customHeight="1" x14ac:dyDescent="0.15">
      <c r="A20" s="98"/>
      <c r="B20" s="451"/>
      <c r="C20" s="95">
        <v>11</v>
      </c>
      <c r="D20" s="118"/>
      <c r="F20" s="101"/>
      <c r="G20" s="101"/>
      <c r="H20" s="101"/>
      <c r="I20" s="101"/>
    </row>
    <row r="21" spans="1:10" s="48" customFormat="1" ht="19.5" customHeight="1" thickBot="1" x14ac:dyDescent="0.2">
      <c r="A21" s="55"/>
      <c r="B21" s="451"/>
      <c r="C21" s="95">
        <v>12</v>
      </c>
      <c r="D21" s="118"/>
      <c r="F21" s="102" t="s">
        <v>125</v>
      </c>
      <c r="G21" s="103"/>
      <c r="H21" s="98" t="s">
        <v>487</v>
      </c>
      <c r="I21" s="25"/>
    </row>
    <row r="22" spans="1:10" s="48" customFormat="1" ht="19.5" customHeight="1" x14ac:dyDescent="0.15">
      <c r="A22" s="55"/>
      <c r="B22" s="451"/>
      <c r="C22" s="95">
        <v>13</v>
      </c>
      <c r="D22" s="118"/>
      <c r="F22" s="458" t="s">
        <v>126</v>
      </c>
      <c r="G22" s="459"/>
      <c r="H22" s="46" t="s">
        <v>128</v>
      </c>
      <c r="I22" s="104" t="s">
        <v>127</v>
      </c>
    </row>
    <row r="23" spans="1:10" s="48" customFormat="1" ht="19.5" customHeight="1" thickBot="1" x14ac:dyDescent="0.2">
      <c r="A23" s="55"/>
      <c r="B23" s="451"/>
      <c r="C23" s="95">
        <v>14</v>
      </c>
      <c r="D23" s="118"/>
      <c r="F23" s="456" t="str">
        <f>IFERROR(ROUNDDOWN(AVERAGE(H23:I23),0),"")</f>
        <v/>
      </c>
      <c r="G23" s="457"/>
      <c r="H23" s="105" t="str">
        <f>'様式3-2'!K18</f>
        <v/>
      </c>
      <c r="I23" s="106" t="str">
        <f>'様式3-2'!K40</f>
        <v/>
      </c>
    </row>
    <row r="24" spans="1:10" s="48" customFormat="1" ht="19.5" customHeight="1" x14ac:dyDescent="0.15">
      <c r="A24" s="55"/>
      <c r="B24" s="451"/>
      <c r="C24" s="95">
        <v>15</v>
      </c>
      <c r="D24" s="118"/>
      <c r="F24" s="25"/>
      <c r="G24" s="25"/>
      <c r="H24" s="25"/>
      <c r="I24" s="25"/>
    </row>
    <row r="25" spans="1:10" s="48" customFormat="1" ht="19.5" customHeight="1" x14ac:dyDescent="0.15">
      <c r="A25" s="55"/>
      <c r="B25" s="451"/>
      <c r="C25" s="95">
        <v>16</v>
      </c>
      <c r="D25" s="118"/>
      <c r="H25" s="24"/>
      <c r="I25" s="24"/>
    </row>
    <row r="26" spans="1:10" s="48" customFormat="1" ht="19.5" customHeight="1" thickBot="1" x14ac:dyDescent="0.2">
      <c r="A26" s="55"/>
      <c r="B26" s="451"/>
      <c r="C26" s="95">
        <v>17</v>
      </c>
      <c r="D26" s="118"/>
      <c r="F26" s="107" t="s">
        <v>123</v>
      </c>
      <c r="G26" s="107"/>
      <c r="H26" s="24"/>
      <c r="I26" s="24"/>
    </row>
    <row r="27" spans="1:10" s="48" customFormat="1" ht="19.5" customHeight="1" thickBot="1" x14ac:dyDescent="0.2">
      <c r="A27" s="55"/>
      <c r="B27" s="451"/>
      <c r="C27" s="95">
        <v>18</v>
      </c>
      <c r="D27" s="118"/>
      <c r="F27" s="460" t="s">
        <v>124</v>
      </c>
      <c r="G27" s="461"/>
    </row>
    <row r="28" spans="1:10" s="48" customFormat="1" ht="19.5" customHeight="1" thickBot="1" x14ac:dyDescent="0.2">
      <c r="A28" s="55"/>
      <c r="B28" s="451"/>
      <c r="C28" s="95">
        <v>19</v>
      </c>
      <c r="D28" s="118"/>
      <c r="F28" s="121"/>
      <c r="G28" s="108" t="s">
        <v>246</v>
      </c>
    </row>
    <row r="29" spans="1:10" s="48" customFormat="1" ht="19.5" customHeight="1" thickBot="1" x14ac:dyDescent="0.2">
      <c r="A29" s="55"/>
      <c r="B29" s="452"/>
      <c r="C29" s="97">
        <v>20</v>
      </c>
      <c r="D29" s="119"/>
      <c r="J29" s="25"/>
    </row>
    <row r="30" spans="1:10" s="25" customFormat="1" ht="6.75" customHeight="1" x14ac:dyDescent="0.15">
      <c r="B30" s="66"/>
      <c r="C30" s="66"/>
      <c r="D30" s="73"/>
      <c r="F30" s="48"/>
      <c r="G30" s="48"/>
      <c r="H30" s="48"/>
      <c r="I30" s="48"/>
    </row>
    <row r="31" spans="1:10" s="25" customFormat="1" ht="6" customHeight="1" x14ac:dyDescent="0.15">
      <c r="A31" s="38"/>
      <c r="B31" s="109"/>
      <c r="C31" s="109"/>
      <c r="D31" s="110"/>
      <c r="E31" s="38"/>
      <c r="F31" s="111"/>
      <c r="G31" s="111"/>
      <c r="H31" s="111"/>
      <c r="I31" s="111"/>
      <c r="J31" s="48"/>
    </row>
    <row r="32" spans="1:10" s="48" customFormat="1" ht="23.25" customHeight="1" x14ac:dyDescent="0.15">
      <c r="A32" s="111"/>
      <c r="B32" s="87"/>
      <c r="C32" s="87"/>
      <c r="D32" s="87"/>
      <c r="E32" s="111"/>
      <c r="F32" s="87"/>
      <c r="G32" s="87"/>
      <c r="H32" s="111"/>
      <c r="I32" s="111"/>
    </row>
    <row r="33" spans="1:10" s="48" customFormat="1" ht="23.25" customHeight="1" x14ac:dyDescent="0.15">
      <c r="A33" s="112" t="s">
        <v>129</v>
      </c>
      <c r="B33" s="29"/>
      <c r="C33" s="29"/>
      <c r="D33" s="29"/>
      <c r="E33" s="29"/>
      <c r="F33" s="111"/>
      <c r="G33" s="111"/>
      <c r="H33" s="111"/>
      <c r="I33" s="111"/>
      <c r="J33" s="55"/>
    </row>
    <row r="34" spans="1:10" ht="15" customHeight="1" x14ac:dyDescent="0.15">
      <c r="A34" s="112"/>
      <c r="B34" s="29"/>
      <c r="C34" s="29"/>
      <c r="D34" s="29"/>
      <c r="E34" s="29"/>
      <c r="F34" s="111"/>
      <c r="G34" s="111"/>
      <c r="H34" s="111"/>
      <c r="I34" s="111"/>
    </row>
    <row r="35" spans="1:10" ht="23.25" customHeight="1" x14ac:dyDescent="0.15">
      <c r="A35" s="87"/>
      <c r="B35" s="112" t="s">
        <v>280</v>
      </c>
      <c r="C35" s="112"/>
      <c r="D35" s="112"/>
      <c r="E35" s="112"/>
      <c r="F35" s="111"/>
      <c r="G35" s="111"/>
      <c r="H35" s="111"/>
      <c r="I35" s="111"/>
    </row>
    <row r="36" spans="1:10" ht="23.25" customHeight="1" x14ac:dyDescent="0.15">
      <c r="A36" s="87"/>
      <c r="B36" s="447" t="s">
        <v>286</v>
      </c>
      <c r="C36" s="447"/>
      <c r="D36" s="447"/>
      <c r="E36" s="447"/>
      <c r="F36" s="447"/>
      <c r="G36" s="447"/>
      <c r="H36" s="447"/>
      <c r="I36" s="447"/>
    </row>
    <row r="37" spans="1:10" ht="23.25" customHeight="1" x14ac:dyDescent="0.15">
      <c r="A37" s="87"/>
      <c r="B37" s="447" t="s">
        <v>287</v>
      </c>
      <c r="C37" s="447"/>
      <c r="D37" s="447"/>
      <c r="E37" s="447"/>
      <c r="F37" s="447"/>
      <c r="G37" s="447"/>
      <c r="H37" s="447"/>
      <c r="I37" s="447"/>
    </row>
    <row r="38" spans="1:10" ht="15" customHeight="1" x14ac:dyDescent="0.15">
      <c r="A38" s="111"/>
      <c r="B38" s="87"/>
      <c r="C38" s="87"/>
      <c r="D38" s="87"/>
      <c r="E38" s="110"/>
      <c r="F38" s="87"/>
      <c r="G38" s="87"/>
      <c r="H38" s="87"/>
      <c r="I38" s="87"/>
    </row>
    <row r="39" spans="1:10" ht="23.25" customHeight="1" x14ac:dyDescent="0.15">
      <c r="A39" s="87"/>
      <c r="B39" s="112" t="s">
        <v>281</v>
      </c>
      <c r="C39" s="112"/>
      <c r="D39" s="112"/>
      <c r="E39" s="112"/>
      <c r="F39" s="87"/>
      <c r="G39" s="87"/>
      <c r="H39" s="87"/>
      <c r="I39" s="87"/>
    </row>
    <row r="40" spans="1:10" ht="35.25" customHeight="1" x14ac:dyDescent="0.15">
      <c r="A40" s="87"/>
      <c r="B40" s="446" t="s">
        <v>284</v>
      </c>
      <c r="C40" s="446"/>
      <c r="D40" s="446"/>
      <c r="E40" s="446"/>
      <c r="F40" s="446"/>
      <c r="G40" s="446"/>
      <c r="H40" s="446"/>
      <c r="I40" s="446"/>
    </row>
    <row r="41" spans="1:10" ht="23.25" customHeight="1" x14ac:dyDescent="0.15">
      <c r="A41" s="87"/>
      <c r="B41" s="445" t="s">
        <v>10</v>
      </c>
      <c r="C41" s="445"/>
      <c r="D41" s="445"/>
      <c r="E41" s="445"/>
      <c r="F41" s="445"/>
      <c r="G41" s="445"/>
      <c r="H41" s="445"/>
      <c r="I41" s="445"/>
    </row>
    <row r="42" spans="1:10" ht="23.25" customHeight="1" x14ac:dyDescent="0.15">
      <c r="A42" s="112" t="s">
        <v>130</v>
      </c>
      <c r="B42" s="29"/>
      <c r="C42" s="29"/>
      <c r="D42" s="29"/>
      <c r="E42" s="29"/>
      <c r="F42" s="87"/>
      <c r="G42" s="87"/>
      <c r="H42" s="87"/>
      <c r="I42" s="87"/>
    </row>
    <row r="43" spans="1:10" ht="23.25" customHeight="1" x14ac:dyDescent="0.15">
      <c r="A43" s="87"/>
      <c r="B43" s="445" t="s">
        <v>282</v>
      </c>
      <c r="C43" s="445"/>
      <c r="D43" s="445"/>
      <c r="E43" s="445"/>
      <c r="F43" s="445"/>
      <c r="G43" s="445"/>
      <c r="H43" s="445"/>
      <c r="I43" s="445"/>
    </row>
    <row r="44" spans="1:10" ht="23.25" customHeight="1" x14ac:dyDescent="0.15">
      <c r="A44" s="87"/>
      <c r="B44" s="445" t="s">
        <v>283</v>
      </c>
      <c r="C44" s="445"/>
      <c r="D44" s="445"/>
      <c r="E44" s="445"/>
      <c r="F44" s="445"/>
      <c r="G44" s="445"/>
      <c r="H44" s="445"/>
      <c r="I44" s="445"/>
    </row>
    <row r="45" spans="1:10" ht="23.25" customHeight="1" x14ac:dyDescent="0.15">
      <c r="A45" s="87"/>
      <c r="B45" s="110"/>
      <c r="C45" s="113"/>
      <c r="D45" s="110"/>
      <c r="E45" s="110"/>
      <c r="F45" s="87"/>
      <c r="G45" s="87"/>
      <c r="H45" s="87"/>
      <c r="I45" s="87"/>
    </row>
    <row r="46" spans="1:10" ht="23.25" customHeight="1" x14ac:dyDescent="0.15">
      <c r="A46" s="112" t="s">
        <v>131</v>
      </c>
      <c r="B46" s="29"/>
      <c r="C46" s="29"/>
      <c r="D46" s="29"/>
      <c r="E46" s="29"/>
      <c r="F46" s="87"/>
      <c r="G46" s="87"/>
      <c r="H46" s="87"/>
      <c r="I46" s="87"/>
    </row>
    <row r="47" spans="1:10" ht="57" customHeight="1" x14ac:dyDescent="0.15">
      <c r="A47" s="87"/>
      <c r="B47" s="446" t="s">
        <v>455</v>
      </c>
      <c r="C47" s="446"/>
      <c r="D47" s="446"/>
      <c r="E47" s="446"/>
      <c r="F47" s="446"/>
      <c r="G47" s="446"/>
      <c r="H47" s="446"/>
      <c r="I47" s="446"/>
    </row>
    <row r="48" spans="1:10" ht="23.25" customHeight="1" x14ac:dyDescent="0.15">
      <c r="A48" s="87"/>
      <c r="B48" s="110"/>
      <c r="C48" s="113"/>
      <c r="D48" s="110"/>
      <c r="E48" s="110"/>
      <c r="F48" s="87"/>
      <c r="G48" s="87"/>
      <c r="H48" s="87"/>
      <c r="I48" s="87"/>
    </row>
    <row r="49" spans="1:9" ht="23.25" customHeight="1" x14ac:dyDescent="0.15">
      <c r="A49" s="112" t="s">
        <v>132</v>
      </c>
      <c r="B49" s="29"/>
      <c r="C49" s="29"/>
      <c r="D49" s="29"/>
      <c r="E49" s="29"/>
      <c r="F49" s="87"/>
      <c r="G49" s="87"/>
      <c r="H49" s="87"/>
      <c r="I49" s="87"/>
    </row>
    <row r="50" spans="1:9" ht="23.25" customHeight="1" x14ac:dyDescent="0.15">
      <c r="A50" s="87"/>
      <c r="B50" s="447" t="s">
        <v>285</v>
      </c>
      <c r="C50" s="447"/>
      <c r="D50" s="447"/>
      <c r="E50" s="447"/>
      <c r="F50" s="447"/>
      <c r="G50" s="447"/>
      <c r="H50" s="447"/>
      <c r="I50" s="447"/>
    </row>
    <row r="51" spans="1:9" ht="23.25" customHeight="1" x14ac:dyDescent="0.15">
      <c r="A51" s="113"/>
      <c r="B51" s="113"/>
      <c r="C51" s="113"/>
      <c r="D51" s="110"/>
      <c r="E51" s="110"/>
      <c r="F51" s="87"/>
      <c r="G51" s="87"/>
      <c r="H51" s="87"/>
      <c r="I51" s="87"/>
    </row>
    <row r="52" spans="1:9" ht="23.25" customHeight="1" x14ac:dyDescent="0.15">
      <c r="A52" s="87"/>
      <c r="B52" s="111"/>
      <c r="C52" s="111"/>
      <c r="D52" s="110"/>
      <c r="E52" s="110"/>
      <c r="F52" s="87"/>
      <c r="G52" s="87"/>
      <c r="H52" s="87"/>
      <c r="I52" s="87"/>
    </row>
    <row r="53" spans="1:9" ht="16.5" x14ac:dyDescent="0.15">
      <c r="B53" s="114"/>
      <c r="C53" s="114"/>
      <c r="D53" s="115"/>
      <c r="E53" s="115"/>
    </row>
    <row r="54" spans="1:9" ht="16.5" x14ac:dyDescent="0.15">
      <c r="A54" s="116"/>
      <c r="B54" s="116"/>
      <c r="C54" s="116"/>
      <c r="D54" s="115"/>
      <c r="E54" s="115"/>
    </row>
    <row r="55" spans="1:9" ht="16.5" x14ac:dyDescent="0.15">
      <c r="A55" s="115"/>
      <c r="B55" s="114"/>
      <c r="C55" s="114"/>
      <c r="D55" s="115"/>
      <c r="E55" s="115"/>
    </row>
    <row r="56" spans="1:9" ht="16.5" x14ac:dyDescent="0.15">
      <c r="A56" s="116"/>
      <c r="B56" s="116"/>
      <c r="C56" s="116"/>
      <c r="D56" s="115"/>
      <c r="E56" s="115"/>
    </row>
    <row r="57" spans="1:9" ht="16.5" x14ac:dyDescent="0.15">
      <c r="A57" s="116"/>
      <c r="B57" s="116"/>
      <c r="C57" s="116"/>
      <c r="D57" s="115"/>
      <c r="E57" s="115"/>
    </row>
    <row r="58" spans="1:9" ht="16.5" x14ac:dyDescent="0.15">
      <c r="A58" s="116"/>
      <c r="B58" s="116"/>
      <c r="C58" s="116"/>
      <c r="D58" s="115"/>
      <c r="E58" s="115"/>
    </row>
    <row r="59" spans="1:9" ht="16.5" x14ac:dyDescent="0.15">
      <c r="A59" s="116"/>
      <c r="B59" s="116"/>
      <c r="C59" s="116"/>
      <c r="D59" s="115"/>
      <c r="E59" s="115"/>
    </row>
    <row r="60" spans="1:9" ht="16.5" x14ac:dyDescent="0.15">
      <c r="A60" s="116"/>
      <c r="B60" s="116"/>
      <c r="C60" s="116"/>
      <c r="D60" s="115"/>
      <c r="E60" s="115"/>
    </row>
    <row r="61" spans="1:9" ht="16.5" x14ac:dyDescent="0.15">
      <c r="A61" s="116"/>
      <c r="B61" s="116"/>
      <c r="C61" s="116"/>
      <c r="D61" s="115"/>
      <c r="E61" s="115"/>
    </row>
    <row r="62" spans="1:9" ht="16.5" x14ac:dyDescent="0.15">
      <c r="A62" s="116"/>
      <c r="B62" s="116"/>
      <c r="C62" s="116"/>
      <c r="D62" s="115"/>
      <c r="E62" s="115"/>
    </row>
  </sheetData>
  <sheetProtection password="CC25" sheet="1" selectLockedCells="1"/>
  <mergeCells count="29">
    <mergeCell ref="H7:I7"/>
    <mergeCell ref="H8:I8"/>
    <mergeCell ref="H9:I9"/>
    <mergeCell ref="H10:I10"/>
    <mergeCell ref="H11:I11"/>
    <mergeCell ref="H12:I12"/>
    <mergeCell ref="H13:I13"/>
    <mergeCell ref="B10:B29"/>
    <mergeCell ref="B5:B9"/>
    <mergeCell ref="H14:I14"/>
    <mergeCell ref="F23:G23"/>
    <mergeCell ref="F22:G22"/>
    <mergeCell ref="F27:G27"/>
    <mergeCell ref="H15:I15"/>
    <mergeCell ref="H16:I16"/>
    <mergeCell ref="H17:I17"/>
    <mergeCell ref="H18:I18"/>
    <mergeCell ref="H19:I19"/>
    <mergeCell ref="F5:F19"/>
    <mergeCell ref="H6:I6"/>
    <mergeCell ref="H5:I5"/>
    <mergeCell ref="B43:I43"/>
    <mergeCell ref="B44:I44"/>
    <mergeCell ref="B47:I47"/>
    <mergeCell ref="B50:I50"/>
    <mergeCell ref="B36:I36"/>
    <mergeCell ref="B37:I37"/>
    <mergeCell ref="B40:I40"/>
    <mergeCell ref="B41:I41"/>
  </mergeCells>
  <phoneticPr fontId="13"/>
  <dataValidations count="1">
    <dataValidation imeMode="hiragana" allowBlank="1" showInputMessage="1" showErrorMessage="1" sqref="B65547:C65552 CT65547:CT65552 MP65547:MP65552 WL65547:WL65552 AGH65547:AGH65552 AQD65547:AQD65552 AZZ65547:AZZ65552 BJV65547:BJV65552 BTR65547:BTR65552 CDN65547:CDN65552 CNJ65547:CNJ65552 CXF65547:CXF65552 DHB65547:DHB65552 DQX65547:DQX65552 EAT65547:EAT65552 EKP65547:EKP65552 EUL65547:EUL65552 FEH65547:FEH65552 FOD65547:FOD65552 FXZ65547:FXZ65552 GHV65547:GHV65552 GRR65547:GRR65552 HBN65547:HBN65552 HLJ65547:HLJ65552 HVF65547:HVF65552 IFB65547:IFB65552 IOX65547:IOX65552 IYT65547:IYT65552 JIP65547:JIP65552 JSL65547:JSL65552 KCH65547:KCH65552 KMD65547:KMD65552 KVZ65547:KVZ65552 LFV65547:LFV65552 LPR65547:LPR65552 LZN65547:LZN65552 MJJ65547:MJJ65552 MTF65547:MTF65552 NDB65547:NDB65552 NMX65547:NMX65552 NWT65547:NWT65552 OGP65547:OGP65552 OQL65547:OQL65552 PAH65547:PAH65552 PKD65547:PKD65552 PTZ65547:PTZ65552 QDV65547:QDV65552 QNR65547:QNR65552 QXN65547:QXN65552 RHJ65547:RHJ65552 RRF65547:RRF65552 SBB65547:SBB65552 SKX65547:SKX65552 SUT65547:SUT65552 TEP65547:TEP65552 TOL65547:TOL65552 TYH65547:TYH65552 UID65547:UID65552 URZ65547:URZ65552 VBV65547:VBV65552 VLR65547:VLR65552 VVN65547:VVN65552 WFJ65547:WFJ65552 WPF65547:WPF65552 B131083:C131088 CT131083:CT131088 MP131083:MP131088 WL131083:WL131088 AGH131083:AGH131088 AQD131083:AQD131088 AZZ131083:AZZ131088 BJV131083:BJV131088 BTR131083:BTR131088 CDN131083:CDN131088 CNJ131083:CNJ131088 CXF131083:CXF131088 DHB131083:DHB131088 DQX131083:DQX131088 EAT131083:EAT131088 EKP131083:EKP131088 EUL131083:EUL131088 FEH131083:FEH131088 FOD131083:FOD131088 FXZ131083:FXZ131088 GHV131083:GHV131088 GRR131083:GRR131088 HBN131083:HBN131088 HLJ131083:HLJ131088 HVF131083:HVF131088 IFB131083:IFB131088 IOX131083:IOX131088 IYT131083:IYT131088 JIP131083:JIP131088 JSL131083:JSL131088 KCH131083:KCH131088 KMD131083:KMD131088 KVZ131083:KVZ131088 LFV131083:LFV131088 LPR131083:LPR131088 LZN131083:LZN131088 MJJ131083:MJJ131088 MTF131083:MTF131088 NDB131083:NDB131088 NMX131083:NMX131088 NWT131083:NWT131088 OGP131083:OGP131088 OQL131083:OQL131088 PAH131083:PAH131088 PKD131083:PKD131088 PTZ131083:PTZ131088 QDV131083:QDV131088 QNR131083:QNR131088 QXN131083:QXN131088 RHJ131083:RHJ131088 RRF131083:RRF131088 SBB131083:SBB131088 SKX131083:SKX131088 SUT131083:SUT131088 TEP131083:TEP131088 TOL131083:TOL131088 TYH131083:TYH131088 UID131083:UID131088 URZ131083:URZ131088 VBV131083:VBV131088 VLR131083:VLR131088 VVN131083:VVN131088 WFJ131083:WFJ131088 WPF131083:WPF131088 B196619:C196624 CT196619:CT196624 MP196619:MP196624 WL196619:WL196624 AGH196619:AGH196624 AQD196619:AQD196624 AZZ196619:AZZ196624 BJV196619:BJV196624 BTR196619:BTR196624 CDN196619:CDN196624 CNJ196619:CNJ196624 CXF196619:CXF196624 DHB196619:DHB196624 DQX196619:DQX196624 EAT196619:EAT196624 EKP196619:EKP196624 EUL196619:EUL196624 FEH196619:FEH196624 FOD196619:FOD196624 FXZ196619:FXZ196624 GHV196619:GHV196624 GRR196619:GRR196624 HBN196619:HBN196624 HLJ196619:HLJ196624 HVF196619:HVF196624 IFB196619:IFB196624 IOX196619:IOX196624 IYT196619:IYT196624 JIP196619:JIP196624 JSL196619:JSL196624 KCH196619:KCH196624 KMD196619:KMD196624 KVZ196619:KVZ196624 LFV196619:LFV196624 LPR196619:LPR196624 LZN196619:LZN196624 MJJ196619:MJJ196624 MTF196619:MTF196624 NDB196619:NDB196624 NMX196619:NMX196624 NWT196619:NWT196624 OGP196619:OGP196624 OQL196619:OQL196624 PAH196619:PAH196624 PKD196619:PKD196624 PTZ196619:PTZ196624 QDV196619:QDV196624 QNR196619:QNR196624 QXN196619:QXN196624 RHJ196619:RHJ196624 RRF196619:RRF196624 SBB196619:SBB196624 SKX196619:SKX196624 SUT196619:SUT196624 TEP196619:TEP196624 TOL196619:TOL196624 TYH196619:TYH196624 UID196619:UID196624 URZ196619:URZ196624 VBV196619:VBV196624 VLR196619:VLR196624 VVN196619:VVN196624 WFJ196619:WFJ196624 WPF196619:WPF196624 B262155:C262160 CT262155:CT262160 MP262155:MP262160 WL262155:WL262160 AGH262155:AGH262160 AQD262155:AQD262160 AZZ262155:AZZ262160 BJV262155:BJV262160 BTR262155:BTR262160 CDN262155:CDN262160 CNJ262155:CNJ262160 CXF262155:CXF262160 DHB262155:DHB262160 DQX262155:DQX262160 EAT262155:EAT262160 EKP262155:EKP262160 EUL262155:EUL262160 FEH262155:FEH262160 FOD262155:FOD262160 FXZ262155:FXZ262160 GHV262155:GHV262160 GRR262155:GRR262160 HBN262155:HBN262160 HLJ262155:HLJ262160 HVF262155:HVF262160 IFB262155:IFB262160 IOX262155:IOX262160 IYT262155:IYT262160 JIP262155:JIP262160 JSL262155:JSL262160 KCH262155:KCH262160 KMD262155:KMD262160 KVZ262155:KVZ262160 LFV262155:LFV262160 LPR262155:LPR262160 LZN262155:LZN262160 MJJ262155:MJJ262160 MTF262155:MTF262160 NDB262155:NDB262160 NMX262155:NMX262160 NWT262155:NWT262160 OGP262155:OGP262160 OQL262155:OQL262160 PAH262155:PAH262160 PKD262155:PKD262160 PTZ262155:PTZ262160 QDV262155:QDV262160 QNR262155:QNR262160 QXN262155:QXN262160 RHJ262155:RHJ262160 RRF262155:RRF262160 SBB262155:SBB262160 SKX262155:SKX262160 SUT262155:SUT262160 TEP262155:TEP262160 TOL262155:TOL262160 TYH262155:TYH262160 UID262155:UID262160 URZ262155:URZ262160 VBV262155:VBV262160 VLR262155:VLR262160 VVN262155:VVN262160 WFJ262155:WFJ262160 WPF262155:WPF262160 B327691:C327696 CT327691:CT327696 MP327691:MP327696 WL327691:WL327696 AGH327691:AGH327696 AQD327691:AQD327696 AZZ327691:AZZ327696 BJV327691:BJV327696 BTR327691:BTR327696 CDN327691:CDN327696 CNJ327691:CNJ327696 CXF327691:CXF327696 DHB327691:DHB327696 DQX327691:DQX327696 EAT327691:EAT327696 EKP327691:EKP327696 EUL327691:EUL327696 FEH327691:FEH327696 FOD327691:FOD327696 FXZ327691:FXZ327696 GHV327691:GHV327696 GRR327691:GRR327696 HBN327691:HBN327696 HLJ327691:HLJ327696 HVF327691:HVF327696 IFB327691:IFB327696 IOX327691:IOX327696 IYT327691:IYT327696 JIP327691:JIP327696 JSL327691:JSL327696 KCH327691:KCH327696 KMD327691:KMD327696 KVZ327691:KVZ327696 LFV327691:LFV327696 LPR327691:LPR327696 LZN327691:LZN327696 MJJ327691:MJJ327696 MTF327691:MTF327696 NDB327691:NDB327696 NMX327691:NMX327696 NWT327691:NWT327696 OGP327691:OGP327696 OQL327691:OQL327696 PAH327691:PAH327696 PKD327691:PKD327696 PTZ327691:PTZ327696 QDV327691:QDV327696 QNR327691:QNR327696 QXN327691:QXN327696 RHJ327691:RHJ327696 RRF327691:RRF327696 SBB327691:SBB327696 SKX327691:SKX327696 SUT327691:SUT327696 TEP327691:TEP327696 TOL327691:TOL327696 TYH327691:TYH327696 UID327691:UID327696 URZ327691:URZ327696 VBV327691:VBV327696 VLR327691:VLR327696 VVN327691:VVN327696 WFJ327691:WFJ327696 WPF327691:WPF327696 B393227:C393232 CT393227:CT393232 MP393227:MP393232 WL393227:WL393232 AGH393227:AGH393232 AQD393227:AQD393232 AZZ393227:AZZ393232 BJV393227:BJV393232 BTR393227:BTR393232 CDN393227:CDN393232 CNJ393227:CNJ393232 CXF393227:CXF393232 DHB393227:DHB393232 DQX393227:DQX393232 EAT393227:EAT393232 EKP393227:EKP393232 EUL393227:EUL393232 FEH393227:FEH393232 FOD393227:FOD393232 FXZ393227:FXZ393232 GHV393227:GHV393232 GRR393227:GRR393232 HBN393227:HBN393232 HLJ393227:HLJ393232 HVF393227:HVF393232 IFB393227:IFB393232 IOX393227:IOX393232 IYT393227:IYT393232 JIP393227:JIP393232 JSL393227:JSL393232 KCH393227:KCH393232 KMD393227:KMD393232 KVZ393227:KVZ393232 LFV393227:LFV393232 LPR393227:LPR393232 LZN393227:LZN393232 MJJ393227:MJJ393232 MTF393227:MTF393232 NDB393227:NDB393232 NMX393227:NMX393232 NWT393227:NWT393232 OGP393227:OGP393232 OQL393227:OQL393232 PAH393227:PAH393232 PKD393227:PKD393232 PTZ393227:PTZ393232 QDV393227:QDV393232 QNR393227:QNR393232 QXN393227:QXN393232 RHJ393227:RHJ393232 RRF393227:RRF393232 SBB393227:SBB393232 SKX393227:SKX393232 SUT393227:SUT393232 TEP393227:TEP393232 TOL393227:TOL393232 TYH393227:TYH393232 UID393227:UID393232 URZ393227:URZ393232 VBV393227:VBV393232 VLR393227:VLR393232 VVN393227:VVN393232 WFJ393227:WFJ393232 WPF393227:WPF393232 B458763:C458768 CT458763:CT458768 MP458763:MP458768 WL458763:WL458768 AGH458763:AGH458768 AQD458763:AQD458768 AZZ458763:AZZ458768 BJV458763:BJV458768 BTR458763:BTR458768 CDN458763:CDN458768 CNJ458763:CNJ458768 CXF458763:CXF458768 DHB458763:DHB458768 DQX458763:DQX458768 EAT458763:EAT458768 EKP458763:EKP458768 EUL458763:EUL458768 FEH458763:FEH458768 FOD458763:FOD458768 FXZ458763:FXZ458768 GHV458763:GHV458768 GRR458763:GRR458768 HBN458763:HBN458768 HLJ458763:HLJ458768 HVF458763:HVF458768 IFB458763:IFB458768 IOX458763:IOX458768 IYT458763:IYT458768 JIP458763:JIP458768 JSL458763:JSL458768 KCH458763:KCH458768 KMD458763:KMD458768 KVZ458763:KVZ458768 LFV458763:LFV458768 LPR458763:LPR458768 LZN458763:LZN458768 MJJ458763:MJJ458768 MTF458763:MTF458768 NDB458763:NDB458768 NMX458763:NMX458768 NWT458763:NWT458768 OGP458763:OGP458768 OQL458763:OQL458768 PAH458763:PAH458768 PKD458763:PKD458768 PTZ458763:PTZ458768 QDV458763:QDV458768 QNR458763:QNR458768 QXN458763:QXN458768 RHJ458763:RHJ458768 RRF458763:RRF458768 SBB458763:SBB458768 SKX458763:SKX458768 SUT458763:SUT458768 TEP458763:TEP458768 TOL458763:TOL458768 TYH458763:TYH458768 UID458763:UID458768 URZ458763:URZ458768 VBV458763:VBV458768 VLR458763:VLR458768 VVN458763:VVN458768 WFJ458763:WFJ458768 WPF458763:WPF458768 B524299:C524304 CT524299:CT524304 MP524299:MP524304 WL524299:WL524304 AGH524299:AGH524304 AQD524299:AQD524304 AZZ524299:AZZ524304 BJV524299:BJV524304 BTR524299:BTR524304 CDN524299:CDN524304 CNJ524299:CNJ524304 CXF524299:CXF524304 DHB524299:DHB524304 DQX524299:DQX524304 EAT524299:EAT524304 EKP524299:EKP524304 EUL524299:EUL524304 FEH524299:FEH524304 FOD524299:FOD524304 FXZ524299:FXZ524304 GHV524299:GHV524304 GRR524299:GRR524304 HBN524299:HBN524304 HLJ524299:HLJ524304 HVF524299:HVF524304 IFB524299:IFB524304 IOX524299:IOX524304 IYT524299:IYT524304 JIP524299:JIP524304 JSL524299:JSL524304 KCH524299:KCH524304 KMD524299:KMD524304 KVZ524299:KVZ524304 LFV524299:LFV524304 LPR524299:LPR524304 LZN524299:LZN524304 MJJ524299:MJJ524304 MTF524299:MTF524304 NDB524299:NDB524304 NMX524299:NMX524304 NWT524299:NWT524304 OGP524299:OGP524304 OQL524299:OQL524304 PAH524299:PAH524304 PKD524299:PKD524304 PTZ524299:PTZ524304 QDV524299:QDV524304 QNR524299:QNR524304 QXN524299:QXN524304 RHJ524299:RHJ524304 RRF524299:RRF524304 SBB524299:SBB524304 SKX524299:SKX524304 SUT524299:SUT524304 TEP524299:TEP524304 TOL524299:TOL524304 TYH524299:TYH524304 UID524299:UID524304 URZ524299:URZ524304 VBV524299:VBV524304 VLR524299:VLR524304 VVN524299:VVN524304 WFJ524299:WFJ524304 WPF524299:WPF524304 B589835:C589840 CT589835:CT589840 MP589835:MP589840 WL589835:WL589840 AGH589835:AGH589840 AQD589835:AQD589840 AZZ589835:AZZ589840 BJV589835:BJV589840 BTR589835:BTR589840 CDN589835:CDN589840 CNJ589835:CNJ589840 CXF589835:CXF589840 DHB589835:DHB589840 DQX589835:DQX589840 EAT589835:EAT589840 EKP589835:EKP589840 EUL589835:EUL589840 FEH589835:FEH589840 FOD589835:FOD589840 FXZ589835:FXZ589840 GHV589835:GHV589840 GRR589835:GRR589840 HBN589835:HBN589840 HLJ589835:HLJ589840 HVF589835:HVF589840 IFB589835:IFB589840 IOX589835:IOX589840 IYT589835:IYT589840 JIP589835:JIP589840 JSL589835:JSL589840 KCH589835:KCH589840 KMD589835:KMD589840 KVZ589835:KVZ589840 LFV589835:LFV589840 LPR589835:LPR589840 LZN589835:LZN589840 MJJ589835:MJJ589840 MTF589835:MTF589840 NDB589835:NDB589840 NMX589835:NMX589840 NWT589835:NWT589840 OGP589835:OGP589840 OQL589835:OQL589840 PAH589835:PAH589840 PKD589835:PKD589840 PTZ589835:PTZ589840 QDV589835:QDV589840 QNR589835:QNR589840 QXN589835:QXN589840 RHJ589835:RHJ589840 RRF589835:RRF589840 SBB589835:SBB589840 SKX589835:SKX589840 SUT589835:SUT589840 TEP589835:TEP589840 TOL589835:TOL589840 TYH589835:TYH589840 UID589835:UID589840 URZ589835:URZ589840 VBV589835:VBV589840 VLR589835:VLR589840 VVN589835:VVN589840 WFJ589835:WFJ589840 WPF589835:WPF589840 B655371:C655376 CT655371:CT655376 MP655371:MP655376 WL655371:WL655376 AGH655371:AGH655376 AQD655371:AQD655376 AZZ655371:AZZ655376 BJV655371:BJV655376 BTR655371:BTR655376 CDN655371:CDN655376 CNJ655371:CNJ655376 CXF655371:CXF655376 DHB655371:DHB655376 DQX655371:DQX655376 EAT655371:EAT655376 EKP655371:EKP655376 EUL655371:EUL655376 FEH655371:FEH655376 FOD655371:FOD655376 FXZ655371:FXZ655376 GHV655371:GHV655376 GRR655371:GRR655376 HBN655371:HBN655376 HLJ655371:HLJ655376 HVF655371:HVF655376 IFB655371:IFB655376 IOX655371:IOX655376 IYT655371:IYT655376 JIP655371:JIP655376 JSL655371:JSL655376 KCH655371:KCH655376 KMD655371:KMD655376 KVZ655371:KVZ655376 LFV655371:LFV655376 LPR655371:LPR655376 LZN655371:LZN655376 MJJ655371:MJJ655376 MTF655371:MTF655376 NDB655371:NDB655376 NMX655371:NMX655376 NWT655371:NWT655376 OGP655371:OGP655376 OQL655371:OQL655376 PAH655371:PAH655376 PKD655371:PKD655376 PTZ655371:PTZ655376 QDV655371:QDV655376 QNR655371:QNR655376 QXN655371:QXN655376 RHJ655371:RHJ655376 RRF655371:RRF655376 SBB655371:SBB655376 SKX655371:SKX655376 SUT655371:SUT655376 TEP655371:TEP655376 TOL655371:TOL655376 TYH655371:TYH655376 UID655371:UID655376 URZ655371:URZ655376 VBV655371:VBV655376 VLR655371:VLR655376 VVN655371:VVN655376 WFJ655371:WFJ655376 WPF655371:WPF655376 B720907:C720912 CT720907:CT720912 MP720907:MP720912 WL720907:WL720912 AGH720907:AGH720912 AQD720907:AQD720912 AZZ720907:AZZ720912 BJV720907:BJV720912 BTR720907:BTR720912 CDN720907:CDN720912 CNJ720907:CNJ720912 CXF720907:CXF720912 DHB720907:DHB720912 DQX720907:DQX720912 EAT720907:EAT720912 EKP720907:EKP720912 EUL720907:EUL720912 FEH720907:FEH720912 FOD720907:FOD720912 FXZ720907:FXZ720912 GHV720907:GHV720912 GRR720907:GRR720912 HBN720907:HBN720912 HLJ720907:HLJ720912 HVF720907:HVF720912 IFB720907:IFB720912 IOX720907:IOX720912 IYT720907:IYT720912 JIP720907:JIP720912 JSL720907:JSL720912 KCH720907:KCH720912 KMD720907:KMD720912 KVZ720907:KVZ720912 LFV720907:LFV720912 LPR720907:LPR720912 LZN720907:LZN720912 MJJ720907:MJJ720912 MTF720907:MTF720912 NDB720907:NDB720912 NMX720907:NMX720912 NWT720907:NWT720912 OGP720907:OGP720912 OQL720907:OQL720912 PAH720907:PAH720912 PKD720907:PKD720912 PTZ720907:PTZ720912 QDV720907:QDV720912 QNR720907:QNR720912 QXN720907:QXN720912 RHJ720907:RHJ720912 RRF720907:RRF720912 SBB720907:SBB720912 SKX720907:SKX720912 SUT720907:SUT720912 TEP720907:TEP720912 TOL720907:TOL720912 TYH720907:TYH720912 UID720907:UID720912 URZ720907:URZ720912 VBV720907:VBV720912 VLR720907:VLR720912 VVN720907:VVN720912 WFJ720907:WFJ720912 WPF720907:WPF720912 B786443:C786448 CT786443:CT786448 MP786443:MP786448 WL786443:WL786448 AGH786443:AGH786448 AQD786443:AQD786448 AZZ786443:AZZ786448 BJV786443:BJV786448 BTR786443:BTR786448 CDN786443:CDN786448 CNJ786443:CNJ786448 CXF786443:CXF786448 DHB786443:DHB786448 DQX786443:DQX786448 EAT786443:EAT786448 EKP786443:EKP786448 EUL786443:EUL786448 FEH786443:FEH786448 FOD786443:FOD786448 FXZ786443:FXZ786448 GHV786443:GHV786448 GRR786443:GRR786448 HBN786443:HBN786448 HLJ786443:HLJ786448 HVF786443:HVF786448 IFB786443:IFB786448 IOX786443:IOX786448 IYT786443:IYT786448 JIP786443:JIP786448 JSL786443:JSL786448 KCH786443:KCH786448 KMD786443:KMD786448 KVZ786443:KVZ786448 LFV786443:LFV786448 LPR786443:LPR786448 LZN786443:LZN786448 MJJ786443:MJJ786448 MTF786443:MTF786448 NDB786443:NDB786448 NMX786443:NMX786448 NWT786443:NWT786448 OGP786443:OGP786448 OQL786443:OQL786448 PAH786443:PAH786448 PKD786443:PKD786448 PTZ786443:PTZ786448 QDV786443:QDV786448 QNR786443:QNR786448 QXN786443:QXN786448 RHJ786443:RHJ786448 RRF786443:RRF786448 SBB786443:SBB786448 SKX786443:SKX786448 SUT786443:SUT786448 TEP786443:TEP786448 TOL786443:TOL786448 TYH786443:TYH786448 UID786443:UID786448 URZ786443:URZ786448 VBV786443:VBV786448 VLR786443:VLR786448 VVN786443:VVN786448 WFJ786443:WFJ786448 WPF786443:WPF786448 B851979:C851984 CT851979:CT851984 MP851979:MP851984 WL851979:WL851984 AGH851979:AGH851984 AQD851979:AQD851984 AZZ851979:AZZ851984 BJV851979:BJV851984 BTR851979:BTR851984 CDN851979:CDN851984 CNJ851979:CNJ851984 CXF851979:CXF851984 DHB851979:DHB851984 DQX851979:DQX851984 EAT851979:EAT851984 EKP851979:EKP851984 EUL851979:EUL851984 FEH851979:FEH851984 FOD851979:FOD851984 FXZ851979:FXZ851984 GHV851979:GHV851984 GRR851979:GRR851984 HBN851979:HBN851984 HLJ851979:HLJ851984 HVF851979:HVF851984 IFB851979:IFB851984 IOX851979:IOX851984 IYT851979:IYT851984 JIP851979:JIP851984 JSL851979:JSL851984 KCH851979:KCH851984 KMD851979:KMD851984 KVZ851979:KVZ851984 LFV851979:LFV851984 LPR851979:LPR851984 LZN851979:LZN851984 MJJ851979:MJJ851984 MTF851979:MTF851984 NDB851979:NDB851984 NMX851979:NMX851984 NWT851979:NWT851984 OGP851979:OGP851984 OQL851979:OQL851984 PAH851979:PAH851984 PKD851979:PKD851984 PTZ851979:PTZ851984 QDV851979:QDV851984 QNR851979:QNR851984 QXN851979:QXN851984 RHJ851979:RHJ851984 RRF851979:RRF851984 SBB851979:SBB851984 SKX851979:SKX851984 SUT851979:SUT851984 TEP851979:TEP851984 TOL851979:TOL851984 TYH851979:TYH851984 UID851979:UID851984 URZ851979:URZ851984 VBV851979:VBV851984 VLR851979:VLR851984 VVN851979:VVN851984 WFJ851979:WFJ851984 WPF851979:WPF851984 B917515:C917520 CT917515:CT917520 MP917515:MP917520 WL917515:WL917520 AGH917515:AGH917520 AQD917515:AQD917520 AZZ917515:AZZ917520 BJV917515:BJV917520 BTR917515:BTR917520 CDN917515:CDN917520 CNJ917515:CNJ917520 CXF917515:CXF917520 DHB917515:DHB917520 DQX917515:DQX917520 EAT917515:EAT917520 EKP917515:EKP917520 EUL917515:EUL917520 FEH917515:FEH917520 FOD917515:FOD917520 FXZ917515:FXZ917520 GHV917515:GHV917520 GRR917515:GRR917520 HBN917515:HBN917520 HLJ917515:HLJ917520 HVF917515:HVF917520 IFB917515:IFB917520 IOX917515:IOX917520 IYT917515:IYT917520 JIP917515:JIP917520 JSL917515:JSL917520 KCH917515:KCH917520 KMD917515:KMD917520 KVZ917515:KVZ917520 LFV917515:LFV917520 LPR917515:LPR917520 LZN917515:LZN917520 MJJ917515:MJJ917520 MTF917515:MTF917520 NDB917515:NDB917520 NMX917515:NMX917520 NWT917515:NWT917520 OGP917515:OGP917520 OQL917515:OQL917520 PAH917515:PAH917520 PKD917515:PKD917520 PTZ917515:PTZ917520 QDV917515:QDV917520 QNR917515:QNR917520 QXN917515:QXN917520 RHJ917515:RHJ917520 RRF917515:RRF917520 SBB917515:SBB917520 SKX917515:SKX917520 SUT917515:SUT917520 TEP917515:TEP917520 TOL917515:TOL917520 TYH917515:TYH917520 UID917515:UID917520 URZ917515:URZ917520 VBV917515:VBV917520 VLR917515:VLR917520 VVN917515:VVN917520 WFJ917515:WFJ917520 WPF917515:WPF917520 B983051:C983056 CT983051:CT983056 MP983051:MP983056 WL983051:WL983056 AGH983051:AGH983056 AQD983051:AQD983056 AZZ983051:AZZ983056 BJV983051:BJV983056 BTR983051:BTR983056 CDN983051:CDN983056 CNJ983051:CNJ983056 CXF983051:CXF983056 DHB983051:DHB983056 DQX983051:DQX983056 EAT983051:EAT983056 EKP983051:EKP983056 EUL983051:EUL983056 FEH983051:FEH983056 FOD983051:FOD983056 FXZ983051:FXZ983056 GHV983051:GHV983056 GRR983051:GRR983056 HBN983051:HBN983056 HLJ983051:HLJ983056 HVF983051:HVF983056 IFB983051:IFB983056 IOX983051:IOX983056 IYT983051:IYT983056 JIP983051:JIP983056 JSL983051:JSL983056 KCH983051:KCH983056 KMD983051:KMD983056 KVZ983051:KVZ983056 LFV983051:LFV983056 LPR983051:LPR983056 LZN983051:LZN983056 MJJ983051:MJJ983056 MTF983051:MTF983056 NDB983051:NDB983056 NMX983051:NMX983056 NWT983051:NWT983056 OGP983051:OGP983056 OQL983051:OQL983056 PAH983051:PAH983056 PKD983051:PKD983056 PTZ983051:PTZ983056 QDV983051:QDV983056 QNR983051:QNR983056 QXN983051:QXN983056 RHJ983051:RHJ983056 RRF983051:RRF983056 SBB983051:SBB983056 SKX983051:SKX983056 SUT983051:SUT983056 TEP983051:TEP983056 TOL983051:TOL983056 TYH983051:TYH983056 UID983051:UID983056 URZ983051:URZ983056 VBV983051:VBV983056 VLR983051:VLR983056 VVN983051:VVN983056 WFJ983051:WFJ983056 WPF983051:WPF983056 F20:G20" xr:uid="{1FF91C1B-A870-462D-8498-F38C0BDE2557}"/>
  </dataValidations>
  <printOptions horizontalCentered="1"/>
  <pageMargins left="0.39370078740157483" right="0.39370078740157483" top="0.78740157480314965" bottom="0.19685039370078741" header="0.62992125984251968" footer="0.19685039370078741"/>
  <pageSetup paperSize="9" firstPageNumber="4" orientation="landscape" blackAndWhite="1" useFirstPageNumber="1" r:id="rId1"/>
  <headerFooter alignWithMargins="0"/>
  <rowBreaks count="1" manualBreakCount="1">
    <brk id="30" max="8"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4346E97D-0C1C-45EB-AE1E-997EEFCB5863}">
          <xm:sqref>FY65547:FY65551 PU65547:PU65551 ZQ65547:ZQ65551 AJM65547:AJM65551 ATI65547:ATI65551 BDE65547:BDE65551 BNA65547:BNA65551 BWW65547:BWW65551 CGS65547:CGS65551 CQO65547:CQO65551 DAK65547:DAK65551 DKG65547:DKG65551 DUC65547:DUC65551 EDY65547:EDY65551 ENU65547:ENU65551 EXQ65547:EXQ65551 FHM65547:FHM65551 FRI65547:FRI65551 GBE65547:GBE65551 GLA65547:GLA65551 GUW65547:GUW65551 HES65547:HES65551 HOO65547:HOO65551 HYK65547:HYK65551 IIG65547:IIG65551 ISC65547:ISC65551 JBY65547:JBY65551 JLU65547:JLU65551 JVQ65547:JVQ65551 KFM65547:KFM65551 KPI65547:KPI65551 KZE65547:KZE65551 LJA65547:LJA65551 LSW65547:LSW65551 MCS65547:MCS65551 MMO65547:MMO65551 MWK65547:MWK65551 NGG65547:NGG65551 NQC65547:NQC65551 NZY65547:NZY65551 OJU65547:OJU65551 OTQ65547:OTQ65551 PDM65547:PDM65551 PNI65547:PNI65551 PXE65547:PXE65551 QHA65547:QHA65551 QQW65547:QQW65551 RAS65547:RAS65551 RKO65547:RKO65551 RUK65547:RUK65551 SEG65547:SEG65551 SOC65547:SOC65551 SXY65547:SXY65551 THU65547:THU65551 TRQ65547:TRQ65551 UBM65547:UBM65551 ULI65547:ULI65551 UVE65547:UVE65551 VFA65547:VFA65551 VOW65547:VOW65551 VYS65547:VYS65551 WIO65547:WIO65551 WSK65547:WSK65551 FY131083:FY131087 PU131083:PU131087 ZQ131083:ZQ131087 AJM131083:AJM131087 ATI131083:ATI131087 BDE131083:BDE131087 BNA131083:BNA131087 BWW131083:BWW131087 CGS131083:CGS131087 CQO131083:CQO131087 DAK131083:DAK131087 DKG131083:DKG131087 DUC131083:DUC131087 EDY131083:EDY131087 ENU131083:ENU131087 EXQ131083:EXQ131087 FHM131083:FHM131087 FRI131083:FRI131087 GBE131083:GBE131087 GLA131083:GLA131087 GUW131083:GUW131087 HES131083:HES131087 HOO131083:HOO131087 HYK131083:HYK131087 IIG131083:IIG131087 ISC131083:ISC131087 JBY131083:JBY131087 JLU131083:JLU131087 JVQ131083:JVQ131087 KFM131083:KFM131087 KPI131083:KPI131087 KZE131083:KZE131087 LJA131083:LJA131087 LSW131083:LSW131087 MCS131083:MCS131087 MMO131083:MMO131087 MWK131083:MWK131087 NGG131083:NGG131087 NQC131083:NQC131087 NZY131083:NZY131087 OJU131083:OJU131087 OTQ131083:OTQ131087 PDM131083:PDM131087 PNI131083:PNI131087 PXE131083:PXE131087 QHA131083:QHA131087 QQW131083:QQW131087 RAS131083:RAS131087 RKO131083:RKO131087 RUK131083:RUK131087 SEG131083:SEG131087 SOC131083:SOC131087 SXY131083:SXY131087 THU131083:THU131087 TRQ131083:TRQ131087 UBM131083:UBM131087 ULI131083:ULI131087 UVE131083:UVE131087 VFA131083:VFA131087 VOW131083:VOW131087 VYS131083:VYS131087 WIO131083:WIO131087 WSK131083:WSK131087 FY196619:FY196623 PU196619:PU196623 ZQ196619:ZQ196623 AJM196619:AJM196623 ATI196619:ATI196623 BDE196619:BDE196623 BNA196619:BNA196623 BWW196619:BWW196623 CGS196619:CGS196623 CQO196619:CQO196623 DAK196619:DAK196623 DKG196619:DKG196623 DUC196619:DUC196623 EDY196619:EDY196623 ENU196619:ENU196623 EXQ196619:EXQ196623 FHM196619:FHM196623 FRI196619:FRI196623 GBE196619:GBE196623 GLA196619:GLA196623 GUW196619:GUW196623 HES196619:HES196623 HOO196619:HOO196623 HYK196619:HYK196623 IIG196619:IIG196623 ISC196619:ISC196623 JBY196619:JBY196623 JLU196619:JLU196623 JVQ196619:JVQ196623 KFM196619:KFM196623 KPI196619:KPI196623 KZE196619:KZE196623 LJA196619:LJA196623 LSW196619:LSW196623 MCS196619:MCS196623 MMO196619:MMO196623 MWK196619:MWK196623 NGG196619:NGG196623 NQC196619:NQC196623 NZY196619:NZY196623 OJU196619:OJU196623 OTQ196619:OTQ196623 PDM196619:PDM196623 PNI196619:PNI196623 PXE196619:PXE196623 QHA196619:QHA196623 QQW196619:QQW196623 RAS196619:RAS196623 RKO196619:RKO196623 RUK196619:RUK196623 SEG196619:SEG196623 SOC196619:SOC196623 SXY196619:SXY196623 THU196619:THU196623 TRQ196619:TRQ196623 UBM196619:UBM196623 ULI196619:ULI196623 UVE196619:UVE196623 VFA196619:VFA196623 VOW196619:VOW196623 VYS196619:VYS196623 WIO196619:WIO196623 WSK196619:WSK196623 FY262155:FY262159 PU262155:PU262159 ZQ262155:ZQ262159 AJM262155:AJM262159 ATI262155:ATI262159 BDE262155:BDE262159 BNA262155:BNA262159 BWW262155:BWW262159 CGS262155:CGS262159 CQO262155:CQO262159 DAK262155:DAK262159 DKG262155:DKG262159 DUC262155:DUC262159 EDY262155:EDY262159 ENU262155:ENU262159 EXQ262155:EXQ262159 FHM262155:FHM262159 FRI262155:FRI262159 GBE262155:GBE262159 GLA262155:GLA262159 GUW262155:GUW262159 HES262155:HES262159 HOO262155:HOO262159 HYK262155:HYK262159 IIG262155:IIG262159 ISC262155:ISC262159 JBY262155:JBY262159 JLU262155:JLU262159 JVQ262155:JVQ262159 KFM262155:KFM262159 KPI262155:KPI262159 KZE262155:KZE262159 LJA262155:LJA262159 LSW262155:LSW262159 MCS262155:MCS262159 MMO262155:MMO262159 MWK262155:MWK262159 NGG262155:NGG262159 NQC262155:NQC262159 NZY262155:NZY262159 OJU262155:OJU262159 OTQ262155:OTQ262159 PDM262155:PDM262159 PNI262155:PNI262159 PXE262155:PXE262159 QHA262155:QHA262159 QQW262155:QQW262159 RAS262155:RAS262159 RKO262155:RKO262159 RUK262155:RUK262159 SEG262155:SEG262159 SOC262155:SOC262159 SXY262155:SXY262159 THU262155:THU262159 TRQ262155:TRQ262159 UBM262155:UBM262159 ULI262155:ULI262159 UVE262155:UVE262159 VFA262155:VFA262159 VOW262155:VOW262159 VYS262155:VYS262159 WIO262155:WIO262159 WSK262155:WSK262159 FY327691:FY327695 PU327691:PU327695 ZQ327691:ZQ327695 AJM327691:AJM327695 ATI327691:ATI327695 BDE327691:BDE327695 BNA327691:BNA327695 BWW327691:BWW327695 CGS327691:CGS327695 CQO327691:CQO327695 DAK327691:DAK327695 DKG327691:DKG327695 DUC327691:DUC327695 EDY327691:EDY327695 ENU327691:ENU327695 EXQ327691:EXQ327695 FHM327691:FHM327695 FRI327691:FRI327695 GBE327691:GBE327695 GLA327691:GLA327695 GUW327691:GUW327695 HES327691:HES327695 HOO327691:HOO327695 HYK327691:HYK327695 IIG327691:IIG327695 ISC327691:ISC327695 JBY327691:JBY327695 JLU327691:JLU327695 JVQ327691:JVQ327695 KFM327691:KFM327695 KPI327691:KPI327695 KZE327691:KZE327695 LJA327691:LJA327695 LSW327691:LSW327695 MCS327691:MCS327695 MMO327691:MMO327695 MWK327691:MWK327695 NGG327691:NGG327695 NQC327691:NQC327695 NZY327691:NZY327695 OJU327691:OJU327695 OTQ327691:OTQ327695 PDM327691:PDM327695 PNI327691:PNI327695 PXE327691:PXE327695 QHA327691:QHA327695 QQW327691:QQW327695 RAS327691:RAS327695 RKO327691:RKO327695 RUK327691:RUK327695 SEG327691:SEG327695 SOC327691:SOC327695 SXY327691:SXY327695 THU327691:THU327695 TRQ327691:TRQ327695 UBM327691:UBM327695 ULI327691:ULI327695 UVE327691:UVE327695 VFA327691:VFA327695 VOW327691:VOW327695 VYS327691:VYS327695 WIO327691:WIO327695 WSK327691:WSK327695 FY393227:FY393231 PU393227:PU393231 ZQ393227:ZQ393231 AJM393227:AJM393231 ATI393227:ATI393231 BDE393227:BDE393231 BNA393227:BNA393231 BWW393227:BWW393231 CGS393227:CGS393231 CQO393227:CQO393231 DAK393227:DAK393231 DKG393227:DKG393231 DUC393227:DUC393231 EDY393227:EDY393231 ENU393227:ENU393231 EXQ393227:EXQ393231 FHM393227:FHM393231 FRI393227:FRI393231 GBE393227:GBE393231 GLA393227:GLA393231 GUW393227:GUW393231 HES393227:HES393231 HOO393227:HOO393231 HYK393227:HYK393231 IIG393227:IIG393231 ISC393227:ISC393231 JBY393227:JBY393231 JLU393227:JLU393231 JVQ393227:JVQ393231 KFM393227:KFM393231 KPI393227:KPI393231 KZE393227:KZE393231 LJA393227:LJA393231 LSW393227:LSW393231 MCS393227:MCS393231 MMO393227:MMO393231 MWK393227:MWK393231 NGG393227:NGG393231 NQC393227:NQC393231 NZY393227:NZY393231 OJU393227:OJU393231 OTQ393227:OTQ393231 PDM393227:PDM393231 PNI393227:PNI393231 PXE393227:PXE393231 QHA393227:QHA393231 QQW393227:QQW393231 RAS393227:RAS393231 RKO393227:RKO393231 RUK393227:RUK393231 SEG393227:SEG393231 SOC393227:SOC393231 SXY393227:SXY393231 THU393227:THU393231 TRQ393227:TRQ393231 UBM393227:UBM393231 ULI393227:ULI393231 UVE393227:UVE393231 VFA393227:VFA393231 VOW393227:VOW393231 VYS393227:VYS393231 WIO393227:WIO393231 WSK393227:WSK393231 FY458763:FY458767 PU458763:PU458767 ZQ458763:ZQ458767 AJM458763:AJM458767 ATI458763:ATI458767 BDE458763:BDE458767 BNA458763:BNA458767 BWW458763:BWW458767 CGS458763:CGS458767 CQO458763:CQO458767 DAK458763:DAK458767 DKG458763:DKG458767 DUC458763:DUC458767 EDY458763:EDY458767 ENU458763:ENU458767 EXQ458763:EXQ458767 FHM458763:FHM458767 FRI458763:FRI458767 GBE458763:GBE458767 GLA458763:GLA458767 GUW458763:GUW458767 HES458763:HES458767 HOO458763:HOO458767 HYK458763:HYK458767 IIG458763:IIG458767 ISC458763:ISC458767 JBY458763:JBY458767 JLU458763:JLU458767 JVQ458763:JVQ458767 KFM458763:KFM458767 KPI458763:KPI458767 KZE458763:KZE458767 LJA458763:LJA458767 LSW458763:LSW458767 MCS458763:MCS458767 MMO458763:MMO458767 MWK458763:MWK458767 NGG458763:NGG458767 NQC458763:NQC458767 NZY458763:NZY458767 OJU458763:OJU458767 OTQ458763:OTQ458767 PDM458763:PDM458767 PNI458763:PNI458767 PXE458763:PXE458767 QHA458763:QHA458767 QQW458763:QQW458767 RAS458763:RAS458767 RKO458763:RKO458767 RUK458763:RUK458767 SEG458763:SEG458767 SOC458763:SOC458767 SXY458763:SXY458767 THU458763:THU458767 TRQ458763:TRQ458767 UBM458763:UBM458767 ULI458763:ULI458767 UVE458763:UVE458767 VFA458763:VFA458767 VOW458763:VOW458767 VYS458763:VYS458767 WIO458763:WIO458767 WSK458763:WSK458767 FY524299:FY524303 PU524299:PU524303 ZQ524299:ZQ524303 AJM524299:AJM524303 ATI524299:ATI524303 BDE524299:BDE524303 BNA524299:BNA524303 BWW524299:BWW524303 CGS524299:CGS524303 CQO524299:CQO524303 DAK524299:DAK524303 DKG524299:DKG524303 DUC524299:DUC524303 EDY524299:EDY524303 ENU524299:ENU524303 EXQ524299:EXQ524303 FHM524299:FHM524303 FRI524299:FRI524303 GBE524299:GBE524303 GLA524299:GLA524303 GUW524299:GUW524303 HES524299:HES524303 HOO524299:HOO524303 HYK524299:HYK524303 IIG524299:IIG524303 ISC524299:ISC524303 JBY524299:JBY524303 JLU524299:JLU524303 JVQ524299:JVQ524303 KFM524299:KFM524303 KPI524299:KPI524303 KZE524299:KZE524303 LJA524299:LJA524303 LSW524299:LSW524303 MCS524299:MCS524303 MMO524299:MMO524303 MWK524299:MWK524303 NGG524299:NGG524303 NQC524299:NQC524303 NZY524299:NZY524303 OJU524299:OJU524303 OTQ524299:OTQ524303 PDM524299:PDM524303 PNI524299:PNI524303 PXE524299:PXE524303 QHA524299:QHA524303 QQW524299:QQW524303 RAS524299:RAS524303 RKO524299:RKO524303 RUK524299:RUK524303 SEG524299:SEG524303 SOC524299:SOC524303 SXY524299:SXY524303 THU524299:THU524303 TRQ524299:TRQ524303 UBM524299:UBM524303 ULI524299:ULI524303 UVE524299:UVE524303 VFA524299:VFA524303 VOW524299:VOW524303 VYS524299:VYS524303 WIO524299:WIO524303 WSK524299:WSK524303 FY589835:FY589839 PU589835:PU589839 ZQ589835:ZQ589839 AJM589835:AJM589839 ATI589835:ATI589839 BDE589835:BDE589839 BNA589835:BNA589839 BWW589835:BWW589839 CGS589835:CGS589839 CQO589835:CQO589839 DAK589835:DAK589839 DKG589835:DKG589839 DUC589835:DUC589839 EDY589835:EDY589839 ENU589835:ENU589839 EXQ589835:EXQ589839 FHM589835:FHM589839 FRI589835:FRI589839 GBE589835:GBE589839 GLA589835:GLA589839 GUW589835:GUW589839 HES589835:HES589839 HOO589835:HOO589839 HYK589835:HYK589839 IIG589835:IIG589839 ISC589835:ISC589839 JBY589835:JBY589839 JLU589835:JLU589839 JVQ589835:JVQ589839 KFM589835:KFM589839 KPI589835:KPI589839 KZE589835:KZE589839 LJA589835:LJA589839 LSW589835:LSW589839 MCS589835:MCS589839 MMO589835:MMO589839 MWK589835:MWK589839 NGG589835:NGG589839 NQC589835:NQC589839 NZY589835:NZY589839 OJU589835:OJU589839 OTQ589835:OTQ589839 PDM589835:PDM589839 PNI589835:PNI589839 PXE589835:PXE589839 QHA589835:QHA589839 QQW589835:QQW589839 RAS589835:RAS589839 RKO589835:RKO589839 RUK589835:RUK589839 SEG589835:SEG589839 SOC589835:SOC589839 SXY589835:SXY589839 THU589835:THU589839 TRQ589835:TRQ589839 UBM589835:UBM589839 ULI589835:ULI589839 UVE589835:UVE589839 VFA589835:VFA589839 VOW589835:VOW589839 VYS589835:VYS589839 WIO589835:WIO589839 WSK589835:WSK589839 FY655371:FY655375 PU655371:PU655375 ZQ655371:ZQ655375 AJM655371:AJM655375 ATI655371:ATI655375 BDE655371:BDE655375 BNA655371:BNA655375 BWW655371:BWW655375 CGS655371:CGS655375 CQO655371:CQO655375 DAK655371:DAK655375 DKG655371:DKG655375 DUC655371:DUC655375 EDY655371:EDY655375 ENU655371:ENU655375 EXQ655371:EXQ655375 FHM655371:FHM655375 FRI655371:FRI655375 GBE655371:GBE655375 GLA655371:GLA655375 GUW655371:GUW655375 HES655371:HES655375 HOO655371:HOO655375 HYK655371:HYK655375 IIG655371:IIG655375 ISC655371:ISC655375 JBY655371:JBY655375 JLU655371:JLU655375 JVQ655371:JVQ655375 KFM655371:KFM655375 KPI655371:KPI655375 KZE655371:KZE655375 LJA655371:LJA655375 LSW655371:LSW655375 MCS655371:MCS655375 MMO655371:MMO655375 MWK655371:MWK655375 NGG655371:NGG655375 NQC655371:NQC655375 NZY655371:NZY655375 OJU655371:OJU655375 OTQ655371:OTQ655375 PDM655371:PDM655375 PNI655371:PNI655375 PXE655371:PXE655375 QHA655371:QHA655375 QQW655371:QQW655375 RAS655371:RAS655375 RKO655371:RKO655375 RUK655371:RUK655375 SEG655371:SEG655375 SOC655371:SOC655375 SXY655371:SXY655375 THU655371:THU655375 TRQ655371:TRQ655375 UBM655371:UBM655375 ULI655371:ULI655375 UVE655371:UVE655375 VFA655371:VFA655375 VOW655371:VOW655375 VYS655371:VYS655375 WIO655371:WIO655375 WSK655371:WSK655375 FY720907:FY720911 PU720907:PU720911 ZQ720907:ZQ720911 AJM720907:AJM720911 ATI720907:ATI720911 BDE720907:BDE720911 BNA720907:BNA720911 BWW720907:BWW720911 CGS720907:CGS720911 CQO720907:CQO720911 DAK720907:DAK720911 DKG720907:DKG720911 DUC720907:DUC720911 EDY720907:EDY720911 ENU720907:ENU720911 EXQ720907:EXQ720911 FHM720907:FHM720911 FRI720907:FRI720911 GBE720907:GBE720911 GLA720907:GLA720911 GUW720907:GUW720911 HES720907:HES720911 HOO720907:HOO720911 HYK720907:HYK720911 IIG720907:IIG720911 ISC720907:ISC720911 JBY720907:JBY720911 JLU720907:JLU720911 JVQ720907:JVQ720911 KFM720907:KFM720911 KPI720907:KPI720911 KZE720907:KZE720911 LJA720907:LJA720911 LSW720907:LSW720911 MCS720907:MCS720911 MMO720907:MMO720911 MWK720907:MWK720911 NGG720907:NGG720911 NQC720907:NQC720911 NZY720907:NZY720911 OJU720907:OJU720911 OTQ720907:OTQ720911 PDM720907:PDM720911 PNI720907:PNI720911 PXE720907:PXE720911 QHA720907:QHA720911 QQW720907:QQW720911 RAS720907:RAS720911 RKO720907:RKO720911 RUK720907:RUK720911 SEG720907:SEG720911 SOC720907:SOC720911 SXY720907:SXY720911 THU720907:THU720911 TRQ720907:TRQ720911 UBM720907:UBM720911 ULI720907:ULI720911 UVE720907:UVE720911 VFA720907:VFA720911 VOW720907:VOW720911 VYS720907:VYS720911 WIO720907:WIO720911 WSK720907:WSK720911 FY786443:FY786447 PU786443:PU786447 ZQ786443:ZQ786447 AJM786443:AJM786447 ATI786443:ATI786447 BDE786443:BDE786447 BNA786443:BNA786447 BWW786443:BWW786447 CGS786443:CGS786447 CQO786443:CQO786447 DAK786443:DAK786447 DKG786443:DKG786447 DUC786443:DUC786447 EDY786443:EDY786447 ENU786443:ENU786447 EXQ786443:EXQ786447 FHM786443:FHM786447 FRI786443:FRI786447 GBE786443:GBE786447 GLA786443:GLA786447 GUW786443:GUW786447 HES786443:HES786447 HOO786443:HOO786447 HYK786443:HYK786447 IIG786443:IIG786447 ISC786443:ISC786447 JBY786443:JBY786447 JLU786443:JLU786447 JVQ786443:JVQ786447 KFM786443:KFM786447 KPI786443:KPI786447 KZE786443:KZE786447 LJA786443:LJA786447 LSW786443:LSW786447 MCS786443:MCS786447 MMO786443:MMO786447 MWK786443:MWK786447 NGG786443:NGG786447 NQC786443:NQC786447 NZY786443:NZY786447 OJU786443:OJU786447 OTQ786443:OTQ786447 PDM786443:PDM786447 PNI786443:PNI786447 PXE786443:PXE786447 QHA786443:QHA786447 QQW786443:QQW786447 RAS786443:RAS786447 RKO786443:RKO786447 RUK786443:RUK786447 SEG786443:SEG786447 SOC786443:SOC786447 SXY786443:SXY786447 THU786443:THU786447 TRQ786443:TRQ786447 UBM786443:UBM786447 ULI786443:ULI786447 UVE786443:UVE786447 VFA786443:VFA786447 VOW786443:VOW786447 VYS786443:VYS786447 WIO786443:WIO786447 WSK786443:WSK786447 FY851979:FY851983 PU851979:PU851983 ZQ851979:ZQ851983 AJM851979:AJM851983 ATI851979:ATI851983 BDE851979:BDE851983 BNA851979:BNA851983 BWW851979:BWW851983 CGS851979:CGS851983 CQO851979:CQO851983 DAK851979:DAK851983 DKG851979:DKG851983 DUC851979:DUC851983 EDY851979:EDY851983 ENU851979:ENU851983 EXQ851979:EXQ851983 FHM851979:FHM851983 FRI851979:FRI851983 GBE851979:GBE851983 GLA851979:GLA851983 GUW851979:GUW851983 HES851979:HES851983 HOO851979:HOO851983 HYK851979:HYK851983 IIG851979:IIG851983 ISC851979:ISC851983 JBY851979:JBY851983 JLU851979:JLU851983 JVQ851979:JVQ851983 KFM851979:KFM851983 KPI851979:KPI851983 KZE851979:KZE851983 LJA851979:LJA851983 LSW851979:LSW851983 MCS851979:MCS851983 MMO851979:MMO851983 MWK851979:MWK851983 NGG851979:NGG851983 NQC851979:NQC851983 NZY851979:NZY851983 OJU851979:OJU851983 OTQ851979:OTQ851983 PDM851979:PDM851983 PNI851979:PNI851983 PXE851979:PXE851983 QHA851979:QHA851983 QQW851979:QQW851983 RAS851979:RAS851983 RKO851979:RKO851983 RUK851979:RUK851983 SEG851979:SEG851983 SOC851979:SOC851983 SXY851979:SXY851983 THU851979:THU851983 TRQ851979:TRQ851983 UBM851979:UBM851983 ULI851979:ULI851983 UVE851979:UVE851983 VFA851979:VFA851983 VOW851979:VOW851983 VYS851979:VYS851983 WIO851979:WIO851983 WSK851979:WSK851983 FY917515:FY917519 PU917515:PU917519 ZQ917515:ZQ917519 AJM917515:AJM917519 ATI917515:ATI917519 BDE917515:BDE917519 BNA917515:BNA917519 BWW917515:BWW917519 CGS917515:CGS917519 CQO917515:CQO917519 DAK917515:DAK917519 DKG917515:DKG917519 DUC917515:DUC917519 EDY917515:EDY917519 ENU917515:ENU917519 EXQ917515:EXQ917519 FHM917515:FHM917519 FRI917515:FRI917519 GBE917515:GBE917519 GLA917515:GLA917519 GUW917515:GUW917519 HES917515:HES917519 HOO917515:HOO917519 HYK917515:HYK917519 IIG917515:IIG917519 ISC917515:ISC917519 JBY917515:JBY917519 JLU917515:JLU917519 JVQ917515:JVQ917519 KFM917515:KFM917519 KPI917515:KPI917519 KZE917515:KZE917519 LJA917515:LJA917519 LSW917515:LSW917519 MCS917515:MCS917519 MMO917515:MMO917519 MWK917515:MWK917519 NGG917515:NGG917519 NQC917515:NQC917519 NZY917515:NZY917519 OJU917515:OJU917519 OTQ917515:OTQ917519 PDM917515:PDM917519 PNI917515:PNI917519 PXE917515:PXE917519 QHA917515:QHA917519 QQW917515:QQW917519 RAS917515:RAS917519 RKO917515:RKO917519 RUK917515:RUK917519 SEG917515:SEG917519 SOC917515:SOC917519 SXY917515:SXY917519 THU917515:THU917519 TRQ917515:TRQ917519 UBM917515:UBM917519 ULI917515:ULI917519 UVE917515:UVE917519 VFA917515:VFA917519 VOW917515:VOW917519 VYS917515:VYS917519 WIO917515:WIO917519 WSK917515:WSK917519 FY983051:FY983055 PU983051:PU983055 ZQ983051:ZQ983055 AJM983051:AJM983055 ATI983051:ATI983055 BDE983051:BDE983055 BNA983051:BNA983055 BWW983051:BWW983055 CGS983051:CGS983055 CQO983051:CQO983055 DAK983051:DAK983055 DKG983051:DKG983055 DUC983051:DUC983055 EDY983051:EDY983055 ENU983051:ENU983055 EXQ983051:EXQ983055 FHM983051:FHM983055 FRI983051:FRI983055 GBE983051:GBE983055 GLA983051:GLA983055 GUW983051:GUW983055 HES983051:HES983055 HOO983051:HOO983055 HYK983051:HYK983055 IIG983051:IIG983055 ISC983051:ISC983055 JBY983051:JBY983055 JLU983051:JLU983055 JVQ983051:JVQ983055 KFM983051:KFM983055 KPI983051:KPI983055 KZE983051:KZE983055 LJA983051:LJA983055 LSW983051:LSW983055 MCS983051:MCS983055 MMO983051:MMO983055 MWK983051:MWK983055 NGG983051:NGG983055 NQC983051:NQC983055 NZY983051:NZY983055 OJU983051:OJU983055 OTQ983051:OTQ983055 PDM983051:PDM983055 PNI983051:PNI983055 PXE983051:PXE983055 QHA983051:QHA983055 QQW983051:QQW983055 RAS983051:RAS983055 RKO983051:RKO983055 RUK983051:RUK983055 SEG983051:SEG983055 SOC983051:SOC983055 SXY983051:SXY983055 THU983051:THU983055 TRQ983051:TRQ983055 UBM983051:UBM983055 ULI983051:ULI983055 UVE983051:UVE983055 VFA983051:VFA983055 VOW983051:VOW983055 VYS983051:VYS983055 WIO983051:WIO983055 WSK983051:WSK983055 CV65559 MR65559 WN65559 AGJ65559 AQF65559 BAB65559 BJX65559 BTT65559 CDP65559 CNL65559 CXH65559 DHD65559 DQZ65559 EAV65559 EKR65559 EUN65559 FEJ65559 FOF65559 FYB65559 GHX65559 GRT65559 HBP65559 HLL65559 HVH65559 IFD65559 IOZ65559 IYV65559 JIR65559 JSN65559 KCJ65559 KMF65559 KWB65559 LFX65559 LPT65559 LZP65559 MJL65559 MTH65559 NDD65559 NMZ65559 NWV65559 OGR65559 OQN65559 PAJ65559 PKF65559 PUB65559 QDX65559 QNT65559 QXP65559 RHL65559 RRH65559 SBD65559 SKZ65559 SUV65559 TER65559 TON65559 TYJ65559 UIF65559 USB65559 VBX65559 VLT65559 VVP65559 WFL65559 WPH65559 CV131095 MR131095 WN131095 AGJ131095 AQF131095 BAB131095 BJX131095 BTT131095 CDP131095 CNL131095 CXH131095 DHD131095 DQZ131095 EAV131095 EKR131095 EUN131095 FEJ131095 FOF131095 FYB131095 GHX131095 GRT131095 HBP131095 HLL131095 HVH131095 IFD131095 IOZ131095 IYV131095 JIR131095 JSN131095 KCJ131095 KMF131095 KWB131095 LFX131095 LPT131095 LZP131095 MJL131095 MTH131095 NDD131095 NMZ131095 NWV131095 OGR131095 OQN131095 PAJ131095 PKF131095 PUB131095 QDX131095 QNT131095 QXP131095 RHL131095 RRH131095 SBD131095 SKZ131095 SUV131095 TER131095 TON131095 TYJ131095 UIF131095 USB131095 VBX131095 VLT131095 VVP131095 WFL131095 WPH131095 CV196631 MR196631 WN196631 AGJ196631 AQF196631 BAB196631 BJX196631 BTT196631 CDP196631 CNL196631 CXH196631 DHD196631 DQZ196631 EAV196631 EKR196631 EUN196631 FEJ196631 FOF196631 FYB196631 GHX196631 GRT196631 HBP196631 HLL196631 HVH196631 IFD196631 IOZ196631 IYV196631 JIR196631 JSN196631 KCJ196631 KMF196631 KWB196631 LFX196631 LPT196631 LZP196631 MJL196631 MTH196631 NDD196631 NMZ196631 NWV196631 OGR196631 OQN196631 PAJ196631 PKF196631 PUB196631 QDX196631 QNT196631 QXP196631 RHL196631 RRH196631 SBD196631 SKZ196631 SUV196631 TER196631 TON196631 TYJ196631 UIF196631 USB196631 VBX196631 VLT196631 VVP196631 WFL196631 WPH196631 CV262167 MR262167 WN262167 AGJ262167 AQF262167 BAB262167 BJX262167 BTT262167 CDP262167 CNL262167 CXH262167 DHD262167 DQZ262167 EAV262167 EKR262167 EUN262167 FEJ262167 FOF262167 FYB262167 GHX262167 GRT262167 HBP262167 HLL262167 HVH262167 IFD262167 IOZ262167 IYV262167 JIR262167 JSN262167 KCJ262167 KMF262167 KWB262167 LFX262167 LPT262167 LZP262167 MJL262167 MTH262167 NDD262167 NMZ262167 NWV262167 OGR262167 OQN262167 PAJ262167 PKF262167 PUB262167 QDX262167 QNT262167 QXP262167 RHL262167 RRH262167 SBD262167 SKZ262167 SUV262167 TER262167 TON262167 TYJ262167 UIF262167 USB262167 VBX262167 VLT262167 VVP262167 WFL262167 WPH262167 CV327703 MR327703 WN327703 AGJ327703 AQF327703 BAB327703 BJX327703 BTT327703 CDP327703 CNL327703 CXH327703 DHD327703 DQZ327703 EAV327703 EKR327703 EUN327703 FEJ327703 FOF327703 FYB327703 GHX327703 GRT327703 HBP327703 HLL327703 HVH327703 IFD327703 IOZ327703 IYV327703 JIR327703 JSN327703 KCJ327703 KMF327703 KWB327703 LFX327703 LPT327703 LZP327703 MJL327703 MTH327703 NDD327703 NMZ327703 NWV327703 OGR327703 OQN327703 PAJ327703 PKF327703 PUB327703 QDX327703 QNT327703 QXP327703 RHL327703 RRH327703 SBD327703 SKZ327703 SUV327703 TER327703 TON327703 TYJ327703 UIF327703 USB327703 VBX327703 VLT327703 VVP327703 WFL327703 WPH327703 CV393239 MR393239 WN393239 AGJ393239 AQF393239 BAB393239 BJX393239 BTT393239 CDP393239 CNL393239 CXH393239 DHD393239 DQZ393239 EAV393239 EKR393239 EUN393239 FEJ393239 FOF393239 FYB393239 GHX393239 GRT393239 HBP393239 HLL393239 HVH393239 IFD393239 IOZ393239 IYV393239 JIR393239 JSN393239 KCJ393239 KMF393239 KWB393239 LFX393239 LPT393239 LZP393239 MJL393239 MTH393239 NDD393239 NMZ393239 NWV393239 OGR393239 OQN393239 PAJ393239 PKF393239 PUB393239 QDX393239 QNT393239 QXP393239 RHL393239 RRH393239 SBD393239 SKZ393239 SUV393239 TER393239 TON393239 TYJ393239 UIF393239 USB393239 VBX393239 VLT393239 VVP393239 WFL393239 WPH393239 CV458775 MR458775 WN458775 AGJ458775 AQF458775 BAB458775 BJX458775 BTT458775 CDP458775 CNL458775 CXH458775 DHD458775 DQZ458775 EAV458775 EKR458775 EUN458775 FEJ458775 FOF458775 FYB458775 GHX458775 GRT458775 HBP458775 HLL458775 HVH458775 IFD458775 IOZ458775 IYV458775 JIR458775 JSN458775 KCJ458775 KMF458775 KWB458775 LFX458775 LPT458775 LZP458775 MJL458775 MTH458775 NDD458775 NMZ458775 NWV458775 OGR458775 OQN458775 PAJ458775 PKF458775 PUB458775 QDX458775 QNT458775 QXP458775 RHL458775 RRH458775 SBD458775 SKZ458775 SUV458775 TER458775 TON458775 TYJ458775 UIF458775 USB458775 VBX458775 VLT458775 VVP458775 WFL458775 WPH458775 CV524311 MR524311 WN524311 AGJ524311 AQF524311 BAB524311 BJX524311 BTT524311 CDP524311 CNL524311 CXH524311 DHD524311 DQZ524311 EAV524311 EKR524311 EUN524311 FEJ524311 FOF524311 FYB524311 GHX524311 GRT524311 HBP524311 HLL524311 HVH524311 IFD524311 IOZ524311 IYV524311 JIR524311 JSN524311 KCJ524311 KMF524311 KWB524311 LFX524311 LPT524311 LZP524311 MJL524311 MTH524311 NDD524311 NMZ524311 NWV524311 OGR524311 OQN524311 PAJ524311 PKF524311 PUB524311 QDX524311 QNT524311 QXP524311 RHL524311 RRH524311 SBD524311 SKZ524311 SUV524311 TER524311 TON524311 TYJ524311 UIF524311 USB524311 VBX524311 VLT524311 VVP524311 WFL524311 WPH524311 CV589847 MR589847 WN589847 AGJ589847 AQF589847 BAB589847 BJX589847 BTT589847 CDP589847 CNL589847 CXH589847 DHD589847 DQZ589847 EAV589847 EKR589847 EUN589847 FEJ589847 FOF589847 FYB589847 GHX589847 GRT589847 HBP589847 HLL589847 HVH589847 IFD589847 IOZ589847 IYV589847 JIR589847 JSN589847 KCJ589847 KMF589847 KWB589847 LFX589847 LPT589847 LZP589847 MJL589847 MTH589847 NDD589847 NMZ589847 NWV589847 OGR589847 OQN589847 PAJ589847 PKF589847 PUB589847 QDX589847 QNT589847 QXP589847 RHL589847 RRH589847 SBD589847 SKZ589847 SUV589847 TER589847 TON589847 TYJ589847 UIF589847 USB589847 VBX589847 VLT589847 VVP589847 WFL589847 WPH589847 CV655383 MR655383 WN655383 AGJ655383 AQF655383 BAB655383 BJX655383 BTT655383 CDP655383 CNL655383 CXH655383 DHD655383 DQZ655383 EAV655383 EKR655383 EUN655383 FEJ655383 FOF655383 FYB655383 GHX655383 GRT655383 HBP655383 HLL655383 HVH655383 IFD655383 IOZ655383 IYV655383 JIR655383 JSN655383 KCJ655383 KMF655383 KWB655383 LFX655383 LPT655383 LZP655383 MJL655383 MTH655383 NDD655383 NMZ655383 NWV655383 OGR655383 OQN655383 PAJ655383 PKF655383 PUB655383 QDX655383 QNT655383 QXP655383 RHL655383 RRH655383 SBD655383 SKZ655383 SUV655383 TER655383 TON655383 TYJ655383 UIF655383 USB655383 VBX655383 VLT655383 VVP655383 WFL655383 WPH655383 CV720919 MR720919 WN720919 AGJ720919 AQF720919 BAB720919 BJX720919 BTT720919 CDP720919 CNL720919 CXH720919 DHD720919 DQZ720919 EAV720919 EKR720919 EUN720919 FEJ720919 FOF720919 FYB720919 GHX720919 GRT720919 HBP720919 HLL720919 HVH720919 IFD720919 IOZ720919 IYV720919 JIR720919 JSN720919 KCJ720919 KMF720919 KWB720919 LFX720919 LPT720919 LZP720919 MJL720919 MTH720919 NDD720919 NMZ720919 NWV720919 OGR720919 OQN720919 PAJ720919 PKF720919 PUB720919 QDX720919 QNT720919 QXP720919 RHL720919 RRH720919 SBD720919 SKZ720919 SUV720919 TER720919 TON720919 TYJ720919 UIF720919 USB720919 VBX720919 VLT720919 VVP720919 WFL720919 WPH720919 CV786455 MR786455 WN786455 AGJ786455 AQF786455 BAB786455 BJX786455 BTT786455 CDP786455 CNL786455 CXH786455 DHD786455 DQZ786455 EAV786455 EKR786455 EUN786455 FEJ786455 FOF786455 FYB786455 GHX786455 GRT786455 HBP786455 HLL786455 HVH786455 IFD786455 IOZ786455 IYV786455 JIR786455 JSN786455 KCJ786455 KMF786455 KWB786455 LFX786455 LPT786455 LZP786455 MJL786455 MTH786455 NDD786455 NMZ786455 NWV786455 OGR786455 OQN786455 PAJ786455 PKF786455 PUB786455 QDX786455 QNT786455 QXP786455 RHL786455 RRH786455 SBD786455 SKZ786455 SUV786455 TER786455 TON786455 TYJ786455 UIF786455 USB786455 VBX786455 VLT786455 VVP786455 WFL786455 WPH786455 CV851991 MR851991 WN851991 AGJ851991 AQF851991 BAB851991 BJX851991 BTT851991 CDP851991 CNL851991 CXH851991 DHD851991 DQZ851991 EAV851991 EKR851991 EUN851991 FEJ851991 FOF851991 FYB851991 GHX851991 GRT851991 HBP851991 HLL851991 HVH851991 IFD851991 IOZ851991 IYV851991 JIR851991 JSN851991 KCJ851991 KMF851991 KWB851991 LFX851991 LPT851991 LZP851991 MJL851991 MTH851991 NDD851991 NMZ851991 NWV851991 OGR851991 OQN851991 PAJ851991 PKF851991 PUB851991 QDX851991 QNT851991 QXP851991 RHL851991 RRH851991 SBD851991 SKZ851991 SUV851991 TER851991 TON851991 TYJ851991 UIF851991 USB851991 VBX851991 VLT851991 VVP851991 WFL851991 WPH851991 CV917527 MR917527 WN917527 AGJ917527 AQF917527 BAB917527 BJX917527 BTT917527 CDP917527 CNL917527 CXH917527 DHD917527 DQZ917527 EAV917527 EKR917527 EUN917527 FEJ917527 FOF917527 FYB917527 GHX917527 GRT917527 HBP917527 HLL917527 HVH917527 IFD917527 IOZ917527 IYV917527 JIR917527 JSN917527 KCJ917527 KMF917527 KWB917527 LFX917527 LPT917527 LZP917527 MJL917527 MTH917527 NDD917527 NMZ917527 NWV917527 OGR917527 OQN917527 PAJ917527 PKF917527 PUB917527 QDX917527 QNT917527 QXP917527 RHL917527 RRH917527 SBD917527 SKZ917527 SUV917527 TER917527 TON917527 TYJ917527 UIF917527 USB917527 VBX917527 VLT917527 VVP917527 WFL917527 WPH917527 CV983063 MR983063 WN983063 AGJ983063 AQF983063 BAB983063 BJX983063 BTT983063 CDP983063 CNL983063 CXH983063 DHD983063 DQZ983063 EAV983063 EKR983063 EUN983063 FEJ983063 FOF983063 FYB983063 GHX983063 GRT983063 HBP983063 HLL983063 HVH983063 IFD983063 IOZ983063 IYV983063 JIR983063 JSN983063 KCJ983063 KMF983063 KWB983063 LFX983063 LPT983063 LZP983063 MJL983063 MTH983063 NDD983063 NMZ983063 NWV983063 OGR983063 OQN983063 PAJ983063 PKF983063 PUB983063 QDX983063 QNT983063 QXP983063 RHL983063 RRH983063 SBD983063 SKZ983063 SUV983063 TER983063 TON983063 TYJ983063 UIF983063 USB983063 VBX983063 VLT983063 VVP983063 WFL983063 WPH983063 DB65559 MX65559 WT65559 AGP65559 AQL65559 BAH65559 BKD65559 BTZ65559 CDV65559 CNR65559 CXN65559 DHJ65559 DRF65559 EBB65559 EKX65559 EUT65559 FEP65559 FOL65559 FYH65559 GID65559 GRZ65559 HBV65559 HLR65559 HVN65559 IFJ65559 IPF65559 IZB65559 JIX65559 JST65559 KCP65559 KML65559 KWH65559 LGD65559 LPZ65559 LZV65559 MJR65559 MTN65559 NDJ65559 NNF65559 NXB65559 OGX65559 OQT65559 PAP65559 PKL65559 PUH65559 QED65559 QNZ65559 QXV65559 RHR65559 RRN65559 SBJ65559 SLF65559 SVB65559 TEX65559 TOT65559 TYP65559 UIL65559 USH65559 VCD65559 VLZ65559 VVV65559 WFR65559 WPN65559 DB131095 MX131095 WT131095 AGP131095 AQL131095 BAH131095 BKD131095 BTZ131095 CDV131095 CNR131095 CXN131095 DHJ131095 DRF131095 EBB131095 EKX131095 EUT131095 FEP131095 FOL131095 FYH131095 GID131095 GRZ131095 HBV131095 HLR131095 HVN131095 IFJ131095 IPF131095 IZB131095 JIX131095 JST131095 KCP131095 KML131095 KWH131095 LGD131095 LPZ131095 LZV131095 MJR131095 MTN131095 NDJ131095 NNF131095 NXB131095 OGX131095 OQT131095 PAP131095 PKL131095 PUH131095 QED131095 QNZ131095 QXV131095 RHR131095 RRN131095 SBJ131095 SLF131095 SVB131095 TEX131095 TOT131095 TYP131095 UIL131095 USH131095 VCD131095 VLZ131095 VVV131095 WFR131095 WPN131095 DB196631 MX196631 WT196631 AGP196631 AQL196631 BAH196631 BKD196631 BTZ196631 CDV196631 CNR196631 CXN196631 DHJ196631 DRF196631 EBB196631 EKX196631 EUT196631 FEP196631 FOL196631 FYH196631 GID196631 GRZ196631 HBV196631 HLR196631 HVN196631 IFJ196631 IPF196631 IZB196631 JIX196631 JST196631 KCP196631 KML196631 KWH196631 LGD196631 LPZ196631 LZV196631 MJR196631 MTN196631 NDJ196631 NNF196631 NXB196631 OGX196631 OQT196631 PAP196631 PKL196631 PUH196631 QED196631 QNZ196631 QXV196631 RHR196631 RRN196631 SBJ196631 SLF196631 SVB196631 TEX196631 TOT196631 TYP196631 UIL196631 USH196631 VCD196631 VLZ196631 VVV196631 WFR196631 WPN196631 DB262167 MX262167 WT262167 AGP262167 AQL262167 BAH262167 BKD262167 BTZ262167 CDV262167 CNR262167 CXN262167 DHJ262167 DRF262167 EBB262167 EKX262167 EUT262167 FEP262167 FOL262167 FYH262167 GID262167 GRZ262167 HBV262167 HLR262167 HVN262167 IFJ262167 IPF262167 IZB262167 JIX262167 JST262167 KCP262167 KML262167 KWH262167 LGD262167 LPZ262167 LZV262167 MJR262167 MTN262167 NDJ262167 NNF262167 NXB262167 OGX262167 OQT262167 PAP262167 PKL262167 PUH262167 QED262167 QNZ262167 QXV262167 RHR262167 RRN262167 SBJ262167 SLF262167 SVB262167 TEX262167 TOT262167 TYP262167 UIL262167 USH262167 VCD262167 VLZ262167 VVV262167 WFR262167 WPN262167 DB327703 MX327703 WT327703 AGP327703 AQL327703 BAH327703 BKD327703 BTZ327703 CDV327703 CNR327703 CXN327703 DHJ327703 DRF327703 EBB327703 EKX327703 EUT327703 FEP327703 FOL327703 FYH327703 GID327703 GRZ327703 HBV327703 HLR327703 HVN327703 IFJ327703 IPF327703 IZB327703 JIX327703 JST327703 KCP327703 KML327703 KWH327703 LGD327703 LPZ327703 LZV327703 MJR327703 MTN327703 NDJ327703 NNF327703 NXB327703 OGX327703 OQT327703 PAP327703 PKL327703 PUH327703 QED327703 QNZ327703 QXV327703 RHR327703 RRN327703 SBJ327703 SLF327703 SVB327703 TEX327703 TOT327703 TYP327703 UIL327703 USH327703 VCD327703 VLZ327703 VVV327703 WFR327703 WPN327703 DB393239 MX393239 WT393239 AGP393239 AQL393239 BAH393239 BKD393239 BTZ393239 CDV393239 CNR393239 CXN393239 DHJ393239 DRF393239 EBB393239 EKX393239 EUT393239 FEP393239 FOL393239 FYH393239 GID393239 GRZ393239 HBV393239 HLR393239 HVN393239 IFJ393239 IPF393239 IZB393239 JIX393239 JST393239 KCP393239 KML393239 KWH393239 LGD393239 LPZ393239 LZV393239 MJR393239 MTN393239 NDJ393239 NNF393239 NXB393239 OGX393239 OQT393239 PAP393239 PKL393239 PUH393239 QED393239 QNZ393239 QXV393239 RHR393239 RRN393239 SBJ393239 SLF393239 SVB393239 TEX393239 TOT393239 TYP393239 UIL393239 USH393239 VCD393239 VLZ393239 VVV393239 WFR393239 WPN393239 DB458775 MX458775 WT458775 AGP458775 AQL458775 BAH458775 BKD458775 BTZ458775 CDV458775 CNR458775 CXN458775 DHJ458775 DRF458775 EBB458775 EKX458775 EUT458775 FEP458775 FOL458775 FYH458775 GID458775 GRZ458775 HBV458775 HLR458775 HVN458775 IFJ458775 IPF458775 IZB458775 JIX458775 JST458775 KCP458775 KML458775 KWH458775 LGD458775 LPZ458775 LZV458775 MJR458775 MTN458775 NDJ458775 NNF458775 NXB458775 OGX458775 OQT458775 PAP458775 PKL458775 PUH458775 QED458775 QNZ458775 QXV458775 RHR458775 RRN458775 SBJ458775 SLF458775 SVB458775 TEX458775 TOT458775 TYP458775 UIL458775 USH458775 VCD458775 VLZ458775 VVV458775 WFR458775 WPN458775 DB524311 MX524311 WT524311 AGP524311 AQL524311 BAH524311 BKD524311 BTZ524311 CDV524311 CNR524311 CXN524311 DHJ524311 DRF524311 EBB524311 EKX524311 EUT524311 FEP524311 FOL524311 FYH524311 GID524311 GRZ524311 HBV524311 HLR524311 HVN524311 IFJ524311 IPF524311 IZB524311 JIX524311 JST524311 KCP524311 KML524311 KWH524311 LGD524311 LPZ524311 LZV524311 MJR524311 MTN524311 NDJ524311 NNF524311 NXB524311 OGX524311 OQT524311 PAP524311 PKL524311 PUH524311 QED524311 QNZ524311 QXV524311 RHR524311 RRN524311 SBJ524311 SLF524311 SVB524311 TEX524311 TOT524311 TYP524311 UIL524311 USH524311 VCD524311 VLZ524311 VVV524311 WFR524311 WPN524311 DB589847 MX589847 WT589847 AGP589847 AQL589847 BAH589847 BKD589847 BTZ589847 CDV589847 CNR589847 CXN589847 DHJ589847 DRF589847 EBB589847 EKX589847 EUT589847 FEP589847 FOL589847 FYH589847 GID589847 GRZ589847 HBV589847 HLR589847 HVN589847 IFJ589847 IPF589847 IZB589847 JIX589847 JST589847 KCP589847 KML589847 KWH589847 LGD589847 LPZ589847 LZV589847 MJR589847 MTN589847 NDJ589847 NNF589847 NXB589847 OGX589847 OQT589847 PAP589847 PKL589847 PUH589847 QED589847 QNZ589847 QXV589847 RHR589847 RRN589847 SBJ589847 SLF589847 SVB589847 TEX589847 TOT589847 TYP589847 UIL589847 USH589847 VCD589847 VLZ589847 VVV589847 WFR589847 WPN589847 DB655383 MX655383 WT655383 AGP655383 AQL655383 BAH655383 BKD655383 BTZ655383 CDV655383 CNR655383 CXN655383 DHJ655383 DRF655383 EBB655383 EKX655383 EUT655383 FEP655383 FOL655383 FYH655383 GID655383 GRZ655383 HBV655383 HLR655383 HVN655383 IFJ655383 IPF655383 IZB655383 JIX655383 JST655383 KCP655383 KML655383 KWH655383 LGD655383 LPZ655383 LZV655383 MJR655383 MTN655383 NDJ655383 NNF655383 NXB655383 OGX655383 OQT655383 PAP655383 PKL655383 PUH655383 QED655383 QNZ655383 QXV655383 RHR655383 RRN655383 SBJ655383 SLF655383 SVB655383 TEX655383 TOT655383 TYP655383 UIL655383 USH655383 VCD655383 VLZ655383 VVV655383 WFR655383 WPN655383 DB720919 MX720919 WT720919 AGP720919 AQL720919 BAH720919 BKD720919 BTZ720919 CDV720919 CNR720919 CXN720919 DHJ720919 DRF720919 EBB720919 EKX720919 EUT720919 FEP720919 FOL720919 FYH720919 GID720919 GRZ720919 HBV720919 HLR720919 HVN720919 IFJ720919 IPF720919 IZB720919 JIX720919 JST720919 KCP720919 KML720919 KWH720919 LGD720919 LPZ720919 LZV720919 MJR720919 MTN720919 NDJ720919 NNF720919 NXB720919 OGX720919 OQT720919 PAP720919 PKL720919 PUH720919 QED720919 QNZ720919 QXV720919 RHR720919 RRN720919 SBJ720919 SLF720919 SVB720919 TEX720919 TOT720919 TYP720919 UIL720919 USH720919 VCD720919 VLZ720919 VVV720919 WFR720919 WPN720919 DB786455 MX786455 WT786455 AGP786455 AQL786455 BAH786455 BKD786455 BTZ786455 CDV786455 CNR786455 CXN786455 DHJ786455 DRF786455 EBB786455 EKX786455 EUT786455 FEP786455 FOL786455 FYH786455 GID786455 GRZ786455 HBV786455 HLR786455 HVN786455 IFJ786455 IPF786455 IZB786455 JIX786455 JST786455 KCP786455 KML786455 KWH786455 LGD786455 LPZ786455 LZV786455 MJR786455 MTN786455 NDJ786455 NNF786455 NXB786455 OGX786455 OQT786455 PAP786455 PKL786455 PUH786455 QED786455 QNZ786455 QXV786455 RHR786455 RRN786455 SBJ786455 SLF786455 SVB786455 TEX786455 TOT786455 TYP786455 UIL786455 USH786455 VCD786455 VLZ786455 VVV786455 WFR786455 WPN786455 DB851991 MX851991 WT851991 AGP851991 AQL851991 BAH851991 BKD851991 BTZ851991 CDV851991 CNR851991 CXN851991 DHJ851991 DRF851991 EBB851991 EKX851991 EUT851991 FEP851991 FOL851991 FYH851991 GID851991 GRZ851991 HBV851991 HLR851991 HVN851991 IFJ851991 IPF851991 IZB851991 JIX851991 JST851991 KCP851991 KML851991 KWH851991 LGD851991 LPZ851991 LZV851991 MJR851991 MTN851991 NDJ851991 NNF851991 NXB851991 OGX851991 OQT851991 PAP851991 PKL851991 PUH851991 QED851991 QNZ851991 QXV851991 RHR851991 RRN851991 SBJ851991 SLF851991 SVB851991 TEX851991 TOT851991 TYP851991 UIL851991 USH851991 VCD851991 VLZ851991 VVV851991 WFR851991 WPN851991 DB917527 MX917527 WT917527 AGP917527 AQL917527 BAH917527 BKD917527 BTZ917527 CDV917527 CNR917527 CXN917527 DHJ917527 DRF917527 EBB917527 EKX917527 EUT917527 FEP917527 FOL917527 FYH917527 GID917527 GRZ917527 HBV917527 HLR917527 HVN917527 IFJ917527 IPF917527 IZB917527 JIX917527 JST917527 KCP917527 KML917527 KWH917527 LGD917527 LPZ917527 LZV917527 MJR917527 MTN917527 NDJ917527 NNF917527 NXB917527 OGX917527 OQT917527 PAP917527 PKL917527 PUH917527 QED917527 QNZ917527 QXV917527 RHR917527 RRN917527 SBJ917527 SLF917527 SVB917527 TEX917527 TOT917527 TYP917527 UIL917527 USH917527 VCD917527 VLZ917527 VVV917527 WFR917527 WPN917527 DB983063 MX983063 WT983063 AGP983063 AQL983063 BAH983063 BKD983063 BTZ983063 CDV983063 CNR983063 CXN983063 DHJ983063 DRF983063 EBB983063 EKX983063 EUT983063 FEP983063 FOL983063 FYH983063 GID983063 GRZ983063 HBV983063 HLR983063 HVN983063 IFJ983063 IPF983063 IZB983063 JIX983063 JST983063 KCP983063 KML983063 KWH983063 LGD983063 LPZ983063 LZV983063 MJR983063 MTN983063 NDJ983063 NNF983063 NXB983063 OGX983063 OQT983063 PAP983063 PKL983063 PUH983063 QED983063 QNZ983063 QXV983063 RHR983063 RRN983063 SBJ983063 SLF983063 SVB983063 TEX983063 TOT983063 TYP983063 UIL983063 USH983063 VCD983063 VLZ983063 VVV983063 WFR983063 WPN983063 DD65559 MZ65559 WV65559 AGR65559 AQN65559 BAJ65559 BKF65559 BUB65559 CDX65559 CNT65559 CXP65559 DHL65559 DRH65559 EBD65559 EKZ65559 EUV65559 FER65559 FON65559 FYJ65559 GIF65559 GSB65559 HBX65559 HLT65559 HVP65559 IFL65559 IPH65559 IZD65559 JIZ65559 JSV65559 KCR65559 KMN65559 KWJ65559 LGF65559 LQB65559 LZX65559 MJT65559 MTP65559 NDL65559 NNH65559 NXD65559 OGZ65559 OQV65559 PAR65559 PKN65559 PUJ65559 QEF65559 QOB65559 QXX65559 RHT65559 RRP65559 SBL65559 SLH65559 SVD65559 TEZ65559 TOV65559 TYR65559 UIN65559 USJ65559 VCF65559 VMB65559 VVX65559 WFT65559 WPP65559 DD131095 MZ131095 WV131095 AGR131095 AQN131095 BAJ131095 BKF131095 BUB131095 CDX131095 CNT131095 CXP131095 DHL131095 DRH131095 EBD131095 EKZ131095 EUV131095 FER131095 FON131095 FYJ131095 GIF131095 GSB131095 HBX131095 HLT131095 HVP131095 IFL131095 IPH131095 IZD131095 JIZ131095 JSV131095 KCR131095 KMN131095 KWJ131095 LGF131095 LQB131095 LZX131095 MJT131095 MTP131095 NDL131095 NNH131095 NXD131095 OGZ131095 OQV131095 PAR131095 PKN131095 PUJ131095 QEF131095 QOB131095 QXX131095 RHT131095 RRP131095 SBL131095 SLH131095 SVD131095 TEZ131095 TOV131095 TYR131095 UIN131095 USJ131095 VCF131095 VMB131095 VVX131095 WFT131095 WPP131095 DD196631 MZ196631 WV196631 AGR196631 AQN196631 BAJ196631 BKF196631 BUB196631 CDX196631 CNT196631 CXP196631 DHL196631 DRH196631 EBD196631 EKZ196631 EUV196631 FER196631 FON196631 FYJ196631 GIF196631 GSB196631 HBX196631 HLT196631 HVP196631 IFL196631 IPH196631 IZD196631 JIZ196631 JSV196631 KCR196631 KMN196631 KWJ196631 LGF196631 LQB196631 LZX196631 MJT196631 MTP196631 NDL196631 NNH196631 NXD196631 OGZ196631 OQV196631 PAR196631 PKN196631 PUJ196631 QEF196631 QOB196631 QXX196631 RHT196631 RRP196631 SBL196631 SLH196631 SVD196631 TEZ196631 TOV196631 TYR196631 UIN196631 USJ196631 VCF196631 VMB196631 VVX196631 WFT196631 WPP196631 DD262167 MZ262167 WV262167 AGR262167 AQN262167 BAJ262167 BKF262167 BUB262167 CDX262167 CNT262167 CXP262167 DHL262167 DRH262167 EBD262167 EKZ262167 EUV262167 FER262167 FON262167 FYJ262167 GIF262167 GSB262167 HBX262167 HLT262167 HVP262167 IFL262167 IPH262167 IZD262167 JIZ262167 JSV262167 KCR262167 KMN262167 KWJ262167 LGF262167 LQB262167 LZX262167 MJT262167 MTP262167 NDL262167 NNH262167 NXD262167 OGZ262167 OQV262167 PAR262167 PKN262167 PUJ262167 QEF262167 QOB262167 QXX262167 RHT262167 RRP262167 SBL262167 SLH262167 SVD262167 TEZ262167 TOV262167 TYR262167 UIN262167 USJ262167 VCF262167 VMB262167 VVX262167 WFT262167 WPP262167 DD327703 MZ327703 WV327703 AGR327703 AQN327703 BAJ327703 BKF327703 BUB327703 CDX327703 CNT327703 CXP327703 DHL327703 DRH327703 EBD327703 EKZ327703 EUV327703 FER327703 FON327703 FYJ327703 GIF327703 GSB327703 HBX327703 HLT327703 HVP327703 IFL327703 IPH327703 IZD327703 JIZ327703 JSV327703 KCR327703 KMN327703 KWJ327703 LGF327703 LQB327703 LZX327703 MJT327703 MTP327703 NDL327703 NNH327703 NXD327703 OGZ327703 OQV327703 PAR327703 PKN327703 PUJ327703 QEF327703 QOB327703 QXX327703 RHT327703 RRP327703 SBL327703 SLH327703 SVD327703 TEZ327703 TOV327703 TYR327703 UIN327703 USJ327703 VCF327703 VMB327703 VVX327703 WFT327703 WPP327703 DD393239 MZ393239 WV393239 AGR393239 AQN393239 BAJ393239 BKF393239 BUB393239 CDX393239 CNT393239 CXP393239 DHL393239 DRH393239 EBD393239 EKZ393239 EUV393239 FER393239 FON393239 FYJ393239 GIF393239 GSB393239 HBX393239 HLT393239 HVP393239 IFL393239 IPH393239 IZD393239 JIZ393239 JSV393239 KCR393239 KMN393239 KWJ393239 LGF393239 LQB393239 LZX393239 MJT393239 MTP393239 NDL393239 NNH393239 NXD393239 OGZ393239 OQV393239 PAR393239 PKN393239 PUJ393239 QEF393239 QOB393239 QXX393239 RHT393239 RRP393239 SBL393239 SLH393239 SVD393239 TEZ393239 TOV393239 TYR393239 UIN393239 USJ393239 VCF393239 VMB393239 VVX393239 WFT393239 WPP393239 DD458775 MZ458775 WV458775 AGR458775 AQN458775 BAJ458775 BKF458775 BUB458775 CDX458775 CNT458775 CXP458775 DHL458775 DRH458775 EBD458775 EKZ458775 EUV458775 FER458775 FON458775 FYJ458775 GIF458775 GSB458775 HBX458775 HLT458775 HVP458775 IFL458775 IPH458775 IZD458775 JIZ458775 JSV458775 KCR458775 KMN458775 KWJ458775 LGF458775 LQB458775 LZX458775 MJT458775 MTP458775 NDL458775 NNH458775 NXD458775 OGZ458775 OQV458775 PAR458775 PKN458775 PUJ458775 QEF458775 QOB458775 QXX458775 RHT458775 RRP458775 SBL458775 SLH458775 SVD458775 TEZ458775 TOV458775 TYR458775 UIN458775 USJ458775 VCF458775 VMB458775 VVX458775 WFT458775 WPP458775 DD524311 MZ524311 WV524311 AGR524311 AQN524311 BAJ524311 BKF524311 BUB524311 CDX524311 CNT524311 CXP524311 DHL524311 DRH524311 EBD524311 EKZ524311 EUV524311 FER524311 FON524311 FYJ524311 GIF524311 GSB524311 HBX524311 HLT524311 HVP524311 IFL524311 IPH524311 IZD524311 JIZ524311 JSV524311 KCR524311 KMN524311 KWJ524311 LGF524311 LQB524311 LZX524311 MJT524311 MTP524311 NDL524311 NNH524311 NXD524311 OGZ524311 OQV524311 PAR524311 PKN524311 PUJ524311 QEF524311 QOB524311 QXX524311 RHT524311 RRP524311 SBL524311 SLH524311 SVD524311 TEZ524311 TOV524311 TYR524311 UIN524311 USJ524311 VCF524311 VMB524311 VVX524311 WFT524311 WPP524311 DD589847 MZ589847 WV589847 AGR589847 AQN589847 BAJ589847 BKF589847 BUB589847 CDX589847 CNT589847 CXP589847 DHL589847 DRH589847 EBD589847 EKZ589847 EUV589847 FER589847 FON589847 FYJ589847 GIF589847 GSB589847 HBX589847 HLT589847 HVP589847 IFL589847 IPH589847 IZD589847 JIZ589847 JSV589847 KCR589847 KMN589847 KWJ589847 LGF589847 LQB589847 LZX589847 MJT589847 MTP589847 NDL589847 NNH589847 NXD589847 OGZ589847 OQV589847 PAR589847 PKN589847 PUJ589847 QEF589847 QOB589847 QXX589847 RHT589847 RRP589847 SBL589847 SLH589847 SVD589847 TEZ589847 TOV589847 TYR589847 UIN589847 USJ589847 VCF589847 VMB589847 VVX589847 WFT589847 WPP589847 DD655383 MZ655383 WV655383 AGR655383 AQN655383 BAJ655383 BKF655383 BUB655383 CDX655383 CNT655383 CXP655383 DHL655383 DRH655383 EBD655383 EKZ655383 EUV655383 FER655383 FON655383 FYJ655383 GIF655383 GSB655383 HBX655383 HLT655383 HVP655383 IFL655383 IPH655383 IZD655383 JIZ655383 JSV655383 KCR655383 KMN655383 KWJ655383 LGF655383 LQB655383 LZX655383 MJT655383 MTP655383 NDL655383 NNH655383 NXD655383 OGZ655383 OQV655383 PAR655383 PKN655383 PUJ655383 QEF655383 QOB655383 QXX655383 RHT655383 RRP655383 SBL655383 SLH655383 SVD655383 TEZ655383 TOV655383 TYR655383 UIN655383 USJ655383 VCF655383 VMB655383 VVX655383 WFT655383 WPP655383 DD720919 MZ720919 WV720919 AGR720919 AQN720919 BAJ720919 BKF720919 BUB720919 CDX720919 CNT720919 CXP720919 DHL720919 DRH720919 EBD720919 EKZ720919 EUV720919 FER720919 FON720919 FYJ720919 GIF720919 GSB720919 HBX720919 HLT720919 HVP720919 IFL720919 IPH720919 IZD720919 JIZ720919 JSV720919 KCR720919 KMN720919 KWJ720919 LGF720919 LQB720919 LZX720919 MJT720919 MTP720919 NDL720919 NNH720919 NXD720919 OGZ720919 OQV720919 PAR720919 PKN720919 PUJ720919 QEF720919 QOB720919 QXX720919 RHT720919 RRP720919 SBL720919 SLH720919 SVD720919 TEZ720919 TOV720919 TYR720919 UIN720919 USJ720919 VCF720919 VMB720919 VVX720919 WFT720919 WPP720919 DD786455 MZ786455 WV786455 AGR786455 AQN786455 BAJ786455 BKF786455 BUB786455 CDX786455 CNT786455 CXP786455 DHL786455 DRH786455 EBD786455 EKZ786455 EUV786455 FER786455 FON786455 FYJ786455 GIF786455 GSB786455 HBX786455 HLT786455 HVP786455 IFL786455 IPH786455 IZD786455 JIZ786455 JSV786455 KCR786455 KMN786455 KWJ786455 LGF786455 LQB786455 LZX786455 MJT786455 MTP786455 NDL786455 NNH786455 NXD786455 OGZ786455 OQV786455 PAR786455 PKN786455 PUJ786455 QEF786455 QOB786455 QXX786455 RHT786455 RRP786455 SBL786455 SLH786455 SVD786455 TEZ786455 TOV786455 TYR786455 UIN786455 USJ786455 VCF786455 VMB786455 VVX786455 WFT786455 WPP786455 DD851991 MZ851991 WV851991 AGR851991 AQN851991 BAJ851991 BKF851991 BUB851991 CDX851991 CNT851991 CXP851991 DHL851991 DRH851991 EBD851991 EKZ851991 EUV851991 FER851991 FON851991 FYJ851991 GIF851991 GSB851991 HBX851991 HLT851991 HVP851991 IFL851991 IPH851991 IZD851991 JIZ851991 JSV851991 KCR851991 KMN851991 KWJ851991 LGF851991 LQB851991 LZX851991 MJT851991 MTP851991 NDL851991 NNH851991 NXD851991 OGZ851991 OQV851991 PAR851991 PKN851991 PUJ851991 QEF851991 QOB851991 QXX851991 RHT851991 RRP851991 SBL851991 SLH851991 SVD851991 TEZ851991 TOV851991 TYR851991 UIN851991 USJ851991 VCF851991 VMB851991 VVX851991 WFT851991 WPP851991 DD917527 MZ917527 WV917527 AGR917527 AQN917527 BAJ917527 BKF917527 BUB917527 CDX917527 CNT917527 CXP917527 DHL917527 DRH917527 EBD917527 EKZ917527 EUV917527 FER917527 FON917527 FYJ917527 GIF917527 GSB917527 HBX917527 HLT917527 HVP917527 IFL917527 IPH917527 IZD917527 JIZ917527 JSV917527 KCR917527 KMN917527 KWJ917527 LGF917527 LQB917527 LZX917527 MJT917527 MTP917527 NDL917527 NNH917527 NXD917527 OGZ917527 OQV917527 PAR917527 PKN917527 PUJ917527 QEF917527 QOB917527 QXX917527 RHT917527 RRP917527 SBL917527 SLH917527 SVD917527 TEZ917527 TOV917527 TYR917527 UIN917527 USJ917527 VCF917527 VMB917527 VVX917527 WFT917527 WPP917527 DD983063 MZ983063 WV983063 AGR983063 AQN983063 BAJ983063 BKF983063 BUB983063 CDX983063 CNT983063 CXP983063 DHL983063 DRH983063 EBD983063 EKZ983063 EUV983063 FER983063 FON983063 FYJ983063 GIF983063 GSB983063 HBX983063 HLT983063 HVP983063 IFL983063 IPH983063 IZD983063 JIZ983063 JSV983063 KCR983063 KMN983063 KWJ983063 LGF983063 LQB983063 LZX983063 MJT983063 MTP983063 NDL983063 NNH983063 NXD983063 OGZ983063 OQV983063 PAR983063 PKN983063 PUJ983063 QEF983063 QOB983063 QXX983063 RHT983063 RRP983063 SBL983063 SLH983063 SVD983063 TEZ983063 TOV983063 TYR983063 UIN983063 USJ983063 VCF983063 VMB983063 VVX983063 WFT983063 WPP983063 B65559:C65559 CT65559 MP65559 WL65559 AGH65559 AQD65559 AZZ65559 BJV65559 BTR65559 CDN65559 CNJ65559 CXF65559 DHB65559 DQX65559 EAT65559 EKP65559 EUL65559 FEH65559 FOD65559 FXZ65559 GHV65559 GRR65559 HBN65559 HLJ65559 HVF65559 IFB65559 IOX65559 IYT65559 JIP65559 JSL65559 KCH65559 KMD65559 KVZ65559 LFV65559 LPR65559 LZN65559 MJJ65559 MTF65559 NDB65559 NMX65559 NWT65559 OGP65559 OQL65559 PAH65559 PKD65559 PTZ65559 QDV65559 QNR65559 QXN65559 RHJ65559 RRF65559 SBB65559 SKX65559 SUT65559 TEP65559 TOL65559 TYH65559 UID65559 URZ65559 VBV65559 VLR65559 VVN65559 WFJ65559 WPF65559 B131095:C131095 CT131095 MP131095 WL131095 AGH131095 AQD131095 AZZ131095 BJV131095 BTR131095 CDN131095 CNJ131095 CXF131095 DHB131095 DQX131095 EAT131095 EKP131095 EUL131095 FEH131095 FOD131095 FXZ131095 GHV131095 GRR131095 HBN131095 HLJ131095 HVF131095 IFB131095 IOX131095 IYT131095 JIP131095 JSL131095 KCH131095 KMD131095 KVZ131095 LFV131095 LPR131095 LZN131095 MJJ131095 MTF131095 NDB131095 NMX131095 NWT131095 OGP131095 OQL131095 PAH131095 PKD131095 PTZ131095 QDV131095 QNR131095 QXN131095 RHJ131095 RRF131095 SBB131095 SKX131095 SUT131095 TEP131095 TOL131095 TYH131095 UID131095 URZ131095 VBV131095 VLR131095 VVN131095 WFJ131095 WPF131095 B196631:C196631 CT196631 MP196631 WL196631 AGH196631 AQD196631 AZZ196631 BJV196631 BTR196631 CDN196631 CNJ196631 CXF196631 DHB196631 DQX196631 EAT196631 EKP196631 EUL196631 FEH196631 FOD196631 FXZ196631 GHV196631 GRR196631 HBN196631 HLJ196631 HVF196631 IFB196631 IOX196631 IYT196631 JIP196631 JSL196631 KCH196631 KMD196631 KVZ196631 LFV196631 LPR196631 LZN196631 MJJ196631 MTF196631 NDB196631 NMX196631 NWT196631 OGP196631 OQL196631 PAH196631 PKD196631 PTZ196631 QDV196631 QNR196631 QXN196631 RHJ196631 RRF196631 SBB196631 SKX196631 SUT196631 TEP196631 TOL196631 TYH196631 UID196631 URZ196631 VBV196631 VLR196631 VVN196631 WFJ196631 WPF196631 B262167:C262167 CT262167 MP262167 WL262167 AGH262167 AQD262167 AZZ262167 BJV262167 BTR262167 CDN262167 CNJ262167 CXF262167 DHB262167 DQX262167 EAT262167 EKP262167 EUL262167 FEH262167 FOD262167 FXZ262167 GHV262167 GRR262167 HBN262167 HLJ262167 HVF262167 IFB262167 IOX262167 IYT262167 JIP262167 JSL262167 KCH262167 KMD262167 KVZ262167 LFV262167 LPR262167 LZN262167 MJJ262167 MTF262167 NDB262167 NMX262167 NWT262167 OGP262167 OQL262167 PAH262167 PKD262167 PTZ262167 QDV262167 QNR262167 QXN262167 RHJ262167 RRF262167 SBB262167 SKX262167 SUT262167 TEP262167 TOL262167 TYH262167 UID262167 URZ262167 VBV262167 VLR262167 VVN262167 WFJ262167 WPF262167 B327703:C327703 CT327703 MP327703 WL327703 AGH327703 AQD327703 AZZ327703 BJV327703 BTR327703 CDN327703 CNJ327703 CXF327703 DHB327703 DQX327703 EAT327703 EKP327703 EUL327703 FEH327703 FOD327703 FXZ327703 GHV327703 GRR327703 HBN327703 HLJ327703 HVF327703 IFB327703 IOX327703 IYT327703 JIP327703 JSL327703 KCH327703 KMD327703 KVZ327703 LFV327703 LPR327703 LZN327703 MJJ327703 MTF327703 NDB327703 NMX327703 NWT327703 OGP327703 OQL327703 PAH327703 PKD327703 PTZ327703 QDV327703 QNR327703 QXN327703 RHJ327703 RRF327703 SBB327703 SKX327703 SUT327703 TEP327703 TOL327703 TYH327703 UID327703 URZ327703 VBV327703 VLR327703 VVN327703 WFJ327703 WPF327703 B393239:C393239 CT393239 MP393239 WL393239 AGH393239 AQD393239 AZZ393239 BJV393239 BTR393239 CDN393239 CNJ393239 CXF393239 DHB393239 DQX393239 EAT393239 EKP393239 EUL393239 FEH393239 FOD393239 FXZ393239 GHV393239 GRR393239 HBN393239 HLJ393239 HVF393239 IFB393239 IOX393239 IYT393239 JIP393239 JSL393239 KCH393239 KMD393239 KVZ393239 LFV393239 LPR393239 LZN393239 MJJ393239 MTF393239 NDB393239 NMX393239 NWT393239 OGP393239 OQL393239 PAH393239 PKD393239 PTZ393239 QDV393239 QNR393239 QXN393239 RHJ393239 RRF393239 SBB393239 SKX393239 SUT393239 TEP393239 TOL393239 TYH393239 UID393239 URZ393239 VBV393239 VLR393239 VVN393239 WFJ393239 WPF393239 B458775:C458775 CT458775 MP458775 WL458775 AGH458775 AQD458775 AZZ458775 BJV458775 BTR458775 CDN458775 CNJ458775 CXF458775 DHB458775 DQX458775 EAT458775 EKP458775 EUL458775 FEH458775 FOD458775 FXZ458775 GHV458775 GRR458775 HBN458775 HLJ458775 HVF458775 IFB458775 IOX458775 IYT458775 JIP458775 JSL458775 KCH458775 KMD458775 KVZ458775 LFV458775 LPR458775 LZN458775 MJJ458775 MTF458775 NDB458775 NMX458775 NWT458775 OGP458775 OQL458775 PAH458775 PKD458775 PTZ458775 QDV458775 QNR458775 QXN458775 RHJ458775 RRF458775 SBB458775 SKX458775 SUT458775 TEP458775 TOL458775 TYH458775 UID458775 URZ458775 VBV458775 VLR458775 VVN458775 WFJ458775 WPF458775 B524311:C524311 CT524311 MP524311 WL524311 AGH524311 AQD524311 AZZ524311 BJV524311 BTR524311 CDN524311 CNJ524311 CXF524311 DHB524311 DQX524311 EAT524311 EKP524311 EUL524311 FEH524311 FOD524311 FXZ524311 GHV524311 GRR524311 HBN524311 HLJ524311 HVF524311 IFB524311 IOX524311 IYT524311 JIP524311 JSL524311 KCH524311 KMD524311 KVZ524311 LFV524311 LPR524311 LZN524311 MJJ524311 MTF524311 NDB524311 NMX524311 NWT524311 OGP524311 OQL524311 PAH524311 PKD524311 PTZ524311 QDV524311 QNR524311 QXN524311 RHJ524311 RRF524311 SBB524311 SKX524311 SUT524311 TEP524311 TOL524311 TYH524311 UID524311 URZ524311 VBV524311 VLR524311 VVN524311 WFJ524311 WPF524311 B589847:C589847 CT589847 MP589847 WL589847 AGH589847 AQD589847 AZZ589847 BJV589847 BTR589847 CDN589847 CNJ589847 CXF589847 DHB589847 DQX589847 EAT589847 EKP589847 EUL589847 FEH589847 FOD589847 FXZ589847 GHV589847 GRR589847 HBN589847 HLJ589847 HVF589847 IFB589847 IOX589847 IYT589847 JIP589847 JSL589847 KCH589847 KMD589847 KVZ589847 LFV589847 LPR589847 LZN589847 MJJ589847 MTF589847 NDB589847 NMX589847 NWT589847 OGP589847 OQL589847 PAH589847 PKD589847 PTZ589847 QDV589847 QNR589847 QXN589847 RHJ589847 RRF589847 SBB589847 SKX589847 SUT589847 TEP589847 TOL589847 TYH589847 UID589847 URZ589847 VBV589847 VLR589847 VVN589847 WFJ589847 WPF589847 B655383:C655383 CT655383 MP655383 WL655383 AGH655383 AQD655383 AZZ655383 BJV655383 BTR655383 CDN655383 CNJ655383 CXF655383 DHB655383 DQX655383 EAT655383 EKP655383 EUL655383 FEH655383 FOD655383 FXZ655383 GHV655383 GRR655383 HBN655383 HLJ655383 HVF655383 IFB655383 IOX655383 IYT655383 JIP655383 JSL655383 KCH655383 KMD655383 KVZ655383 LFV655383 LPR655383 LZN655383 MJJ655383 MTF655383 NDB655383 NMX655383 NWT655383 OGP655383 OQL655383 PAH655383 PKD655383 PTZ655383 QDV655383 QNR655383 QXN655383 RHJ655383 RRF655383 SBB655383 SKX655383 SUT655383 TEP655383 TOL655383 TYH655383 UID655383 URZ655383 VBV655383 VLR655383 VVN655383 WFJ655383 WPF655383 B720919:C720919 CT720919 MP720919 WL720919 AGH720919 AQD720919 AZZ720919 BJV720919 BTR720919 CDN720919 CNJ720919 CXF720919 DHB720919 DQX720919 EAT720919 EKP720919 EUL720919 FEH720919 FOD720919 FXZ720919 GHV720919 GRR720919 HBN720919 HLJ720919 HVF720919 IFB720919 IOX720919 IYT720919 JIP720919 JSL720919 KCH720919 KMD720919 KVZ720919 LFV720919 LPR720919 LZN720919 MJJ720919 MTF720919 NDB720919 NMX720919 NWT720919 OGP720919 OQL720919 PAH720919 PKD720919 PTZ720919 QDV720919 QNR720919 QXN720919 RHJ720919 RRF720919 SBB720919 SKX720919 SUT720919 TEP720919 TOL720919 TYH720919 UID720919 URZ720919 VBV720919 VLR720919 VVN720919 WFJ720919 WPF720919 B786455:C786455 CT786455 MP786455 WL786455 AGH786455 AQD786455 AZZ786455 BJV786455 BTR786455 CDN786455 CNJ786455 CXF786455 DHB786455 DQX786455 EAT786455 EKP786455 EUL786455 FEH786455 FOD786455 FXZ786455 GHV786455 GRR786455 HBN786455 HLJ786455 HVF786455 IFB786455 IOX786455 IYT786455 JIP786455 JSL786455 KCH786455 KMD786455 KVZ786455 LFV786455 LPR786455 LZN786455 MJJ786455 MTF786455 NDB786455 NMX786455 NWT786455 OGP786455 OQL786455 PAH786455 PKD786455 PTZ786455 QDV786455 QNR786455 QXN786455 RHJ786455 RRF786455 SBB786455 SKX786455 SUT786455 TEP786455 TOL786455 TYH786455 UID786455 URZ786455 VBV786455 VLR786455 VVN786455 WFJ786455 WPF786455 B851991:C851991 CT851991 MP851991 WL851991 AGH851991 AQD851991 AZZ851991 BJV851991 BTR851991 CDN851991 CNJ851991 CXF851991 DHB851991 DQX851991 EAT851991 EKP851991 EUL851991 FEH851991 FOD851991 FXZ851991 GHV851991 GRR851991 HBN851991 HLJ851991 HVF851991 IFB851991 IOX851991 IYT851991 JIP851991 JSL851991 KCH851991 KMD851991 KVZ851991 LFV851991 LPR851991 LZN851991 MJJ851991 MTF851991 NDB851991 NMX851991 NWT851991 OGP851991 OQL851991 PAH851991 PKD851991 PTZ851991 QDV851991 QNR851991 QXN851991 RHJ851991 RRF851991 SBB851991 SKX851991 SUT851991 TEP851991 TOL851991 TYH851991 UID851991 URZ851991 VBV851991 VLR851991 VVN851991 WFJ851991 WPF851991 B917527:C917527 CT917527 MP917527 WL917527 AGH917527 AQD917527 AZZ917527 BJV917527 BTR917527 CDN917527 CNJ917527 CXF917527 DHB917527 DQX917527 EAT917527 EKP917527 EUL917527 FEH917527 FOD917527 FXZ917527 GHV917527 GRR917527 HBN917527 HLJ917527 HVF917527 IFB917527 IOX917527 IYT917527 JIP917527 JSL917527 KCH917527 KMD917527 KVZ917527 LFV917527 LPR917527 LZN917527 MJJ917527 MTF917527 NDB917527 NMX917527 NWT917527 OGP917527 OQL917527 PAH917527 PKD917527 PTZ917527 QDV917527 QNR917527 QXN917527 RHJ917527 RRF917527 SBB917527 SKX917527 SUT917527 TEP917527 TOL917527 TYH917527 UID917527 URZ917527 VBV917527 VLR917527 VVN917527 WFJ917527 WPF917527 B983063:C983063 CT983063 MP983063 WL983063 AGH983063 AQD983063 AZZ983063 BJV983063 BTR983063 CDN983063 CNJ983063 CXF983063 DHB983063 DQX983063 EAT983063 EKP983063 EUL983063 FEH983063 FOD983063 FXZ983063 GHV983063 GRR983063 HBN983063 HLJ983063 HVF983063 IFB983063 IOX983063 IYT983063 JIP983063 JSL983063 KCH983063 KMD983063 KVZ983063 LFV983063 LPR983063 LZN983063 MJJ983063 MTF983063 NDB983063 NMX983063 NWT983063 OGP983063 OQL983063 PAH983063 PKD983063 PTZ983063 QDV983063 QNR983063 QXN983063 RHJ983063 RRF983063 SBB983063 SKX983063 SUT983063 TEP983063 TOL983063 TYH983063 UID983063 URZ983063 VBV983063 VLR983063 VVN983063 WFJ983063 WPF983063 CZ65559 MV65559 WR65559 AGN65559 AQJ65559 BAF65559 BKB65559 BTX65559 CDT65559 CNP65559 CXL65559 DHH65559 DRD65559 EAZ65559 EKV65559 EUR65559 FEN65559 FOJ65559 FYF65559 GIB65559 GRX65559 HBT65559 HLP65559 HVL65559 IFH65559 IPD65559 IYZ65559 JIV65559 JSR65559 KCN65559 KMJ65559 KWF65559 LGB65559 LPX65559 LZT65559 MJP65559 MTL65559 NDH65559 NND65559 NWZ65559 OGV65559 OQR65559 PAN65559 PKJ65559 PUF65559 QEB65559 QNX65559 QXT65559 RHP65559 RRL65559 SBH65559 SLD65559 SUZ65559 TEV65559 TOR65559 TYN65559 UIJ65559 USF65559 VCB65559 VLX65559 VVT65559 WFP65559 WPL65559 CZ131095 MV131095 WR131095 AGN131095 AQJ131095 BAF131095 BKB131095 BTX131095 CDT131095 CNP131095 CXL131095 DHH131095 DRD131095 EAZ131095 EKV131095 EUR131095 FEN131095 FOJ131095 FYF131095 GIB131095 GRX131095 HBT131095 HLP131095 HVL131095 IFH131095 IPD131095 IYZ131095 JIV131095 JSR131095 KCN131095 KMJ131095 KWF131095 LGB131095 LPX131095 LZT131095 MJP131095 MTL131095 NDH131095 NND131095 NWZ131095 OGV131095 OQR131095 PAN131095 PKJ131095 PUF131095 QEB131095 QNX131095 QXT131095 RHP131095 RRL131095 SBH131095 SLD131095 SUZ131095 TEV131095 TOR131095 TYN131095 UIJ131095 USF131095 VCB131095 VLX131095 VVT131095 WFP131095 WPL131095 CZ196631 MV196631 WR196631 AGN196631 AQJ196631 BAF196631 BKB196631 BTX196631 CDT196631 CNP196631 CXL196631 DHH196631 DRD196631 EAZ196631 EKV196631 EUR196631 FEN196631 FOJ196631 FYF196631 GIB196631 GRX196631 HBT196631 HLP196631 HVL196631 IFH196631 IPD196631 IYZ196631 JIV196631 JSR196631 KCN196631 KMJ196631 KWF196631 LGB196631 LPX196631 LZT196631 MJP196631 MTL196631 NDH196631 NND196631 NWZ196631 OGV196631 OQR196631 PAN196631 PKJ196631 PUF196631 QEB196631 QNX196631 QXT196631 RHP196631 RRL196631 SBH196631 SLD196631 SUZ196631 TEV196631 TOR196631 TYN196631 UIJ196631 USF196631 VCB196631 VLX196631 VVT196631 WFP196631 WPL196631 CZ262167 MV262167 WR262167 AGN262167 AQJ262167 BAF262167 BKB262167 BTX262167 CDT262167 CNP262167 CXL262167 DHH262167 DRD262167 EAZ262167 EKV262167 EUR262167 FEN262167 FOJ262167 FYF262167 GIB262167 GRX262167 HBT262167 HLP262167 HVL262167 IFH262167 IPD262167 IYZ262167 JIV262167 JSR262167 KCN262167 KMJ262167 KWF262167 LGB262167 LPX262167 LZT262167 MJP262167 MTL262167 NDH262167 NND262167 NWZ262167 OGV262167 OQR262167 PAN262167 PKJ262167 PUF262167 QEB262167 QNX262167 QXT262167 RHP262167 RRL262167 SBH262167 SLD262167 SUZ262167 TEV262167 TOR262167 TYN262167 UIJ262167 USF262167 VCB262167 VLX262167 VVT262167 WFP262167 WPL262167 CZ327703 MV327703 WR327703 AGN327703 AQJ327703 BAF327703 BKB327703 BTX327703 CDT327703 CNP327703 CXL327703 DHH327703 DRD327703 EAZ327703 EKV327703 EUR327703 FEN327703 FOJ327703 FYF327703 GIB327703 GRX327703 HBT327703 HLP327703 HVL327703 IFH327703 IPD327703 IYZ327703 JIV327703 JSR327703 KCN327703 KMJ327703 KWF327703 LGB327703 LPX327703 LZT327703 MJP327703 MTL327703 NDH327703 NND327703 NWZ327703 OGV327703 OQR327703 PAN327703 PKJ327703 PUF327703 QEB327703 QNX327703 QXT327703 RHP327703 RRL327703 SBH327703 SLD327703 SUZ327703 TEV327703 TOR327703 TYN327703 UIJ327703 USF327703 VCB327703 VLX327703 VVT327703 WFP327703 WPL327703 CZ393239 MV393239 WR393239 AGN393239 AQJ393239 BAF393239 BKB393239 BTX393239 CDT393239 CNP393239 CXL393239 DHH393239 DRD393239 EAZ393239 EKV393239 EUR393239 FEN393239 FOJ393239 FYF393239 GIB393239 GRX393239 HBT393239 HLP393239 HVL393239 IFH393239 IPD393239 IYZ393239 JIV393239 JSR393239 KCN393239 KMJ393239 KWF393239 LGB393239 LPX393239 LZT393239 MJP393239 MTL393239 NDH393239 NND393239 NWZ393239 OGV393239 OQR393239 PAN393239 PKJ393239 PUF393239 QEB393239 QNX393239 QXT393239 RHP393239 RRL393239 SBH393239 SLD393239 SUZ393239 TEV393239 TOR393239 TYN393239 UIJ393239 USF393239 VCB393239 VLX393239 VVT393239 WFP393239 WPL393239 CZ458775 MV458775 WR458775 AGN458775 AQJ458775 BAF458775 BKB458775 BTX458775 CDT458775 CNP458775 CXL458775 DHH458775 DRD458775 EAZ458775 EKV458775 EUR458775 FEN458775 FOJ458775 FYF458775 GIB458775 GRX458775 HBT458775 HLP458775 HVL458775 IFH458775 IPD458775 IYZ458775 JIV458775 JSR458775 KCN458775 KMJ458775 KWF458775 LGB458775 LPX458775 LZT458775 MJP458775 MTL458775 NDH458775 NND458775 NWZ458775 OGV458775 OQR458775 PAN458775 PKJ458775 PUF458775 QEB458775 QNX458775 QXT458775 RHP458775 RRL458775 SBH458775 SLD458775 SUZ458775 TEV458775 TOR458775 TYN458775 UIJ458775 USF458775 VCB458775 VLX458775 VVT458775 WFP458775 WPL458775 CZ524311 MV524311 WR524311 AGN524311 AQJ524311 BAF524311 BKB524311 BTX524311 CDT524311 CNP524311 CXL524311 DHH524311 DRD524311 EAZ524311 EKV524311 EUR524311 FEN524311 FOJ524311 FYF524311 GIB524311 GRX524311 HBT524311 HLP524311 HVL524311 IFH524311 IPD524311 IYZ524311 JIV524311 JSR524311 KCN524311 KMJ524311 KWF524311 LGB524311 LPX524311 LZT524311 MJP524311 MTL524311 NDH524311 NND524311 NWZ524311 OGV524311 OQR524311 PAN524311 PKJ524311 PUF524311 QEB524311 QNX524311 QXT524311 RHP524311 RRL524311 SBH524311 SLD524311 SUZ524311 TEV524311 TOR524311 TYN524311 UIJ524311 USF524311 VCB524311 VLX524311 VVT524311 WFP524311 WPL524311 CZ589847 MV589847 WR589847 AGN589847 AQJ589847 BAF589847 BKB589847 BTX589847 CDT589847 CNP589847 CXL589847 DHH589847 DRD589847 EAZ589847 EKV589847 EUR589847 FEN589847 FOJ589847 FYF589847 GIB589847 GRX589847 HBT589847 HLP589847 HVL589847 IFH589847 IPD589847 IYZ589847 JIV589847 JSR589847 KCN589847 KMJ589847 KWF589847 LGB589847 LPX589847 LZT589847 MJP589847 MTL589847 NDH589847 NND589847 NWZ589847 OGV589847 OQR589847 PAN589847 PKJ589847 PUF589847 QEB589847 QNX589847 QXT589847 RHP589847 RRL589847 SBH589847 SLD589847 SUZ589847 TEV589847 TOR589847 TYN589847 UIJ589847 USF589847 VCB589847 VLX589847 VVT589847 WFP589847 WPL589847 CZ655383 MV655383 WR655383 AGN655383 AQJ655383 BAF655383 BKB655383 BTX655383 CDT655383 CNP655383 CXL655383 DHH655383 DRD655383 EAZ655383 EKV655383 EUR655383 FEN655383 FOJ655383 FYF655383 GIB655383 GRX655383 HBT655383 HLP655383 HVL655383 IFH655383 IPD655383 IYZ655383 JIV655383 JSR655383 KCN655383 KMJ655383 KWF655383 LGB655383 LPX655383 LZT655383 MJP655383 MTL655383 NDH655383 NND655383 NWZ655383 OGV655383 OQR655383 PAN655383 PKJ655383 PUF655383 QEB655383 QNX655383 QXT655383 RHP655383 RRL655383 SBH655383 SLD655383 SUZ655383 TEV655383 TOR655383 TYN655383 UIJ655383 USF655383 VCB655383 VLX655383 VVT655383 WFP655383 WPL655383 CZ720919 MV720919 WR720919 AGN720919 AQJ720919 BAF720919 BKB720919 BTX720919 CDT720919 CNP720919 CXL720919 DHH720919 DRD720919 EAZ720919 EKV720919 EUR720919 FEN720919 FOJ720919 FYF720919 GIB720919 GRX720919 HBT720919 HLP720919 HVL720919 IFH720919 IPD720919 IYZ720919 JIV720919 JSR720919 KCN720919 KMJ720919 KWF720919 LGB720919 LPX720919 LZT720919 MJP720919 MTL720919 NDH720919 NND720919 NWZ720919 OGV720919 OQR720919 PAN720919 PKJ720919 PUF720919 QEB720919 QNX720919 QXT720919 RHP720919 RRL720919 SBH720919 SLD720919 SUZ720919 TEV720919 TOR720919 TYN720919 UIJ720919 USF720919 VCB720919 VLX720919 VVT720919 WFP720919 WPL720919 CZ786455 MV786455 WR786455 AGN786455 AQJ786455 BAF786455 BKB786455 BTX786455 CDT786455 CNP786455 CXL786455 DHH786455 DRD786455 EAZ786455 EKV786455 EUR786455 FEN786455 FOJ786455 FYF786455 GIB786455 GRX786455 HBT786455 HLP786455 HVL786455 IFH786455 IPD786455 IYZ786455 JIV786455 JSR786455 KCN786455 KMJ786455 KWF786455 LGB786455 LPX786455 LZT786455 MJP786455 MTL786455 NDH786455 NND786455 NWZ786455 OGV786455 OQR786455 PAN786455 PKJ786455 PUF786455 QEB786455 QNX786455 QXT786455 RHP786455 RRL786455 SBH786455 SLD786455 SUZ786455 TEV786455 TOR786455 TYN786455 UIJ786455 USF786455 VCB786455 VLX786455 VVT786455 WFP786455 WPL786455 CZ851991 MV851991 WR851991 AGN851991 AQJ851991 BAF851991 BKB851991 BTX851991 CDT851991 CNP851991 CXL851991 DHH851991 DRD851991 EAZ851991 EKV851991 EUR851991 FEN851991 FOJ851991 FYF851991 GIB851991 GRX851991 HBT851991 HLP851991 HVL851991 IFH851991 IPD851991 IYZ851991 JIV851991 JSR851991 KCN851991 KMJ851991 KWF851991 LGB851991 LPX851991 LZT851991 MJP851991 MTL851991 NDH851991 NND851991 NWZ851991 OGV851991 OQR851991 PAN851991 PKJ851991 PUF851991 QEB851991 QNX851991 QXT851991 RHP851991 RRL851991 SBH851991 SLD851991 SUZ851991 TEV851991 TOR851991 TYN851991 UIJ851991 USF851991 VCB851991 VLX851991 VVT851991 WFP851991 WPL851991 CZ917527 MV917527 WR917527 AGN917527 AQJ917527 BAF917527 BKB917527 BTX917527 CDT917527 CNP917527 CXL917527 DHH917527 DRD917527 EAZ917527 EKV917527 EUR917527 FEN917527 FOJ917527 FYF917527 GIB917527 GRX917527 HBT917527 HLP917527 HVL917527 IFH917527 IPD917527 IYZ917527 JIV917527 JSR917527 KCN917527 KMJ917527 KWF917527 LGB917527 LPX917527 LZT917527 MJP917527 MTL917527 NDH917527 NND917527 NWZ917527 OGV917527 OQR917527 PAN917527 PKJ917527 PUF917527 QEB917527 QNX917527 QXT917527 RHP917527 RRL917527 SBH917527 SLD917527 SUZ917527 TEV917527 TOR917527 TYN917527 UIJ917527 USF917527 VCB917527 VLX917527 VVT917527 WFP917527 WPL917527 CZ983063 MV983063 WR983063 AGN983063 AQJ983063 BAF983063 BKB983063 BTX983063 CDT983063 CNP983063 CXL983063 DHH983063 DRD983063 EAZ983063 EKV983063 EUR983063 FEN983063 FOJ983063 FYF983063 GIB983063 GRX983063 HBT983063 HLP983063 HVL983063 IFH983063 IPD983063 IYZ983063 JIV983063 JSR983063 KCN983063 KMJ983063 KWF983063 LGB983063 LPX983063 LZT983063 MJP983063 MTL983063 NDH983063 NND983063 NWZ983063 OGV983063 OQR983063 PAN983063 PKJ983063 PUF983063 QEB983063 QNX983063 QXT983063 RHP983063 RRL983063 SBH983063 SLD983063 SUZ983063 TEV983063 TOR983063 TYN983063 UIJ983063 USF983063 VCB983063 VLX983063 VVT983063 WFP983063 WPL983063 DF65559 NB65559 WX65559 AGT65559 AQP65559 BAL65559 BKH65559 BUD65559 CDZ65559 CNV65559 CXR65559 DHN65559 DRJ65559 EBF65559 ELB65559 EUX65559 FET65559 FOP65559 FYL65559 GIH65559 GSD65559 HBZ65559 HLV65559 HVR65559 IFN65559 IPJ65559 IZF65559 JJB65559 JSX65559 KCT65559 KMP65559 KWL65559 LGH65559 LQD65559 LZZ65559 MJV65559 MTR65559 NDN65559 NNJ65559 NXF65559 OHB65559 OQX65559 PAT65559 PKP65559 PUL65559 QEH65559 QOD65559 QXZ65559 RHV65559 RRR65559 SBN65559 SLJ65559 SVF65559 TFB65559 TOX65559 TYT65559 UIP65559 USL65559 VCH65559 VMD65559 VVZ65559 WFV65559 WPR65559 DF131095 NB131095 WX131095 AGT131095 AQP131095 BAL131095 BKH131095 BUD131095 CDZ131095 CNV131095 CXR131095 DHN131095 DRJ131095 EBF131095 ELB131095 EUX131095 FET131095 FOP131095 FYL131095 GIH131095 GSD131095 HBZ131095 HLV131095 HVR131095 IFN131095 IPJ131095 IZF131095 JJB131095 JSX131095 KCT131095 KMP131095 KWL131095 LGH131095 LQD131095 LZZ131095 MJV131095 MTR131095 NDN131095 NNJ131095 NXF131095 OHB131095 OQX131095 PAT131095 PKP131095 PUL131095 QEH131095 QOD131095 QXZ131095 RHV131095 RRR131095 SBN131095 SLJ131095 SVF131095 TFB131095 TOX131095 TYT131095 UIP131095 USL131095 VCH131095 VMD131095 VVZ131095 WFV131095 WPR131095 DF196631 NB196631 WX196631 AGT196631 AQP196631 BAL196631 BKH196631 BUD196631 CDZ196631 CNV196631 CXR196631 DHN196631 DRJ196631 EBF196631 ELB196631 EUX196631 FET196631 FOP196631 FYL196631 GIH196631 GSD196631 HBZ196631 HLV196631 HVR196631 IFN196631 IPJ196631 IZF196631 JJB196631 JSX196631 KCT196631 KMP196631 KWL196631 LGH196631 LQD196631 LZZ196631 MJV196631 MTR196631 NDN196631 NNJ196631 NXF196631 OHB196631 OQX196631 PAT196631 PKP196631 PUL196631 QEH196631 QOD196631 QXZ196631 RHV196631 RRR196631 SBN196631 SLJ196631 SVF196631 TFB196631 TOX196631 TYT196631 UIP196631 USL196631 VCH196631 VMD196631 VVZ196631 WFV196631 WPR196631 DF262167 NB262167 WX262167 AGT262167 AQP262167 BAL262167 BKH262167 BUD262167 CDZ262167 CNV262167 CXR262167 DHN262167 DRJ262167 EBF262167 ELB262167 EUX262167 FET262167 FOP262167 FYL262167 GIH262167 GSD262167 HBZ262167 HLV262167 HVR262167 IFN262167 IPJ262167 IZF262167 JJB262167 JSX262167 KCT262167 KMP262167 KWL262167 LGH262167 LQD262167 LZZ262167 MJV262167 MTR262167 NDN262167 NNJ262167 NXF262167 OHB262167 OQX262167 PAT262167 PKP262167 PUL262167 QEH262167 QOD262167 QXZ262167 RHV262167 RRR262167 SBN262167 SLJ262167 SVF262167 TFB262167 TOX262167 TYT262167 UIP262167 USL262167 VCH262167 VMD262167 VVZ262167 WFV262167 WPR262167 DF327703 NB327703 WX327703 AGT327703 AQP327703 BAL327703 BKH327703 BUD327703 CDZ327703 CNV327703 CXR327703 DHN327703 DRJ327703 EBF327703 ELB327703 EUX327703 FET327703 FOP327703 FYL327703 GIH327703 GSD327703 HBZ327703 HLV327703 HVR327703 IFN327703 IPJ327703 IZF327703 JJB327703 JSX327703 KCT327703 KMP327703 KWL327703 LGH327703 LQD327703 LZZ327703 MJV327703 MTR327703 NDN327703 NNJ327703 NXF327703 OHB327703 OQX327703 PAT327703 PKP327703 PUL327703 QEH327703 QOD327703 QXZ327703 RHV327703 RRR327703 SBN327703 SLJ327703 SVF327703 TFB327703 TOX327703 TYT327703 UIP327703 USL327703 VCH327703 VMD327703 VVZ327703 WFV327703 WPR327703 DF393239 NB393239 WX393239 AGT393239 AQP393239 BAL393239 BKH393239 BUD393239 CDZ393239 CNV393239 CXR393239 DHN393239 DRJ393239 EBF393239 ELB393239 EUX393239 FET393239 FOP393239 FYL393239 GIH393239 GSD393239 HBZ393239 HLV393239 HVR393239 IFN393239 IPJ393239 IZF393239 JJB393239 JSX393239 KCT393239 KMP393239 KWL393239 LGH393239 LQD393239 LZZ393239 MJV393239 MTR393239 NDN393239 NNJ393239 NXF393239 OHB393239 OQX393239 PAT393239 PKP393239 PUL393239 QEH393239 QOD393239 QXZ393239 RHV393239 RRR393239 SBN393239 SLJ393239 SVF393239 TFB393239 TOX393239 TYT393239 UIP393239 USL393239 VCH393239 VMD393239 VVZ393239 WFV393239 WPR393239 DF458775 NB458775 WX458775 AGT458775 AQP458775 BAL458775 BKH458775 BUD458775 CDZ458775 CNV458775 CXR458775 DHN458775 DRJ458775 EBF458775 ELB458775 EUX458775 FET458775 FOP458775 FYL458775 GIH458775 GSD458775 HBZ458775 HLV458775 HVR458775 IFN458775 IPJ458775 IZF458775 JJB458775 JSX458775 KCT458775 KMP458775 KWL458775 LGH458775 LQD458775 LZZ458775 MJV458775 MTR458775 NDN458775 NNJ458775 NXF458775 OHB458775 OQX458775 PAT458775 PKP458775 PUL458775 QEH458775 QOD458775 QXZ458775 RHV458775 RRR458775 SBN458775 SLJ458775 SVF458775 TFB458775 TOX458775 TYT458775 UIP458775 USL458775 VCH458775 VMD458775 VVZ458775 WFV458775 WPR458775 DF524311 NB524311 WX524311 AGT524311 AQP524311 BAL524311 BKH524311 BUD524311 CDZ524311 CNV524311 CXR524311 DHN524311 DRJ524311 EBF524311 ELB524311 EUX524311 FET524311 FOP524311 FYL524311 GIH524311 GSD524311 HBZ524311 HLV524311 HVR524311 IFN524311 IPJ524311 IZF524311 JJB524311 JSX524311 KCT524311 KMP524311 KWL524311 LGH524311 LQD524311 LZZ524311 MJV524311 MTR524311 NDN524311 NNJ524311 NXF524311 OHB524311 OQX524311 PAT524311 PKP524311 PUL524311 QEH524311 QOD524311 QXZ524311 RHV524311 RRR524311 SBN524311 SLJ524311 SVF524311 TFB524311 TOX524311 TYT524311 UIP524311 USL524311 VCH524311 VMD524311 VVZ524311 WFV524311 WPR524311 DF589847 NB589847 WX589847 AGT589847 AQP589847 BAL589847 BKH589847 BUD589847 CDZ589847 CNV589847 CXR589847 DHN589847 DRJ589847 EBF589847 ELB589847 EUX589847 FET589847 FOP589847 FYL589847 GIH589847 GSD589847 HBZ589847 HLV589847 HVR589847 IFN589847 IPJ589847 IZF589847 JJB589847 JSX589847 KCT589847 KMP589847 KWL589847 LGH589847 LQD589847 LZZ589847 MJV589847 MTR589847 NDN589847 NNJ589847 NXF589847 OHB589847 OQX589847 PAT589847 PKP589847 PUL589847 QEH589847 QOD589847 QXZ589847 RHV589847 RRR589847 SBN589847 SLJ589847 SVF589847 TFB589847 TOX589847 TYT589847 UIP589847 USL589847 VCH589847 VMD589847 VVZ589847 WFV589847 WPR589847 DF655383 NB655383 WX655383 AGT655383 AQP655383 BAL655383 BKH655383 BUD655383 CDZ655383 CNV655383 CXR655383 DHN655383 DRJ655383 EBF655383 ELB655383 EUX655383 FET655383 FOP655383 FYL655383 GIH655383 GSD655383 HBZ655383 HLV655383 HVR655383 IFN655383 IPJ655383 IZF655383 JJB655383 JSX655383 KCT655383 KMP655383 KWL655383 LGH655383 LQD655383 LZZ655383 MJV655383 MTR655383 NDN655383 NNJ655383 NXF655383 OHB655383 OQX655383 PAT655383 PKP655383 PUL655383 QEH655383 QOD655383 QXZ655383 RHV655383 RRR655383 SBN655383 SLJ655383 SVF655383 TFB655383 TOX655383 TYT655383 UIP655383 USL655383 VCH655383 VMD655383 VVZ655383 WFV655383 WPR655383 DF720919 NB720919 WX720919 AGT720919 AQP720919 BAL720919 BKH720919 BUD720919 CDZ720919 CNV720919 CXR720919 DHN720919 DRJ720919 EBF720919 ELB720919 EUX720919 FET720919 FOP720919 FYL720919 GIH720919 GSD720919 HBZ720919 HLV720919 HVR720919 IFN720919 IPJ720919 IZF720919 JJB720919 JSX720919 KCT720919 KMP720919 KWL720919 LGH720919 LQD720919 LZZ720919 MJV720919 MTR720919 NDN720919 NNJ720919 NXF720919 OHB720919 OQX720919 PAT720919 PKP720919 PUL720919 QEH720919 QOD720919 QXZ720919 RHV720919 RRR720919 SBN720919 SLJ720919 SVF720919 TFB720919 TOX720919 TYT720919 UIP720919 USL720919 VCH720919 VMD720919 VVZ720919 WFV720919 WPR720919 DF786455 NB786455 WX786455 AGT786455 AQP786455 BAL786455 BKH786455 BUD786455 CDZ786455 CNV786455 CXR786455 DHN786455 DRJ786455 EBF786455 ELB786455 EUX786455 FET786455 FOP786455 FYL786455 GIH786455 GSD786455 HBZ786455 HLV786455 HVR786455 IFN786455 IPJ786455 IZF786455 JJB786455 JSX786455 KCT786455 KMP786455 KWL786455 LGH786455 LQD786455 LZZ786455 MJV786455 MTR786455 NDN786455 NNJ786455 NXF786455 OHB786455 OQX786455 PAT786455 PKP786455 PUL786455 QEH786455 QOD786455 QXZ786455 RHV786455 RRR786455 SBN786455 SLJ786455 SVF786455 TFB786455 TOX786455 TYT786455 UIP786455 USL786455 VCH786455 VMD786455 VVZ786455 WFV786455 WPR786455 DF851991 NB851991 WX851991 AGT851991 AQP851991 BAL851991 BKH851991 BUD851991 CDZ851991 CNV851991 CXR851991 DHN851991 DRJ851991 EBF851991 ELB851991 EUX851991 FET851991 FOP851991 FYL851991 GIH851991 GSD851991 HBZ851991 HLV851991 HVR851991 IFN851991 IPJ851991 IZF851991 JJB851991 JSX851991 KCT851991 KMP851991 KWL851991 LGH851991 LQD851991 LZZ851991 MJV851991 MTR851991 NDN851991 NNJ851991 NXF851991 OHB851991 OQX851991 PAT851991 PKP851991 PUL851991 QEH851991 QOD851991 QXZ851991 RHV851991 RRR851991 SBN851991 SLJ851991 SVF851991 TFB851991 TOX851991 TYT851991 UIP851991 USL851991 VCH851991 VMD851991 VVZ851991 WFV851991 WPR851991 DF917527 NB917527 WX917527 AGT917527 AQP917527 BAL917527 BKH917527 BUD917527 CDZ917527 CNV917527 CXR917527 DHN917527 DRJ917527 EBF917527 ELB917527 EUX917527 FET917527 FOP917527 FYL917527 GIH917527 GSD917527 HBZ917527 HLV917527 HVR917527 IFN917527 IPJ917527 IZF917527 JJB917527 JSX917527 KCT917527 KMP917527 KWL917527 LGH917527 LQD917527 LZZ917527 MJV917527 MTR917527 NDN917527 NNJ917527 NXF917527 OHB917527 OQX917527 PAT917527 PKP917527 PUL917527 QEH917527 QOD917527 QXZ917527 RHV917527 RRR917527 SBN917527 SLJ917527 SVF917527 TFB917527 TOX917527 TYT917527 UIP917527 USL917527 VCH917527 VMD917527 VVZ917527 WFV917527 WPR917527 DF983063 NB983063 WX983063 AGT983063 AQP983063 BAL983063 BKH983063 BUD983063 CDZ983063 CNV983063 CXR983063 DHN983063 DRJ983063 EBF983063 ELB983063 EUX983063 FET983063 FOP983063 FYL983063 GIH983063 GSD983063 HBZ983063 HLV983063 HVR983063 IFN983063 IPJ983063 IZF983063 JJB983063 JSX983063 KCT983063 KMP983063 KWL983063 LGH983063 LQD983063 LZZ983063 MJV983063 MTR983063 NDN983063 NNJ983063 NXF983063 OHB983063 OQX983063 PAT983063 PKP983063 PUL983063 QEH983063 QOD983063 QXZ983063 RHV983063 RRR983063 SBN983063 SLJ983063 SVF983063 TFB983063 TOX983063 TYT983063 UIP983063 USL983063 VCH983063 VMD983063 VVZ983063 WFV983063 WPR983063 DJ65559 NF65559 XB65559 AGX65559 AQT65559 BAP65559 BKL65559 BUH65559 CED65559 CNZ65559 CXV65559 DHR65559 DRN65559 EBJ65559 ELF65559 EVB65559 FEX65559 FOT65559 FYP65559 GIL65559 GSH65559 HCD65559 HLZ65559 HVV65559 IFR65559 IPN65559 IZJ65559 JJF65559 JTB65559 KCX65559 KMT65559 KWP65559 LGL65559 LQH65559 MAD65559 MJZ65559 MTV65559 NDR65559 NNN65559 NXJ65559 OHF65559 ORB65559 PAX65559 PKT65559 PUP65559 QEL65559 QOH65559 QYD65559 RHZ65559 RRV65559 SBR65559 SLN65559 SVJ65559 TFF65559 TPB65559 TYX65559 UIT65559 USP65559 VCL65559 VMH65559 VWD65559 WFZ65559 WPV65559 DJ131095 NF131095 XB131095 AGX131095 AQT131095 BAP131095 BKL131095 BUH131095 CED131095 CNZ131095 CXV131095 DHR131095 DRN131095 EBJ131095 ELF131095 EVB131095 FEX131095 FOT131095 FYP131095 GIL131095 GSH131095 HCD131095 HLZ131095 HVV131095 IFR131095 IPN131095 IZJ131095 JJF131095 JTB131095 KCX131095 KMT131095 KWP131095 LGL131095 LQH131095 MAD131095 MJZ131095 MTV131095 NDR131095 NNN131095 NXJ131095 OHF131095 ORB131095 PAX131095 PKT131095 PUP131095 QEL131095 QOH131095 QYD131095 RHZ131095 RRV131095 SBR131095 SLN131095 SVJ131095 TFF131095 TPB131095 TYX131095 UIT131095 USP131095 VCL131095 VMH131095 VWD131095 WFZ131095 WPV131095 DJ196631 NF196631 XB196631 AGX196631 AQT196631 BAP196631 BKL196631 BUH196631 CED196631 CNZ196631 CXV196631 DHR196631 DRN196631 EBJ196631 ELF196631 EVB196631 FEX196631 FOT196631 FYP196631 GIL196631 GSH196631 HCD196631 HLZ196631 HVV196631 IFR196631 IPN196631 IZJ196631 JJF196631 JTB196631 KCX196631 KMT196631 KWP196631 LGL196631 LQH196631 MAD196631 MJZ196631 MTV196631 NDR196631 NNN196631 NXJ196631 OHF196631 ORB196631 PAX196631 PKT196631 PUP196631 QEL196631 QOH196631 QYD196631 RHZ196631 RRV196631 SBR196631 SLN196631 SVJ196631 TFF196631 TPB196631 TYX196631 UIT196631 USP196631 VCL196631 VMH196631 VWD196631 WFZ196631 WPV196631 DJ262167 NF262167 XB262167 AGX262167 AQT262167 BAP262167 BKL262167 BUH262167 CED262167 CNZ262167 CXV262167 DHR262167 DRN262167 EBJ262167 ELF262167 EVB262167 FEX262167 FOT262167 FYP262167 GIL262167 GSH262167 HCD262167 HLZ262167 HVV262167 IFR262167 IPN262167 IZJ262167 JJF262167 JTB262167 KCX262167 KMT262167 KWP262167 LGL262167 LQH262167 MAD262167 MJZ262167 MTV262167 NDR262167 NNN262167 NXJ262167 OHF262167 ORB262167 PAX262167 PKT262167 PUP262167 QEL262167 QOH262167 QYD262167 RHZ262167 RRV262167 SBR262167 SLN262167 SVJ262167 TFF262167 TPB262167 TYX262167 UIT262167 USP262167 VCL262167 VMH262167 VWD262167 WFZ262167 WPV262167 DJ327703 NF327703 XB327703 AGX327703 AQT327703 BAP327703 BKL327703 BUH327703 CED327703 CNZ327703 CXV327703 DHR327703 DRN327703 EBJ327703 ELF327703 EVB327703 FEX327703 FOT327703 FYP327703 GIL327703 GSH327703 HCD327703 HLZ327703 HVV327703 IFR327703 IPN327703 IZJ327703 JJF327703 JTB327703 KCX327703 KMT327703 KWP327703 LGL327703 LQH327703 MAD327703 MJZ327703 MTV327703 NDR327703 NNN327703 NXJ327703 OHF327703 ORB327703 PAX327703 PKT327703 PUP327703 QEL327703 QOH327703 QYD327703 RHZ327703 RRV327703 SBR327703 SLN327703 SVJ327703 TFF327703 TPB327703 TYX327703 UIT327703 USP327703 VCL327703 VMH327703 VWD327703 WFZ327703 WPV327703 DJ393239 NF393239 XB393239 AGX393239 AQT393239 BAP393239 BKL393239 BUH393239 CED393239 CNZ393239 CXV393239 DHR393239 DRN393239 EBJ393239 ELF393239 EVB393239 FEX393239 FOT393239 FYP393239 GIL393239 GSH393239 HCD393239 HLZ393239 HVV393239 IFR393239 IPN393239 IZJ393239 JJF393239 JTB393239 KCX393239 KMT393239 KWP393239 LGL393239 LQH393239 MAD393239 MJZ393239 MTV393239 NDR393239 NNN393239 NXJ393239 OHF393239 ORB393239 PAX393239 PKT393239 PUP393239 QEL393239 QOH393239 QYD393239 RHZ393239 RRV393239 SBR393239 SLN393239 SVJ393239 TFF393239 TPB393239 TYX393239 UIT393239 USP393239 VCL393239 VMH393239 VWD393239 WFZ393239 WPV393239 DJ458775 NF458775 XB458775 AGX458775 AQT458775 BAP458775 BKL458775 BUH458775 CED458775 CNZ458775 CXV458775 DHR458775 DRN458775 EBJ458775 ELF458775 EVB458775 FEX458775 FOT458775 FYP458775 GIL458775 GSH458775 HCD458775 HLZ458775 HVV458775 IFR458775 IPN458775 IZJ458775 JJF458775 JTB458775 KCX458775 KMT458775 KWP458775 LGL458775 LQH458775 MAD458775 MJZ458775 MTV458775 NDR458775 NNN458775 NXJ458775 OHF458775 ORB458775 PAX458775 PKT458775 PUP458775 QEL458775 QOH458775 QYD458775 RHZ458775 RRV458775 SBR458775 SLN458775 SVJ458775 TFF458775 TPB458775 TYX458775 UIT458775 USP458775 VCL458775 VMH458775 VWD458775 WFZ458775 WPV458775 DJ524311 NF524311 XB524311 AGX524311 AQT524311 BAP524311 BKL524311 BUH524311 CED524311 CNZ524311 CXV524311 DHR524311 DRN524311 EBJ524311 ELF524311 EVB524311 FEX524311 FOT524311 FYP524311 GIL524311 GSH524311 HCD524311 HLZ524311 HVV524311 IFR524311 IPN524311 IZJ524311 JJF524311 JTB524311 KCX524311 KMT524311 KWP524311 LGL524311 LQH524311 MAD524311 MJZ524311 MTV524311 NDR524311 NNN524311 NXJ524311 OHF524311 ORB524311 PAX524311 PKT524311 PUP524311 QEL524311 QOH524311 QYD524311 RHZ524311 RRV524311 SBR524311 SLN524311 SVJ524311 TFF524311 TPB524311 TYX524311 UIT524311 USP524311 VCL524311 VMH524311 VWD524311 WFZ524311 WPV524311 DJ589847 NF589847 XB589847 AGX589847 AQT589847 BAP589847 BKL589847 BUH589847 CED589847 CNZ589847 CXV589847 DHR589847 DRN589847 EBJ589847 ELF589847 EVB589847 FEX589847 FOT589847 FYP589847 GIL589847 GSH589847 HCD589847 HLZ589847 HVV589847 IFR589847 IPN589847 IZJ589847 JJF589847 JTB589847 KCX589847 KMT589847 KWP589847 LGL589847 LQH589847 MAD589847 MJZ589847 MTV589847 NDR589847 NNN589847 NXJ589847 OHF589847 ORB589847 PAX589847 PKT589847 PUP589847 QEL589847 QOH589847 QYD589847 RHZ589847 RRV589847 SBR589847 SLN589847 SVJ589847 TFF589847 TPB589847 TYX589847 UIT589847 USP589847 VCL589847 VMH589847 VWD589847 WFZ589847 WPV589847 DJ655383 NF655383 XB655383 AGX655383 AQT655383 BAP655383 BKL655383 BUH655383 CED655383 CNZ655383 CXV655383 DHR655383 DRN655383 EBJ655383 ELF655383 EVB655383 FEX655383 FOT655383 FYP655383 GIL655383 GSH655383 HCD655383 HLZ655383 HVV655383 IFR655383 IPN655383 IZJ655383 JJF655383 JTB655383 KCX655383 KMT655383 KWP655383 LGL655383 LQH655383 MAD655383 MJZ655383 MTV655383 NDR655383 NNN655383 NXJ655383 OHF655383 ORB655383 PAX655383 PKT655383 PUP655383 QEL655383 QOH655383 QYD655383 RHZ655383 RRV655383 SBR655383 SLN655383 SVJ655383 TFF655383 TPB655383 TYX655383 UIT655383 USP655383 VCL655383 VMH655383 VWD655383 WFZ655383 WPV655383 DJ720919 NF720919 XB720919 AGX720919 AQT720919 BAP720919 BKL720919 BUH720919 CED720919 CNZ720919 CXV720919 DHR720919 DRN720919 EBJ720919 ELF720919 EVB720919 FEX720919 FOT720919 FYP720919 GIL720919 GSH720919 HCD720919 HLZ720919 HVV720919 IFR720919 IPN720919 IZJ720919 JJF720919 JTB720919 KCX720919 KMT720919 KWP720919 LGL720919 LQH720919 MAD720919 MJZ720919 MTV720919 NDR720919 NNN720919 NXJ720919 OHF720919 ORB720919 PAX720919 PKT720919 PUP720919 QEL720919 QOH720919 QYD720919 RHZ720919 RRV720919 SBR720919 SLN720919 SVJ720919 TFF720919 TPB720919 TYX720919 UIT720919 USP720919 VCL720919 VMH720919 VWD720919 WFZ720919 WPV720919 DJ786455 NF786455 XB786455 AGX786455 AQT786455 BAP786455 BKL786455 BUH786455 CED786455 CNZ786455 CXV786455 DHR786455 DRN786455 EBJ786455 ELF786455 EVB786455 FEX786455 FOT786455 FYP786455 GIL786455 GSH786455 HCD786455 HLZ786455 HVV786455 IFR786455 IPN786455 IZJ786455 JJF786455 JTB786455 KCX786455 KMT786455 KWP786455 LGL786455 LQH786455 MAD786455 MJZ786455 MTV786455 NDR786455 NNN786455 NXJ786455 OHF786455 ORB786455 PAX786455 PKT786455 PUP786455 QEL786455 QOH786455 QYD786455 RHZ786455 RRV786455 SBR786455 SLN786455 SVJ786455 TFF786455 TPB786455 TYX786455 UIT786455 USP786455 VCL786455 VMH786455 VWD786455 WFZ786455 WPV786455 DJ851991 NF851991 XB851991 AGX851991 AQT851991 BAP851991 BKL851991 BUH851991 CED851991 CNZ851991 CXV851991 DHR851991 DRN851991 EBJ851991 ELF851991 EVB851991 FEX851991 FOT851991 FYP851991 GIL851991 GSH851991 HCD851991 HLZ851991 HVV851991 IFR851991 IPN851991 IZJ851991 JJF851991 JTB851991 KCX851991 KMT851991 KWP851991 LGL851991 LQH851991 MAD851991 MJZ851991 MTV851991 NDR851991 NNN851991 NXJ851991 OHF851991 ORB851991 PAX851991 PKT851991 PUP851991 QEL851991 QOH851991 QYD851991 RHZ851991 RRV851991 SBR851991 SLN851991 SVJ851991 TFF851991 TPB851991 TYX851991 UIT851991 USP851991 VCL851991 VMH851991 VWD851991 WFZ851991 WPV851991 DJ917527 NF917527 XB917527 AGX917527 AQT917527 BAP917527 BKL917527 BUH917527 CED917527 CNZ917527 CXV917527 DHR917527 DRN917527 EBJ917527 ELF917527 EVB917527 FEX917527 FOT917527 FYP917527 GIL917527 GSH917527 HCD917527 HLZ917527 HVV917527 IFR917527 IPN917527 IZJ917527 JJF917527 JTB917527 KCX917527 KMT917527 KWP917527 LGL917527 LQH917527 MAD917527 MJZ917527 MTV917527 NDR917527 NNN917527 NXJ917527 OHF917527 ORB917527 PAX917527 PKT917527 PUP917527 QEL917527 QOH917527 QYD917527 RHZ917527 RRV917527 SBR917527 SLN917527 SVJ917527 TFF917527 TPB917527 TYX917527 UIT917527 USP917527 VCL917527 VMH917527 VWD917527 WFZ917527 WPV917527 DJ983063 NF983063 XB983063 AGX983063 AQT983063 BAP983063 BKL983063 BUH983063 CED983063 CNZ983063 CXV983063 DHR983063 DRN983063 EBJ983063 ELF983063 EVB983063 FEX983063 FOT983063 FYP983063 GIL983063 GSH983063 HCD983063 HLZ983063 HVV983063 IFR983063 IPN983063 IZJ983063 JJF983063 JTB983063 KCX983063 KMT983063 KWP983063 LGL983063 LQH983063 MAD983063 MJZ983063 MTV983063 NDR983063 NNN983063 NXJ983063 OHF983063 ORB983063 PAX983063 PKT983063 PUP983063 QEL983063 QOH983063 QYD983063 RHZ983063 RRV983063 SBR983063 SLN983063 SVJ983063 TFF983063 TPB983063 TYX983063 UIT983063 USP983063 VCL983063 VMH983063 VWD983063 WFZ983063 WPV983063 DH65557 ND65557 WZ65557 AGV65557 AQR65557 BAN65557 BKJ65557 BUF65557 CEB65557 CNX65557 CXT65557 DHP65557 DRL65557 EBH65557 ELD65557 EUZ65557 FEV65557 FOR65557 FYN65557 GIJ65557 GSF65557 HCB65557 HLX65557 HVT65557 IFP65557 IPL65557 IZH65557 JJD65557 JSZ65557 KCV65557 KMR65557 KWN65557 LGJ65557 LQF65557 MAB65557 MJX65557 MTT65557 NDP65557 NNL65557 NXH65557 OHD65557 OQZ65557 PAV65557 PKR65557 PUN65557 QEJ65557 QOF65557 QYB65557 RHX65557 RRT65557 SBP65557 SLL65557 SVH65557 TFD65557 TOZ65557 TYV65557 UIR65557 USN65557 VCJ65557 VMF65557 VWB65557 WFX65557 WPT65557 DH131093 ND131093 WZ131093 AGV131093 AQR131093 BAN131093 BKJ131093 BUF131093 CEB131093 CNX131093 CXT131093 DHP131093 DRL131093 EBH131093 ELD131093 EUZ131093 FEV131093 FOR131093 FYN131093 GIJ131093 GSF131093 HCB131093 HLX131093 HVT131093 IFP131093 IPL131093 IZH131093 JJD131093 JSZ131093 KCV131093 KMR131093 KWN131093 LGJ131093 LQF131093 MAB131093 MJX131093 MTT131093 NDP131093 NNL131093 NXH131093 OHD131093 OQZ131093 PAV131093 PKR131093 PUN131093 QEJ131093 QOF131093 QYB131093 RHX131093 RRT131093 SBP131093 SLL131093 SVH131093 TFD131093 TOZ131093 TYV131093 UIR131093 USN131093 VCJ131093 VMF131093 VWB131093 WFX131093 WPT131093 DH196629 ND196629 WZ196629 AGV196629 AQR196629 BAN196629 BKJ196629 BUF196629 CEB196629 CNX196629 CXT196629 DHP196629 DRL196629 EBH196629 ELD196629 EUZ196629 FEV196629 FOR196629 FYN196629 GIJ196629 GSF196629 HCB196629 HLX196629 HVT196629 IFP196629 IPL196629 IZH196629 JJD196629 JSZ196629 KCV196629 KMR196629 KWN196629 LGJ196629 LQF196629 MAB196629 MJX196629 MTT196629 NDP196629 NNL196629 NXH196629 OHD196629 OQZ196629 PAV196629 PKR196629 PUN196629 QEJ196629 QOF196629 QYB196629 RHX196629 RRT196629 SBP196629 SLL196629 SVH196629 TFD196629 TOZ196629 TYV196629 UIR196629 USN196629 VCJ196629 VMF196629 VWB196629 WFX196629 WPT196629 DH262165 ND262165 WZ262165 AGV262165 AQR262165 BAN262165 BKJ262165 BUF262165 CEB262165 CNX262165 CXT262165 DHP262165 DRL262165 EBH262165 ELD262165 EUZ262165 FEV262165 FOR262165 FYN262165 GIJ262165 GSF262165 HCB262165 HLX262165 HVT262165 IFP262165 IPL262165 IZH262165 JJD262165 JSZ262165 KCV262165 KMR262165 KWN262165 LGJ262165 LQF262165 MAB262165 MJX262165 MTT262165 NDP262165 NNL262165 NXH262165 OHD262165 OQZ262165 PAV262165 PKR262165 PUN262165 QEJ262165 QOF262165 QYB262165 RHX262165 RRT262165 SBP262165 SLL262165 SVH262165 TFD262165 TOZ262165 TYV262165 UIR262165 USN262165 VCJ262165 VMF262165 VWB262165 WFX262165 WPT262165 DH327701 ND327701 WZ327701 AGV327701 AQR327701 BAN327701 BKJ327701 BUF327701 CEB327701 CNX327701 CXT327701 DHP327701 DRL327701 EBH327701 ELD327701 EUZ327701 FEV327701 FOR327701 FYN327701 GIJ327701 GSF327701 HCB327701 HLX327701 HVT327701 IFP327701 IPL327701 IZH327701 JJD327701 JSZ327701 KCV327701 KMR327701 KWN327701 LGJ327701 LQF327701 MAB327701 MJX327701 MTT327701 NDP327701 NNL327701 NXH327701 OHD327701 OQZ327701 PAV327701 PKR327701 PUN327701 QEJ327701 QOF327701 QYB327701 RHX327701 RRT327701 SBP327701 SLL327701 SVH327701 TFD327701 TOZ327701 TYV327701 UIR327701 USN327701 VCJ327701 VMF327701 VWB327701 WFX327701 WPT327701 DH393237 ND393237 WZ393237 AGV393237 AQR393237 BAN393237 BKJ393237 BUF393237 CEB393237 CNX393237 CXT393237 DHP393237 DRL393237 EBH393237 ELD393237 EUZ393237 FEV393237 FOR393237 FYN393237 GIJ393237 GSF393237 HCB393237 HLX393237 HVT393237 IFP393237 IPL393237 IZH393237 JJD393237 JSZ393237 KCV393237 KMR393237 KWN393237 LGJ393237 LQF393237 MAB393237 MJX393237 MTT393237 NDP393237 NNL393237 NXH393237 OHD393237 OQZ393237 PAV393237 PKR393237 PUN393237 QEJ393237 QOF393237 QYB393237 RHX393237 RRT393237 SBP393237 SLL393237 SVH393237 TFD393237 TOZ393237 TYV393237 UIR393237 USN393237 VCJ393237 VMF393237 VWB393237 WFX393237 WPT393237 DH458773 ND458773 WZ458773 AGV458773 AQR458773 BAN458773 BKJ458773 BUF458773 CEB458773 CNX458773 CXT458773 DHP458773 DRL458773 EBH458773 ELD458773 EUZ458773 FEV458773 FOR458773 FYN458773 GIJ458773 GSF458773 HCB458773 HLX458773 HVT458773 IFP458773 IPL458773 IZH458773 JJD458773 JSZ458773 KCV458773 KMR458773 KWN458773 LGJ458773 LQF458773 MAB458773 MJX458773 MTT458773 NDP458773 NNL458773 NXH458773 OHD458773 OQZ458773 PAV458773 PKR458773 PUN458773 QEJ458773 QOF458773 QYB458773 RHX458773 RRT458773 SBP458773 SLL458773 SVH458773 TFD458773 TOZ458773 TYV458773 UIR458773 USN458773 VCJ458773 VMF458773 VWB458773 WFX458773 WPT458773 DH524309 ND524309 WZ524309 AGV524309 AQR524309 BAN524309 BKJ524309 BUF524309 CEB524309 CNX524309 CXT524309 DHP524309 DRL524309 EBH524309 ELD524309 EUZ524309 FEV524309 FOR524309 FYN524309 GIJ524309 GSF524309 HCB524309 HLX524309 HVT524309 IFP524309 IPL524309 IZH524309 JJD524309 JSZ524309 KCV524309 KMR524309 KWN524309 LGJ524309 LQF524309 MAB524309 MJX524309 MTT524309 NDP524309 NNL524309 NXH524309 OHD524309 OQZ524309 PAV524309 PKR524309 PUN524309 QEJ524309 QOF524309 QYB524309 RHX524309 RRT524309 SBP524309 SLL524309 SVH524309 TFD524309 TOZ524309 TYV524309 UIR524309 USN524309 VCJ524309 VMF524309 VWB524309 WFX524309 WPT524309 DH589845 ND589845 WZ589845 AGV589845 AQR589845 BAN589845 BKJ589845 BUF589845 CEB589845 CNX589845 CXT589845 DHP589845 DRL589845 EBH589845 ELD589845 EUZ589845 FEV589845 FOR589845 FYN589845 GIJ589845 GSF589845 HCB589845 HLX589845 HVT589845 IFP589845 IPL589845 IZH589845 JJD589845 JSZ589845 KCV589845 KMR589845 KWN589845 LGJ589845 LQF589845 MAB589845 MJX589845 MTT589845 NDP589845 NNL589845 NXH589845 OHD589845 OQZ589845 PAV589845 PKR589845 PUN589845 QEJ589845 QOF589845 QYB589845 RHX589845 RRT589845 SBP589845 SLL589845 SVH589845 TFD589845 TOZ589845 TYV589845 UIR589845 USN589845 VCJ589845 VMF589845 VWB589845 WFX589845 WPT589845 DH655381 ND655381 WZ655381 AGV655381 AQR655381 BAN655381 BKJ655381 BUF655381 CEB655381 CNX655381 CXT655381 DHP655381 DRL655381 EBH655381 ELD655381 EUZ655381 FEV655381 FOR655381 FYN655381 GIJ655381 GSF655381 HCB655381 HLX655381 HVT655381 IFP655381 IPL655381 IZH655381 JJD655381 JSZ655381 KCV655381 KMR655381 KWN655381 LGJ655381 LQF655381 MAB655381 MJX655381 MTT655381 NDP655381 NNL655381 NXH655381 OHD655381 OQZ655381 PAV655381 PKR655381 PUN655381 QEJ655381 QOF655381 QYB655381 RHX655381 RRT655381 SBP655381 SLL655381 SVH655381 TFD655381 TOZ655381 TYV655381 UIR655381 USN655381 VCJ655381 VMF655381 VWB655381 WFX655381 WPT655381 DH720917 ND720917 WZ720917 AGV720917 AQR720917 BAN720917 BKJ720917 BUF720917 CEB720917 CNX720917 CXT720917 DHP720917 DRL720917 EBH720917 ELD720917 EUZ720917 FEV720917 FOR720917 FYN720917 GIJ720917 GSF720917 HCB720917 HLX720917 HVT720917 IFP720917 IPL720917 IZH720917 JJD720917 JSZ720917 KCV720917 KMR720917 KWN720917 LGJ720917 LQF720917 MAB720917 MJX720917 MTT720917 NDP720917 NNL720917 NXH720917 OHD720917 OQZ720917 PAV720917 PKR720917 PUN720917 QEJ720917 QOF720917 QYB720917 RHX720917 RRT720917 SBP720917 SLL720917 SVH720917 TFD720917 TOZ720917 TYV720917 UIR720917 USN720917 VCJ720917 VMF720917 VWB720917 WFX720917 WPT720917 DH786453 ND786453 WZ786453 AGV786453 AQR786453 BAN786453 BKJ786453 BUF786453 CEB786453 CNX786453 CXT786453 DHP786453 DRL786453 EBH786453 ELD786453 EUZ786453 FEV786453 FOR786453 FYN786453 GIJ786453 GSF786453 HCB786453 HLX786453 HVT786453 IFP786453 IPL786453 IZH786453 JJD786453 JSZ786453 KCV786453 KMR786453 KWN786453 LGJ786453 LQF786453 MAB786453 MJX786453 MTT786453 NDP786453 NNL786453 NXH786453 OHD786453 OQZ786453 PAV786453 PKR786453 PUN786453 QEJ786453 QOF786453 QYB786453 RHX786453 RRT786453 SBP786453 SLL786453 SVH786453 TFD786453 TOZ786453 TYV786453 UIR786453 USN786453 VCJ786453 VMF786453 VWB786453 WFX786453 WPT786453 DH851989 ND851989 WZ851989 AGV851989 AQR851989 BAN851989 BKJ851989 BUF851989 CEB851989 CNX851989 CXT851989 DHP851989 DRL851989 EBH851989 ELD851989 EUZ851989 FEV851989 FOR851989 FYN851989 GIJ851989 GSF851989 HCB851989 HLX851989 HVT851989 IFP851989 IPL851989 IZH851989 JJD851989 JSZ851989 KCV851989 KMR851989 KWN851989 LGJ851989 LQF851989 MAB851989 MJX851989 MTT851989 NDP851989 NNL851989 NXH851989 OHD851989 OQZ851989 PAV851989 PKR851989 PUN851989 QEJ851989 QOF851989 QYB851989 RHX851989 RRT851989 SBP851989 SLL851989 SVH851989 TFD851989 TOZ851989 TYV851989 UIR851989 USN851989 VCJ851989 VMF851989 VWB851989 WFX851989 WPT851989 DH917525 ND917525 WZ917525 AGV917525 AQR917525 BAN917525 BKJ917525 BUF917525 CEB917525 CNX917525 CXT917525 DHP917525 DRL917525 EBH917525 ELD917525 EUZ917525 FEV917525 FOR917525 FYN917525 GIJ917525 GSF917525 HCB917525 HLX917525 HVT917525 IFP917525 IPL917525 IZH917525 JJD917525 JSZ917525 KCV917525 KMR917525 KWN917525 LGJ917525 LQF917525 MAB917525 MJX917525 MTT917525 NDP917525 NNL917525 NXH917525 OHD917525 OQZ917525 PAV917525 PKR917525 PUN917525 QEJ917525 QOF917525 QYB917525 RHX917525 RRT917525 SBP917525 SLL917525 SVH917525 TFD917525 TOZ917525 TYV917525 UIR917525 USN917525 VCJ917525 VMF917525 VWB917525 WFX917525 WPT917525 DH983061 ND983061 WZ983061 AGV983061 AQR983061 BAN983061 BKJ983061 BUF983061 CEB983061 CNX983061 CXT983061 DHP983061 DRL983061 EBH983061 ELD983061 EUZ983061 FEV983061 FOR983061 FYN983061 GIJ983061 GSF983061 HCB983061 HLX983061 HVT983061 IFP983061 IPL983061 IZH983061 JJD983061 JSZ983061 KCV983061 KMR983061 KWN983061 LGJ983061 LQF983061 MAB983061 MJX983061 MTT983061 NDP983061 NNL983061 NXH983061 OHD983061 OQZ983061 PAV983061 PKR983061 PUN983061 QEJ983061 QOF983061 QYB983061 RHX983061 RRT983061 SBP983061 SLL983061 SVH983061 TFD983061 TOZ983061 TYV983061 UIR983061 USN983061 VCJ983061 VMF983061 VWB983061 WFX983061 WPT983061 DT65553:EK65553 NP65553:OG65553 XL65553:YC65553 AHH65553:AHY65553 ARD65553:ARU65553 BAZ65553:BBQ65553 BKV65553:BLM65553 BUR65553:BVI65553 CEN65553:CFE65553 COJ65553:CPA65553 CYF65553:CYW65553 DIB65553:DIS65553 DRX65553:DSO65553 EBT65553:ECK65553 ELP65553:EMG65553 EVL65553:EWC65553 FFH65553:FFY65553 FPD65553:FPU65553 FYZ65553:FZQ65553 GIV65553:GJM65553 GSR65553:GTI65553 HCN65553:HDE65553 HMJ65553:HNA65553 HWF65553:HWW65553 IGB65553:IGS65553 IPX65553:IQO65553 IZT65553:JAK65553 JJP65553:JKG65553 JTL65553:JUC65553 KDH65553:KDY65553 KND65553:KNU65553 KWZ65553:KXQ65553 LGV65553:LHM65553 LQR65553:LRI65553 MAN65553:MBE65553 MKJ65553:MLA65553 MUF65553:MUW65553 NEB65553:NES65553 NNX65553:NOO65553 NXT65553:NYK65553 OHP65553:OIG65553 ORL65553:OSC65553 PBH65553:PBY65553 PLD65553:PLU65553 PUZ65553:PVQ65553 QEV65553:QFM65553 QOR65553:QPI65553 QYN65553:QZE65553 RIJ65553:RJA65553 RSF65553:RSW65553 SCB65553:SCS65553 SLX65553:SMO65553 SVT65553:SWK65553 TFP65553:TGG65553 TPL65553:TQC65553 TZH65553:TZY65553 UJD65553:UJU65553 USZ65553:UTQ65553 VCV65553:VDM65553 VMR65553:VNI65553 VWN65553:VXE65553 WGJ65553:WHA65553 WQF65553:WQW65553 DT131089:EK131089 NP131089:OG131089 XL131089:YC131089 AHH131089:AHY131089 ARD131089:ARU131089 BAZ131089:BBQ131089 BKV131089:BLM131089 BUR131089:BVI131089 CEN131089:CFE131089 COJ131089:CPA131089 CYF131089:CYW131089 DIB131089:DIS131089 DRX131089:DSO131089 EBT131089:ECK131089 ELP131089:EMG131089 EVL131089:EWC131089 FFH131089:FFY131089 FPD131089:FPU131089 FYZ131089:FZQ131089 GIV131089:GJM131089 GSR131089:GTI131089 HCN131089:HDE131089 HMJ131089:HNA131089 HWF131089:HWW131089 IGB131089:IGS131089 IPX131089:IQO131089 IZT131089:JAK131089 JJP131089:JKG131089 JTL131089:JUC131089 KDH131089:KDY131089 KND131089:KNU131089 KWZ131089:KXQ131089 LGV131089:LHM131089 LQR131089:LRI131089 MAN131089:MBE131089 MKJ131089:MLA131089 MUF131089:MUW131089 NEB131089:NES131089 NNX131089:NOO131089 NXT131089:NYK131089 OHP131089:OIG131089 ORL131089:OSC131089 PBH131089:PBY131089 PLD131089:PLU131089 PUZ131089:PVQ131089 QEV131089:QFM131089 QOR131089:QPI131089 QYN131089:QZE131089 RIJ131089:RJA131089 RSF131089:RSW131089 SCB131089:SCS131089 SLX131089:SMO131089 SVT131089:SWK131089 TFP131089:TGG131089 TPL131089:TQC131089 TZH131089:TZY131089 UJD131089:UJU131089 USZ131089:UTQ131089 VCV131089:VDM131089 VMR131089:VNI131089 VWN131089:VXE131089 WGJ131089:WHA131089 WQF131089:WQW131089 DT196625:EK196625 NP196625:OG196625 XL196625:YC196625 AHH196625:AHY196625 ARD196625:ARU196625 BAZ196625:BBQ196625 BKV196625:BLM196625 BUR196625:BVI196625 CEN196625:CFE196625 COJ196625:CPA196625 CYF196625:CYW196625 DIB196625:DIS196625 DRX196625:DSO196625 EBT196625:ECK196625 ELP196625:EMG196625 EVL196625:EWC196625 FFH196625:FFY196625 FPD196625:FPU196625 FYZ196625:FZQ196625 GIV196625:GJM196625 GSR196625:GTI196625 HCN196625:HDE196625 HMJ196625:HNA196625 HWF196625:HWW196625 IGB196625:IGS196625 IPX196625:IQO196625 IZT196625:JAK196625 JJP196625:JKG196625 JTL196625:JUC196625 KDH196625:KDY196625 KND196625:KNU196625 KWZ196625:KXQ196625 LGV196625:LHM196625 LQR196625:LRI196625 MAN196625:MBE196625 MKJ196625:MLA196625 MUF196625:MUW196625 NEB196625:NES196625 NNX196625:NOO196625 NXT196625:NYK196625 OHP196625:OIG196625 ORL196625:OSC196625 PBH196625:PBY196625 PLD196625:PLU196625 PUZ196625:PVQ196625 QEV196625:QFM196625 QOR196625:QPI196625 QYN196625:QZE196625 RIJ196625:RJA196625 RSF196625:RSW196625 SCB196625:SCS196625 SLX196625:SMO196625 SVT196625:SWK196625 TFP196625:TGG196625 TPL196625:TQC196625 TZH196625:TZY196625 UJD196625:UJU196625 USZ196625:UTQ196625 VCV196625:VDM196625 VMR196625:VNI196625 VWN196625:VXE196625 WGJ196625:WHA196625 WQF196625:WQW196625 DT262161:EK262161 NP262161:OG262161 XL262161:YC262161 AHH262161:AHY262161 ARD262161:ARU262161 BAZ262161:BBQ262161 BKV262161:BLM262161 BUR262161:BVI262161 CEN262161:CFE262161 COJ262161:CPA262161 CYF262161:CYW262161 DIB262161:DIS262161 DRX262161:DSO262161 EBT262161:ECK262161 ELP262161:EMG262161 EVL262161:EWC262161 FFH262161:FFY262161 FPD262161:FPU262161 FYZ262161:FZQ262161 GIV262161:GJM262161 GSR262161:GTI262161 HCN262161:HDE262161 HMJ262161:HNA262161 HWF262161:HWW262161 IGB262161:IGS262161 IPX262161:IQO262161 IZT262161:JAK262161 JJP262161:JKG262161 JTL262161:JUC262161 KDH262161:KDY262161 KND262161:KNU262161 KWZ262161:KXQ262161 LGV262161:LHM262161 LQR262161:LRI262161 MAN262161:MBE262161 MKJ262161:MLA262161 MUF262161:MUW262161 NEB262161:NES262161 NNX262161:NOO262161 NXT262161:NYK262161 OHP262161:OIG262161 ORL262161:OSC262161 PBH262161:PBY262161 PLD262161:PLU262161 PUZ262161:PVQ262161 QEV262161:QFM262161 QOR262161:QPI262161 QYN262161:QZE262161 RIJ262161:RJA262161 RSF262161:RSW262161 SCB262161:SCS262161 SLX262161:SMO262161 SVT262161:SWK262161 TFP262161:TGG262161 TPL262161:TQC262161 TZH262161:TZY262161 UJD262161:UJU262161 USZ262161:UTQ262161 VCV262161:VDM262161 VMR262161:VNI262161 VWN262161:VXE262161 WGJ262161:WHA262161 WQF262161:WQW262161 DT327697:EK327697 NP327697:OG327697 XL327697:YC327697 AHH327697:AHY327697 ARD327697:ARU327697 BAZ327697:BBQ327697 BKV327697:BLM327697 BUR327697:BVI327697 CEN327697:CFE327697 COJ327697:CPA327697 CYF327697:CYW327697 DIB327697:DIS327697 DRX327697:DSO327697 EBT327697:ECK327697 ELP327697:EMG327697 EVL327697:EWC327697 FFH327697:FFY327697 FPD327697:FPU327697 FYZ327697:FZQ327697 GIV327697:GJM327697 GSR327697:GTI327697 HCN327697:HDE327697 HMJ327697:HNA327697 HWF327697:HWW327697 IGB327697:IGS327697 IPX327697:IQO327697 IZT327697:JAK327697 JJP327697:JKG327697 JTL327697:JUC327697 KDH327697:KDY327697 KND327697:KNU327697 KWZ327697:KXQ327697 LGV327697:LHM327697 LQR327697:LRI327697 MAN327697:MBE327697 MKJ327697:MLA327697 MUF327697:MUW327697 NEB327697:NES327697 NNX327697:NOO327697 NXT327697:NYK327697 OHP327697:OIG327697 ORL327697:OSC327697 PBH327697:PBY327697 PLD327697:PLU327697 PUZ327697:PVQ327697 QEV327697:QFM327697 QOR327697:QPI327697 QYN327697:QZE327697 RIJ327697:RJA327697 RSF327697:RSW327697 SCB327697:SCS327697 SLX327697:SMO327697 SVT327697:SWK327697 TFP327697:TGG327697 TPL327697:TQC327697 TZH327697:TZY327697 UJD327697:UJU327697 USZ327697:UTQ327697 VCV327697:VDM327697 VMR327697:VNI327697 VWN327697:VXE327697 WGJ327697:WHA327697 WQF327697:WQW327697 DT393233:EK393233 NP393233:OG393233 XL393233:YC393233 AHH393233:AHY393233 ARD393233:ARU393233 BAZ393233:BBQ393233 BKV393233:BLM393233 BUR393233:BVI393233 CEN393233:CFE393233 COJ393233:CPA393233 CYF393233:CYW393233 DIB393233:DIS393233 DRX393233:DSO393233 EBT393233:ECK393233 ELP393233:EMG393233 EVL393233:EWC393233 FFH393233:FFY393233 FPD393233:FPU393233 FYZ393233:FZQ393233 GIV393233:GJM393233 GSR393233:GTI393233 HCN393233:HDE393233 HMJ393233:HNA393233 HWF393233:HWW393233 IGB393233:IGS393233 IPX393233:IQO393233 IZT393233:JAK393233 JJP393233:JKG393233 JTL393233:JUC393233 KDH393233:KDY393233 KND393233:KNU393233 KWZ393233:KXQ393233 LGV393233:LHM393233 LQR393233:LRI393233 MAN393233:MBE393233 MKJ393233:MLA393233 MUF393233:MUW393233 NEB393233:NES393233 NNX393233:NOO393233 NXT393233:NYK393233 OHP393233:OIG393233 ORL393233:OSC393233 PBH393233:PBY393233 PLD393233:PLU393233 PUZ393233:PVQ393233 QEV393233:QFM393233 QOR393233:QPI393233 QYN393233:QZE393233 RIJ393233:RJA393233 RSF393233:RSW393233 SCB393233:SCS393233 SLX393233:SMO393233 SVT393233:SWK393233 TFP393233:TGG393233 TPL393233:TQC393233 TZH393233:TZY393233 UJD393233:UJU393233 USZ393233:UTQ393233 VCV393233:VDM393233 VMR393233:VNI393233 VWN393233:VXE393233 WGJ393233:WHA393233 WQF393233:WQW393233 DT458769:EK458769 NP458769:OG458769 XL458769:YC458769 AHH458769:AHY458769 ARD458769:ARU458769 BAZ458769:BBQ458769 BKV458769:BLM458769 BUR458769:BVI458769 CEN458769:CFE458769 COJ458769:CPA458769 CYF458769:CYW458769 DIB458769:DIS458769 DRX458769:DSO458769 EBT458769:ECK458769 ELP458769:EMG458769 EVL458769:EWC458769 FFH458769:FFY458769 FPD458769:FPU458769 FYZ458769:FZQ458769 GIV458769:GJM458769 GSR458769:GTI458769 HCN458769:HDE458769 HMJ458769:HNA458769 HWF458769:HWW458769 IGB458769:IGS458769 IPX458769:IQO458769 IZT458769:JAK458769 JJP458769:JKG458769 JTL458769:JUC458769 KDH458769:KDY458769 KND458769:KNU458769 KWZ458769:KXQ458769 LGV458769:LHM458769 LQR458769:LRI458769 MAN458769:MBE458769 MKJ458769:MLA458769 MUF458769:MUW458769 NEB458769:NES458769 NNX458769:NOO458769 NXT458769:NYK458769 OHP458769:OIG458769 ORL458769:OSC458769 PBH458769:PBY458769 PLD458769:PLU458769 PUZ458769:PVQ458769 QEV458769:QFM458769 QOR458769:QPI458769 QYN458769:QZE458769 RIJ458769:RJA458769 RSF458769:RSW458769 SCB458769:SCS458769 SLX458769:SMO458769 SVT458769:SWK458769 TFP458769:TGG458769 TPL458769:TQC458769 TZH458769:TZY458769 UJD458769:UJU458769 USZ458769:UTQ458769 VCV458769:VDM458769 VMR458769:VNI458769 VWN458769:VXE458769 WGJ458769:WHA458769 WQF458769:WQW458769 DT524305:EK524305 NP524305:OG524305 XL524305:YC524305 AHH524305:AHY524305 ARD524305:ARU524305 BAZ524305:BBQ524305 BKV524305:BLM524305 BUR524305:BVI524305 CEN524305:CFE524305 COJ524305:CPA524305 CYF524305:CYW524305 DIB524305:DIS524305 DRX524305:DSO524305 EBT524305:ECK524305 ELP524305:EMG524305 EVL524305:EWC524305 FFH524305:FFY524305 FPD524305:FPU524305 FYZ524305:FZQ524305 GIV524305:GJM524305 GSR524305:GTI524305 HCN524305:HDE524305 HMJ524305:HNA524305 HWF524305:HWW524305 IGB524305:IGS524305 IPX524305:IQO524305 IZT524305:JAK524305 JJP524305:JKG524305 JTL524305:JUC524305 KDH524305:KDY524305 KND524305:KNU524305 KWZ524305:KXQ524305 LGV524305:LHM524305 LQR524305:LRI524305 MAN524305:MBE524305 MKJ524305:MLA524305 MUF524305:MUW524305 NEB524305:NES524305 NNX524305:NOO524305 NXT524305:NYK524305 OHP524305:OIG524305 ORL524305:OSC524305 PBH524305:PBY524305 PLD524305:PLU524305 PUZ524305:PVQ524305 QEV524305:QFM524305 QOR524305:QPI524305 QYN524305:QZE524305 RIJ524305:RJA524305 RSF524305:RSW524305 SCB524305:SCS524305 SLX524305:SMO524305 SVT524305:SWK524305 TFP524305:TGG524305 TPL524305:TQC524305 TZH524305:TZY524305 UJD524305:UJU524305 USZ524305:UTQ524305 VCV524305:VDM524305 VMR524305:VNI524305 VWN524305:VXE524305 WGJ524305:WHA524305 WQF524305:WQW524305 DT589841:EK589841 NP589841:OG589841 XL589841:YC589841 AHH589841:AHY589841 ARD589841:ARU589841 BAZ589841:BBQ589841 BKV589841:BLM589841 BUR589841:BVI589841 CEN589841:CFE589841 COJ589841:CPA589841 CYF589841:CYW589841 DIB589841:DIS589841 DRX589841:DSO589841 EBT589841:ECK589841 ELP589841:EMG589841 EVL589841:EWC589841 FFH589841:FFY589841 FPD589841:FPU589841 FYZ589841:FZQ589841 GIV589841:GJM589841 GSR589841:GTI589841 HCN589841:HDE589841 HMJ589841:HNA589841 HWF589841:HWW589841 IGB589841:IGS589841 IPX589841:IQO589841 IZT589841:JAK589841 JJP589841:JKG589841 JTL589841:JUC589841 KDH589841:KDY589841 KND589841:KNU589841 KWZ589841:KXQ589841 LGV589841:LHM589841 LQR589841:LRI589841 MAN589841:MBE589841 MKJ589841:MLA589841 MUF589841:MUW589841 NEB589841:NES589841 NNX589841:NOO589841 NXT589841:NYK589841 OHP589841:OIG589841 ORL589841:OSC589841 PBH589841:PBY589841 PLD589841:PLU589841 PUZ589841:PVQ589841 QEV589841:QFM589841 QOR589841:QPI589841 QYN589841:QZE589841 RIJ589841:RJA589841 RSF589841:RSW589841 SCB589841:SCS589841 SLX589841:SMO589841 SVT589841:SWK589841 TFP589841:TGG589841 TPL589841:TQC589841 TZH589841:TZY589841 UJD589841:UJU589841 USZ589841:UTQ589841 VCV589841:VDM589841 VMR589841:VNI589841 VWN589841:VXE589841 WGJ589841:WHA589841 WQF589841:WQW589841 DT655377:EK655377 NP655377:OG655377 XL655377:YC655377 AHH655377:AHY655377 ARD655377:ARU655377 BAZ655377:BBQ655377 BKV655377:BLM655377 BUR655377:BVI655377 CEN655377:CFE655377 COJ655377:CPA655377 CYF655377:CYW655377 DIB655377:DIS655377 DRX655377:DSO655377 EBT655377:ECK655377 ELP655377:EMG655377 EVL655377:EWC655377 FFH655377:FFY655377 FPD655377:FPU655377 FYZ655377:FZQ655377 GIV655377:GJM655377 GSR655377:GTI655377 HCN655377:HDE655377 HMJ655377:HNA655377 HWF655377:HWW655377 IGB655377:IGS655377 IPX655377:IQO655377 IZT655377:JAK655377 JJP655377:JKG655377 JTL655377:JUC655377 KDH655377:KDY655377 KND655377:KNU655377 KWZ655377:KXQ655377 LGV655377:LHM655377 LQR655377:LRI655377 MAN655377:MBE655377 MKJ655377:MLA655377 MUF655377:MUW655377 NEB655377:NES655377 NNX655377:NOO655377 NXT655377:NYK655377 OHP655377:OIG655377 ORL655377:OSC655377 PBH655377:PBY655377 PLD655377:PLU655377 PUZ655377:PVQ655377 QEV655377:QFM655377 QOR655377:QPI655377 QYN655377:QZE655377 RIJ655377:RJA655377 RSF655377:RSW655377 SCB655377:SCS655377 SLX655377:SMO655377 SVT655377:SWK655377 TFP655377:TGG655377 TPL655377:TQC655377 TZH655377:TZY655377 UJD655377:UJU655377 USZ655377:UTQ655377 VCV655377:VDM655377 VMR655377:VNI655377 VWN655377:VXE655377 WGJ655377:WHA655377 WQF655377:WQW655377 DT720913:EK720913 NP720913:OG720913 XL720913:YC720913 AHH720913:AHY720913 ARD720913:ARU720913 BAZ720913:BBQ720913 BKV720913:BLM720913 BUR720913:BVI720913 CEN720913:CFE720913 COJ720913:CPA720913 CYF720913:CYW720913 DIB720913:DIS720913 DRX720913:DSO720913 EBT720913:ECK720913 ELP720913:EMG720913 EVL720913:EWC720913 FFH720913:FFY720913 FPD720913:FPU720913 FYZ720913:FZQ720913 GIV720913:GJM720913 GSR720913:GTI720913 HCN720913:HDE720913 HMJ720913:HNA720913 HWF720913:HWW720913 IGB720913:IGS720913 IPX720913:IQO720913 IZT720913:JAK720913 JJP720913:JKG720913 JTL720913:JUC720913 KDH720913:KDY720913 KND720913:KNU720913 KWZ720913:KXQ720913 LGV720913:LHM720913 LQR720913:LRI720913 MAN720913:MBE720913 MKJ720913:MLA720913 MUF720913:MUW720913 NEB720913:NES720913 NNX720913:NOO720913 NXT720913:NYK720913 OHP720913:OIG720913 ORL720913:OSC720913 PBH720913:PBY720913 PLD720913:PLU720913 PUZ720913:PVQ720913 QEV720913:QFM720913 QOR720913:QPI720913 QYN720913:QZE720913 RIJ720913:RJA720913 RSF720913:RSW720913 SCB720913:SCS720913 SLX720913:SMO720913 SVT720913:SWK720913 TFP720913:TGG720913 TPL720913:TQC720913 TZH720913:TZY720913 UJD720913:UJU720913 USZ720913:UTQ720913 VCV720913:VDM720913 VMR720913:VNI720913 VWN720913:VXE720913 WGJ720913:WHA720913 WQF720913:WQW720913 DT786449:EK786449 NP786449:OG786449 XL786449:YC786449 AHH786449:AHY786449 ARD786449:ARU786449 BAZ786449:BBQ786449 BKV786449:BLM786449 BUR786449:BVI786449 CEN786449:CFE786449 COJ786449:CPA786449 CYF786449:CYW786449 DIB786449:DIS786449 DRX786449:DSO786449 EBT786449:ECK786449 ELP786449:EMG786449 EVL786449:EWC786449 FFH786449:FFY786449 FPD786449:FPU786449 FYZ786449:FZQ786449 GIV786449:GJM786449 GSR786449:GTI786449 HCN786449:HDE786449 HMJ786449:HNA786449 HWF786449:HWW786449 IGB786449:IGS786449 IPX786449:IQO786449 IZT786449:JAK786449 JJP786449:JKG786449 JTL786449:JUC786449 KDH786449:KDY786449 KND786449:KNU786449 KWZ786449:KXQ786449 LGV786449:LHM786449 LQR786449:LRI786449 MAN786449:MBE786449 MKJ786449:MLA786449 MUF786449:MUW786449 NEB786449:NES786449 NNX786449:NOO786449 NXT786449:NYK786449 OHP786449:OIG786449 ORL786449:OSC786449 PBH786449:PBY786449 PLD786449:PLU786449 PUZ786449:PVQ786449 QEV786449:QFM786449 QOR786449:QPI786449 QYN786449:QZE786449 RIJ786449:RJA786449 RSF786449:RSW786449 SCB786449:SCS786449 SLX786449:SMO786449 SVT786449:SWK786449 TFP786449:TGG786449 TPL786449:TQC786449 TZH786449:TZY786449 UJD786449:UJU786449 USZ786449:UTQ786449 VCV786449:VDM786449 VMR786449:VNI786449 VWN786449:VXE786449 WGJ786449:WHA786449 WQF786449:WQW786449 DT851985:EK851985 NP851985:OG851985 XL851985:YC851985 AHH851985:AHY851985 ARD851985:ARU851985 BAZ851985:BBQ851985 BKV851985:BLM851985 BUR851985:BVI851985 CEN851985:CFE851985 COJ851985:CPA851985 CYF851985:CYW851985 DIB851985:DIS851985 DRX851985:DSO851985 EBT851985:ECK851985 ELP851985:EMG851985 EVL851985:EWC851985 FFH851985:FFY851985 FPD851985:FPU851985 FYZ851985:FZQ851985 GIV851985:GJM851985 GSR851985:GTI851985 HCN851985:HDE851985 HMJ851985:HNA851985 HWF851985:HWW851985 IGB851985:IGS851985 IPX851985:IQO851985 IZT851985:JAK851985 JJP851985:JKG851985 JTL851985:JUC851985 KDH851985:KDY851985 KND851985:KNU851985 KWZ851985:KXQ851985 LGV851985:LHM851985 LQR851985:LRI851985 MAN851985:MBE851985 MKJ851985:MLA851985 MUF851985:MUW851985 NEB851985:NES851985 NNX851985:NOO851985 NXT851985:NYK851985 OHP851985:OIG851985 ORL851985:OSC851985 PBH851985:PBY851985 PLD851985:PLU851985 PUZ851985:PVQ851985 QEV851985:QFM851985 QOR851985:QPI851985 QYN851985:QZE851985 RIJ851985:RJA851985 RSF851985:RSW851985 SCB851985:SCS851985 SLX851985:SMO851985 SVT851985:SWK851985 TFP851985:TGG851985 TPL851985:TQC851985 TZH851985:TZY851985 UJD851985:UJU851985 USZ851985:UTQ851985 VCV851985:VDM851985 VMR851985:VNI851985 VWN851985:VXE851985 WGJ851985:WHA851985 WQF851985:WQW851985 DT917521:EK917521 NP917521:OG917521 XL917521:YC917521 AHH917521:AHY917521 ARD917521:ARU917521 BAZ917521:BBQ917521 BKV917521:BLM917521 BUR917521:BVI917521 CEN917521:CFE917521 COJ917521:CPA917521 CYF917521:CYW917521 DIB917521:DIS917521 DRX917521:DSO917521 EBT917521:ECK917521 ELP917521:EMG917521 EVL917521:EWC917521 FFH917521:FFY917521 FPD917521:FPU917521 FYZ917521:FZQ917521 GIV917521:GJM917521 GSR917521:GTI917521 HCN917521:HDE917521 HMJ917521:HNA917521 HWF917521:HWW917521 IGB917521:IGS917521 IPX917521:IQO917521 IZT917521:JAK917521 JJP917521:JKG917521 JTL917521:JUC917521 KDH917521:KDY917521 KND917521:KNU917521 KWZ917521:KXQ917521 LGV917521:LHM917521 LQR917521:LRI917521 MAN917521:MBE917521 MKJ917521:MLA917521 MUF917521:MUW917521 NEB917521:NES917521 NNX917521:NOO917521 NXT917521:NYK917521 OHP917521:OIG917521 ORL917521:OSC917521 PBH917521:PBY917521 PLD917521:PLU917521 PUZ917521:PVQ917521 QEV917521:QFM917521 QOR917521:QPI917521 QYN917521:QZE917521 RIJ917521:RJA917521 RSF917521:RSW917521 SCB917521:SCS917521 SLX917521:SMO917521 SVT917521:SWK917521 TFP917521:TGG917521 TPL917521:TQC917521 TZH917521:TZY917521 UJD917521:UJU917521 USZ917521:UTQ917521 VCV917521:VDM917521 VMR917521:VNI917521 VWN917521:VXE917521 WGJ917521:WHA917521 WQF917521:WQW917521 DT983057:EK983057 NP983057:OG983057 XL983057:YC983057 AHH983057:AHY983057 ARD983057:ARU983057 BAZ983057:BBQ983057 BKV983057:BLM983057 BUR983057:BVI983057 CEN983057:CFE983057 COJ983057:CPA983057 CYF983057:CYW983057 DIB983057:DIS983057 DRX983057:DSO983057 EBT983057:ECK983057 ELP983057:EMG983057 EVL983057:EWC983057 FFH983057:FFY983057 FPD983057:FPU983057 FYZ983057:FZQ983057 GIV983057:GJM983057 GSR983057:GTI983057 HCN983057:HDE983057 HMJ983057:HNA983057 HWF983057:HWW983057 IGB983057:IGS983057 IPX983057:IQO983057 IZT983057:JAK983057 JJP983057:JKG983057 JTL983057:JUC983057 KDH983057:KDY983057 KND983057:KNU983057 KWZ983057:KXQ983057 LGV983057:LHM983057 LQR983057:LRI983057 MAN983057:MBE983057 MKJ983057:MLA983057 MUF983057:MUW983057 NEB983057:NES983057 NNX983057:NOO983057 NXT983057:NYK983057 OHP983057:OIG983057 ORL983057:OSC983057 PBH983057:PBY983057 PLD983057:PLU983057 PUZ983057:PVQ983057 QEV983057:QFM983057 QOR983057:QPI983057 QYN983057:QZE983057 RIJ983057:RJA983057 RSF983057:RSW983057 SCB983057:SCS983057 SLX983057:SMO983057 SVT983057:SWK983057 TFP983057:TGG983057 TPL983057:TQC983057 TZH983057:TZY983057 UJD983057:UJU983057 USZ983057:UTQ983057 VCV983057:VDM983057 VMR983057:VNI983057 VWN983057:VXE983057 WGJ983057:WHA983057 WQF983057:WQW983057 DN65545:EK65545 NJ65545:OG65545 XF65545:YC65545 AHB65545:AHY65545 AQX65545:ARU65545 BAT65545:BBQ65545 BKP65545:BLM65545 BUL65545:BVI65545 CEH65545:CFE65545 COD65545:CPA65545 CXZ65545:CYW65545 DHV65545:DIS65545 DRR65545:DSO65545 EBN65545:ECK65545 ELJ65545:EMG65545 EVF65545:EWC65545 FFB65545:FFY65545 FOX65545:FPU65545 FYT65545:FZQ65545 GIP65545:GJM65545 GSL65545:GTI65545 HCH65545:HDE65545 HMD65545:HNA65545 HVZ65545:HWW65545 IFV65545:IGS65545 IPR65545:IQO65545 IZN65545:JAK65545 JJJ65545:JKG65545 JTF65545:JUC65545 KDB65545:KDY65545 KMX65545:KNU65545 KWT65545:KXQ65545 LGP65545:LHM65545 LQL65545:LRI65545 MAH65545:MBE65545 MKD65545:MLA65545 MTZ65545:MUW65545 NDV65545:NES65545 NNR65545:NOO65545 NXN65545:NYK65545 OHJ65545:OIG65545 ORF65545:OSC65545 PBB65545:PBY65545 PKX65545:PLU65545 PUT65545:PVQ65545 QEP65545:QFM65545 QOL65545:QPI65545 QYH65545:QZE65545 RID65545:RJA65545 RRZ65545:RSW65545 SBV65545:SCS65545 SLR65545:SMO65545 SVN65545:SWK65545 TFJ65545:TGG65545 TPF65545:TQC65545 TZB65545:TZY65545 UIX65545:UJU65545 UST65545:UTQ65545 VCP65545:VDM65545 VML65545:VNI65545 VWH65545:VXE65545 WGD65545:WHA65545 WPZ65545:WQW65545 DN131081:EK131081 NJ131081:OG131081 XF131081:YC131081 AHB131081:AHY131081 AQX131081:ARU131081 BAT131081:BBQ131081 BKP131081:BLM131081 BUL131081:BVI131081 CEH131081:CFE131081 COD131081:CPA131081 CXZ131081:CYW131081 DHV131081:DIS131081 DRR131081:DSO131081 EBN131081:ECK131081 ELJ131081:EMG131081 EVF131081:EWC131081 FFB131081:FFY131081 FOX131081:FPU131081 FYT131081:FZQ131081 GIP131081:GJM131081 GSL131081:GTI131081 HCH131081:HDE131081 HMD131081:HNA131081 HVZ131081:HWW131081 IFV131081:IGS131081 IPR131081:IQO131081 IZN131081:JAK131081 JJJ131081:JKG131081 JTF131081:JUC131081 KDB131081:KDY131081 KMX131081:KNU131081 KWT131081:KXQ131081 LGP131081:LHM131081 LQL131081:LRI131081 MAH131081:MBE131081 MKD131081:MLA131081 MTZ131081:MUW131081 NDV131081:NES131081 NNR131081:NOO131081 NXN131081:NYK131081 OHJ131081:OIG131081 ORF131081:OSC131081 PBB131081:PBY131081 PKX131081:PLU131081 PUT131081:PVQ131081 QEP131081:QFM131081 QOL131081:QPI131081 QYH131081:QZE131081 RID131081:RJA131081 RRZ131081:RSW131081 SBV131081:SCS131081 SLR131081:SMO131081 SVN131081:SWK131081 TFJ131081:TGG131081 TPF131081:TQC131081 TZB131081:TZY131081 UIX131081:UJU131081 UST131081:UTQ131081 VCP131081:VDM131081 VML131081:VNI131081 VWH131081:VXE131081 WGD131081:WHA131081 WPZ131081:WQW131081 DN196617:EK196617 NJ196617:OG196617 XF196617:YC196617 AHB196617:AHY196617 AQX196617:ARU196617 BAT196617:BBQ196617 BKP196617:BLM196617 BUL196617:BVI196617 CEH196617:CFE196617 COD196617:CPA196617 CXZ196617:CYW196617 DHV196617:DIS196617 DRR196617:DSO196617 EBN196617:ECK196617 ELJ196617:EMG196617 EVF196617:EWC196617 FFB196617:FFY196617 FOX196617:FPU196617 FYT196617:FZQ196617 GIP196617:GJM196617 GSL196617:GTI196617 HCH196617:HDE196617 HMD196617:HNA196617 HVZ196617:HWW196617 IFV196617:IGS196617 IPR196617:IQO196617 IZN196617:JAK196617 JJJ196617:JKG196617 JTF196617:JUC196617 KDB196617:KDY196617 KMX196617:KNU196617 KWT196617:KXQ196617 LGP196617:LHM196617 LQL196617:LRI196617 MAH196617:MBE196617 MKD196617:MLA196617 MTZ196617:MUW196617 NDV196617:NES196617 NNR196617:NOO196617 NXN196617:NYK196617 OHJ196617:OIG196617 ORF196617:OSC196617 PBB196617:PBY196617 PKX196617:PLU196617 PUT196617:PVQ196617 QEP196617:QFM196617 QOL196617:QPI196617 QYH196617:QZE196617 RID196617:RJA196617 RRZ196617:RSW196617 SBV196617:SCS196617 SLR196617:SMO196617 SVN196617:SWK196617 TFJ196617:TGG196617 TPF196617:TQC196617 TZB196617:TZY196617 UIX196617:UJU196617 UST196617:UTQ196617 VCP196617:VDM196617 VML196617:VNI196617 VWH196617:VXE196617 WGD196617:WHA196617 WPZ196617:WQW196617 DN262153:EK262153 NJ262153:OG262153 XF262153:YC262153 AHB262153:AHY262153 AQX262153:ARU262153 BAT262153:BBQ262153 BKP262153:BLM262153 BUL262153:BVI262153 CEH262153:CFE262153 COD262153:CPA262153 CXZ262153:CYW262153 DHV262153:DIS262153 DRR262153:DSO262153 EBN262153:ECK262153 ELJ262153:EMG262153 EVF262153:EWC262153 FFB262153:FFY262153 FOX262153:FPU262153 FYT262153:FZQ262153 GIP262153:GJM262153 GSL262153:GTI262153 HCH262153:HDE262153 HMD262153:HNA262153 HVZ262153:HWW262153 IFV262153:IGS262153 IPR262153:IQO262153 IZN262153:JAK262153 JJJ262153:JKG262153 JTF262153:JUC262153 KDB262153:KDY262153 KMX262153:KNU262153 KWT262153:KXQ262153 LGP262153:LHM262153 LQL262153:LRI262153 MAH262153:MBE262153 MKD262153:MLA262153 MTZ262153:MUW262153 NDV262153:NES262153 NNR262153:NOO262153 NXN262153:NYK262153 OHJ262153:OIG262153 ORF262153:OSC262153 PBB262153:PBY262153 PKX262153:PLU262153 PUT262153:PVQ262153 QEP262153:QFM262153 QOL262153:QPI262153 QYH262153:QZE262153 RID262153:RJA262153 RRZ262153:RSW262153 SBV262153:SCS262153 SLR262153:SMO262153 SVN262153:SWK262153 TFJ262153:TGG262153 TPF262153:TQC262153 TZB262153:TZY262153 UIX262153:UJU262153 UST262153:UTQ262153 VCP262153:VDM262153 VML262153:VNI262153 VWH262153:VXE262153 WGD262153:WHA262153 WPZ262153:WQW262153 DN327689:EK327689 NJ327689:OG327689 XF327689:YC327689 AHB327689:AHY327689 AQX327689:ARU327689 BAT327689:BBQ327689 BKP327689:BLM327689 BUL327689:BVI327689 CEH327689:CFE327689 COD327689:CPA327689 CXZ327689:CYW327689 DHV327689:DIS327689 DRR327689:DSO327689 EBN327689:ECK327689 ELJ327689:EMG327689 EVF327689:EWC327689 FFB327689:FFY327689 FOX327689:FPU327689 FYT327689:FZQ327689 GIP327689:GJM327689 GSL327689:GTI327689 HCH327689:HDE327689 HMD327689:HNA327689 HVZ327689:HWW327689 IFV327689:IGS327689 IPR327689:IQO327689 IZN327689:JAK327689 JJJ327689:JKG327689 JTF327689:JUC327689 KDB327689:KDY327689 KMX327689:KNU327689 KWT327689:KXQ327689 LGP327689:LHM327689 LQL327689:LRI327689 MAH327689:MBE327689 MKD327689:MLA327689 MTZ327689:MUW327689 NDV327689:NES327689 NNR327689:NOO327689 NXN327689:NYK327689 OHJ327689:OIG327689 ORF327689:OSC327689 PBB327689:PBY327689 PKX327689:PLU327689 PUT327689:PVQ327689 QEP327689:QFM327689 QOL327689:QPI327689 QYH327689:QZE327689 RID327689:RJA327689 RRZ327689:RSW327689 SBV327689:SCS327689 SLR327689:SMO327689 SVN327689:SWK327689 TFJ327689:TGG327689 TPF327689:TQC327689 TZB327689:TZY327689 UIX327689:UJU327689 UST327689:UTQ327689 VCP327689:VDM327689 VML327689:VNI327689 VWH327689:VXE327689 WGD327689:WHA327689 WPZ327689:WQW327689 DN393225:EK393225 NJ393225:OG393225 XF393225:YC393225 AHB393225:AHY393225 AQX393225:ARU393225 BAT393225:BBQ393225 BKP393225:BLM393225 BUL393225:BVI393225 CEH393225:CFE393225 COD393225:CPA393225 CXZ393225:CYW393225 DHV393225:DIS393225 DRR393225:DSO393225 EBN393225:ECK393225 ELJ393225:EMG393225 EVF393225:EWC393225 FFB393225:FFY393225 FOX393225:FPU393225 FYT393225:FZQ393225 GIP393225:GJM393225 GSL393225:GTI393225 HCH393225:HDE393225 HMD393225:HNA393225 HVZ393225:HWW393225 IFV393225:IGS393225 IPR393225:IQO393225 IZN393225:JAK393225 JJJ393225:JKG393225 JTF393225:JUC393225 KDB393225:KDY393225 KMX393225:KNU393225 KWT393225:KXQ393225 LGP393225:LHM393225 LQL393225:LRI393225 MAH393225:MBE393225 MKD393225:MLA393225 MTZ393225:MUW393225 NDV393225:NES393225 NNR393225:NOO393225 NXN393225:NYK393225 OHJ393225:OIG393225 ORF393225:OSC393225 PBB393225:PBY393225 PKX393225:PLU393225 PUT393225:PVQ393225 QEP393225:QFM393225 QOL393225:QPI393225 QYH393225:QZE393225 RID393225:RJA393225 RRZ393225:RSW393225 SBV393225:SCS393225 SLR393225:SMO393225 SVN393225:SWK393225 TFJ393225:TGG393225 TPF393225:TQC393225 TZB393225:TZY393225 UIX393225:UJU393225 UST393225:UTQ393225 VCP393225:VDM393225 VML393225:VNI393225 VWH393225:VXE393225 WGD393225:WHA393225 WPZ393225:WQW393225 DN458761:EK458761 NJ458761:OG458761 XF458761:YC458761 AHB458761:AHY458761 AQX458761:ARU458761 BAT458761:BBQ458761 BKP458761:BLM458761 BUL458761:BVI458761 CEH458761:CFE458761 COD458761:CPA458761 CXZ458761:CYW458761 DHV458761:DIS458761 DRR458761:DSO458761 EBN458761:ECK458761 ELJ458761:EMG458761 EVF458761:EWC458761 FFB458761:FFY458761 FOX458761:FPU458761 FYT458761:FZQ458761 GIP458761:GJM458761 GSL458761:GTI458761 HCH458761:HDE458761 HMD458761:HNA458761 HVZ458761:HWW458761 IFV458761:IGS458761 IPR458761:IQO458761 IZN458761:JAK458761 JJJ458761:JKG458761 JTF458761:JUC458761 KDB458761:KDY458761 KMX458761:KNU458761 KWT458761:KXQ458761 LGP458761:LHM458761 LQL458761:LRI458761 MAH458761:MBE458761 MKD458761:MLA458761 MTZ458761:MUW458761 NDV458761:NES458761 NNR458761:NOO458761 NXN458761:NYK458761 OHJ458761:OIG458761 ORF458761:OSC458761 PBB458761:PBY458761 PKX458761:PLU458761 PUT458761:PVQ458761 QEP458761:QFM458761 QOL458761:QPI458761 QYH458761:QZE458761 RID458761:RJA458761 RRZ458761:RSW458761 SBV458761:SCS458761 SLR458761:SMO458761 SVN458761:SWK458761 TFJ458761:TGG458761 TPF458761:TQC458761 TZB458761:TZY458761 UIX458761:UJU458761 UST458761:UTQ458761 VCP458761:VDM458761 VML458761:VNI458761 VWH458761:VXE458761 WGD458761:WHA458761 WPZ458761:WQW458761 DN524297:EK524297 NJ524297:OG524297 XF524297:YC524297 AHB524297:AHY524297 AQX524297:ARU524297 BAT524297:BBQ524297 BKP524297:BLM524297 BUL524297:BVI524297 CEH524297:CFE524297 COD524297:CPA524297 CXZ524297:CYW524297 DHV524297:DIS524297 DRR524297:DSO524297 EBN524297:ECK524297 ELJ524297:EMG524297 EVF524297:EWC524297 FFB524297:FFY524297 FOX524297:FPU524297 FYT524297:FZQ524297 GIP524297:GJM524297 GSL524297:GTI524297 HCH524297:HDE524297 HMD524297:HNA524297 HVZ524297:HWW524297 IFV524297:IGS524297 IPR524297:IQO524297 IZN524297:JAK524297 JJJ524297:JKG524297 JTF524297:JUC524297 KDB524297:KDY524297 KMX524297:KNU524297 KWT524297:KXQ524297 LGP524297:LHM524297 LQL524297:LRI524297 MAH524297:MBE524297 MKD524297:MLA524297 MTZ524297:MUW524297 NDV524297:NES524297 NNR524297:NOO524297 NXN524297:NYK524297 OHJ524297:OIG524297 ORF524297:OSC524297 PBB524297:PBY524297 PKX524297:PLU524297 PUT524297:PVQ524297 QEP524297:QFM524297 QOL524297:QPI524297 QYH524297:QZE524297 RID524297:RJA524297 RRZ524297:RSW524297 SBV524297:SCS524297 SLR524297:SMO524297 SVN524297:SWK524297 TFJ524297:TGG524297 TPF524297:TQC524297 TZB524297:TZY524297 UIX524297:UJU524297 UST524297:UTQ524297 VCP524297:VDM524297 VML524297:VNI524297 VWH524297:VXE524297 WGD524297:WHA524297 WPZ524297:WQW524297 DN589833:EK589833 NJ589833:OG589833 XF589833:YC589833 AHB589833:AHY589833 AQX589833:ARU589833 BAT589833:BBQ589833 BKP589833:BLM589833 BUL589833:BVI589833 CEH589833:CFE589833 COD589833:CPA589833 CXZ589833:CYW589833 DHV589833:DIS589833 DRR589833:DSO589833 EBN589833:ECK589833 ELJ589833:EMG589833 EVF589833:EWC589833 FFB589833:FFY589833 FOX589833:FPU589833 FYT589833:FZQ589833 GIP589833:GJM589833 GSL589833:GTI589833 HCH589833:HDE589833 HMD589833:HNA589833 HVZ589833:HWW589833 IFV589833:IGS589833 IPR589833:IQO589833 IZN589833:JAK589833 JJJ589833:JKG589833 JTF589833:JUC589833 KDB589833:KDY589833 KMX589833:KNU589833 KWT589833:KXQ589833 LGP589833:LHM589833 LQL589833:LRI589833 MAH589833:MBE589833 MKD589833:MLA589833 MTZ589833:MUW589833 NDV589833:NES589833 NNR589833:NOO589833 NXN589833:NYK589833 OHJ589833:OIG589833 ORF589833:OSC589833 PBB589833:PBY589833 PKX589833:PLU589833 PUT589833:PVQ589833 QEP589833:QFM589833 QOL589833:QPI589833 QYH589833:QZE589833 RID589833:RJA589833 RRZ589833:RSW589833 SBV589833:SCS589833 SLR589833:SMO589833 SVN589833:SWK589833 TFJ589833:TGG589833 TPF589833:TQC589833 TZB589833:TZY589833 UIX589833:UJU589833 UST589833:UTQ589833 VCP589833:VDM589833 VML589833:VNI589833 VWH589833:VXE589833 WGD589833:WHA589833 WPZ589833:WQW589833 DN655369:EK655369 NJ655369:OG655369 XF655369:YC655369 AHB655369:AHY655369 AQX655369:ARU655369 BAT655369:BBQ655369 BKP655369:BLM655369 BUL655369:BVI655369 CEH655369:CFE655369 COD655369:CPA655369 CXZ655369:CYW655369 DHV655369:DIS655369 DRR655369:DSO655369 EBN655369:ECK655369 ELJ655369:EMG655369 EVF655369:EWC655369 FFB655369:FFY655369 FOX655369:FPU655369 FYT655369:FZQ655369 GIP655369:GJM655369 GSL655369:GTI655369 HCH655369:HDE655369 HMD655369:HNA655369 HVZ655369:HWW655369 IFV655369:IGS655369 IPR655369:IQO655369 IZN655369:JAK655369 JJJ655369:JKG655369 JTF655369:JUC655369 KDB655369:KDY655369 KMX655369:KNU655369 KWT655369:KXQ655369 LGP655369:LHM655369 LQL655369:LRI655369 MAH655369:MBE655369 MKD655369:MLA655369 MTZ655369:MUW655369 NDV655369:NES655369 NNR655369:NOO655369 NXN655369:NYK655369 OHJ655369:OIG655369 ORF655369:OSC655369 PBB655369:PBY655369 PKX655369:PLU655369 PUT655369:PVQ655369 QEP655369:QFM655369 QOL655369:QPI655369 QYH655369:QZE655369 RID655369:RJA655369 RRZ655369:RSW655369 SBV655369:SCS655369 SLR655369:SMO655369 SVN655369:SWK655369 TFJ655369:TGG655369 TPF655369:TQC655369 TZB655369:TZY655369 UIX655369:UJU655369 UST655369:UTQ655369 VCP655369:VDM655369 VML655369:VNI655369 VWH655369:VXE655369 WGD655369:WHA655369 WPZ655369:WQW655369 DN720905:EK720905 NJ720905:OG720905 XF720905:YC720905 AHB720905:AHY720905 AQX720905:ARU720905 BAT720905:BBQ720905 BKP720905:BLM720905 BUL720905:BVI720905 CEH720905:CFE720905 COD720905:CPA720905 CXZ720905:CYW720905 DHV720905:DIS720905 DRR720905:DSO720905 EBN720905:ECK720905 ELJ720905:EMG720905 EVF720905:EWC720905 FFB720905:FFY720905 FOX720905:FPU720905 FYT720905:FZQ720905 GIP720905:GJM720905 GSL720905:GTI720905 HCH720905:HDE720905 HMD720905:HNA720905 HVZ720905:HWW720905 IFV720905:IGS720905 IPR720905:IQO720905 IZN720905:JAK720905 JJJ720905:JKG720905 JTF720905:JUC720905 KDB720905:KDY720905 KMX720905:KNU720905 KWT720905:KXQ720905 LGP720905:LHM720905 LQL720905:LRI720905 MAH720905:MBE720905 MKD720905:MLA720905 MTZ720905:MUW720905 NDV720905:NES720905 NNR720905:NOO720905 NXN720905:NYK720905 OHJ720905:OIG720905 ORF720905:OSC720905 PBB720905:PBY720905 PKX720905:PLU720905 PUT720905:PVQ720905 QEP720905:QFM720905 QOL720905:QPI720905 QYH720905:QZE720905 RID720905:RJA720905 RRZ720905:RSW720905 SBV720905:SCS720905 SLR720905:SMO720905 SVN720905:SWK720905 TFJ720905:TGG720905 TPF720905:TQC720905 TZB720905:TZY720905 UIX720905:UJU720905 UST720905:UTQ720905 VCP720905:VDM720905 VML720905:VNI720905 VWH720905:VXE720905 WGD720905:WHA720905 WPZ720905:WQW720905 DN786441:EK786441 NJ786441:OG786441 XF786441:YC786441 AHB786441:AHY786441 AQX786441:ARU786441 BAT786441:BBQ786441 BKP786441:BLM786441 BUL786441:BVI786441 CEH786441:CFE786441 COD786441:CPA786441 CXZ786441:CYW786441 DHV786441:DIS786441 DRR786441:DSO786441 EBN786441:ECK786441 ELJ786441:EMG786441 EVF786441:EWC786441 FFB786441:FFY786441 FOX786441:FPU786441 FYT786441:FZQ786441 GIP786441:GJM786441 GSL786441:GTI786441 HCH786441:HDE786441 HMD786441:HNA786441 HVZ786441:HWW786441 IFV786441:IGS786441 IPR786441:IQO786441 IZN786441:JAK786441 JJJ786441:JKG786441 JTF786441:JUC786441 KDB786441:KDY786441 KMX786441:KNU786441 KWT786441:KXQ786441 LGP786441:LHM786441 LQL786441:LRI786441 MAH786441:MBE786441 MKD786441:MLA786441 MTZ786441:MUW786441 NDV786441:NES786441 NNR786441:NOO786441 NXN786441:NYK786441 OHJ786441:OIG786441 ORF786441:OSC786441 PBB786441:PBY786441 PKX786441:PLU786441 PUT786441:PVQ786441 QEP786441:QFM786441 QOL786441:QPI786441 QYH786441:QZE786441 RID786441:RJA786441 RRZ786441:RSW786441 SBV786441:SCS786441 SLR786441:SMO786441 SVN786441:SWK786441 TFJ786441:TGG786441 TPF786441:TQC786441 TZB786441:TZY786441 UIX786441:UJU786441 UST786441:UTQ786441 VCP786441:VDM786441 VML786441:VNI786441 VWH786441:VXE786441 WGD786441:WHA786441 WPZ786441:WQW786441 DN851977:EK851977 NJ851977:OG851977 XF851977:YC851977 AHB851977:AHY851977 AQX851977:ARU851977 BAT851977:BBQ851977 BKP851977:BLM851977 BUL851977:BVI851977 CEH851977:CFE851977 COD851977:CPA851977 CXZ851977:CYW851977 DHV851977:DIS851977 DRR851977:DSO851977 EBN851977:ECK851977 ELJ851977:EMG851977 EVF851977:EWC851977 FFB851977:FFY851977 FOX851977:FPU851977 FYT851977:FZQ851977 GIP851977:GJM851977 GSL851977:GTI851977 HCH851977:HDE851977 HMD851977:HNA851977 HVZ851977:HWW851977 IFV851977:IGS851977 IPR851977:IQO851977 IZN851977:JAK851977 JJJ851977:JKG851977 JTF851977:JUC851977 KDB851977:KDY851977 KMX851977:KNU851977 KWT851977:KXQ851977 LGP851977:LHM851977 LQL851977:LRI851977 MAH851977:MBE851977 MKD851977:MLA851977 MTZ851977:MUW851977 NDV851977:NES851977 NNR851977:NOO851977 NXN851977:NYK851977 OHJ851977:OIG851977 ORF851977:OSC851977 PBB851977:PBY851977 PKX851977:PLU851977 PUT851977:PVQ851977 QEP851977:QFM851977 QOL851977:QPI851977 QYH851977:QZE851977 RID851977:RJA851977 RRZ851977:RSW851977 SBV851977:SCS851977 SLR851977:SMO851977 SVN851977:SWK851977 TFJ851977:TGG851977 TPF851977:TQC851977 TZB851977:TZY851977 UIX851977:UJU851977 UST851977:UTQ851977 VCP851977:VDM851977 VML851977:VNI851977 VWH851977:VXE851977 WGD851977:WHA851977 WPZ851977:WQW851977 DN917513:EK917513 NJ917513:OG917513 XF917513:YC917513 AHB917513:AHY917513 AQX917513:ARU917513 BAT917513:BBQ917513 BKP917513:BLM917513 BUL917513:BVI917513 CEH917513:CFE917513 COD917513:CPA917513 CXZ917513:CYW917513 DHV917513:DIS917513 DRR917513:DSO917513 EBN917513:ECK917513 ELJ917513:EMG917513 EVF917513:EWC917513 FFB917513:FFY917513 FOX917513:FPU917513 FYT917513:FZQ917513 GIP917513:GJM917513 GSL917513:GTI917513 HCH917513:HDE917513 HMD917513:HNA917513 HVZ917513:HWW917513 IFV917513:IGS917513 IPR917513:IQO917513 IZN917513:JAK917513 JJJ917513:JKG917513 JTF917513:JUC917513 KDB917513:KDY917513 KMX917513:KNU917513 KWT917513:KXQ917513 LGP917513:LHM917513 LQL917513:LRI917513 MAH917513:MBE917513 MKD917513:MLA917513 MTZ917513:MUW917513 NDV917513:NES917513 NNR917513:NOO917513 NXN917513:NYK917513 OHJ917513:OIG917513 ORF917513:OSC917513 PBB917513:PBY917513 PKX917513:PLU917513 PUT917513:PVQ917513 QEP917513:QFM917513 QOL917513:QPI917513 QYH917513:QZE917513 RID917513:RJA917513 RRZ917513:RSW917513 SBV917513:SCS917513 SLR917513:SMO917513 SVN917513:SWK917513 TFJ917513:TGG917513 TPF917513:TQC917513 TZB917513:TZY917513 UIX917513:UJU917513 UST917513:UTQ917513 VCP917513:VDM917513 VML917513:VNI917513 VWH917513:VXE917513 WGD917513:WHA917513 WPZ917513:WQW917513 DN983049:EK983049 NJ983049:OG983049 XF983049:YC983049 AHB983049:AHY983049 AQX983049:ARU983049 BAT983049:BBQ983049 BKP983049:BLM983049 BUL983049:BVI983049 CEH983049:CFE983049 COD983049:CPA983049 CXZ983049:CYW983049 DHV983049:DIS983049 DRR983049:DSO983049 EBN983049:ECK983049 ELJ983049:EMG983049 EVF983049:EWC983049 FFB983049:FFY983049 FOX983049:FPU983049 FYT983049:FZQ983049 GIP983049:GJM983049 GSL983049:GTI983049 HCH983049:HDE983049 HMD983049:HNA983049 HVZ983049:HWW983049 IFV983049:IGS983049 IPR983049:IQO983049 IZN983049:JAK983049 JJJ983049:JKG983049 JTF983049:JUC983049 KDB983049:KDY983049 KMX983049:KNU983049 KWT983049:KXQ983049 LGP983049:LHM983049 LQL983049:LRI983049 MAH983049:MBE983049 MKD983049:MLA983049 MTZ983049:MUW983049 NDV983049:NES983049 NNR983049:NOO983049 NXN983049:NYK983049 OHJ983049:OIG983049 ORF983049:OSC983049 PBB983049:PBY983049 PKX983049:PLU983049 PUT983049:PVQ983049 QEP983049:QFM983049 QOL983049:QPI983049 QYH983049:QZE983049 RID983049:RJA983049 RRZ983049:RSW983049 SBV983049:SCS983049 SLR983049:SMO983049 SVN983049:SWK983049 TFJ983049:TGG983049 TPF983049:TQC983049 TZB983049:TZY983049 UIX983049:UJU983049 UST983049:UTQ983049 VCP983049:VDM983049 VML983049:VNI983049 VWH983049:VXE983049 WGD983049:WHA983049 WPZ983049:WQW983049 CX65559 MT65559 WP65559 AGL65559 AQH65559 BAD65559 BJZ65559 BTV65559 CDR65559 CNN65559 CXJ65559 DHF65559 DRB65559 EAX65559 EKT65559 EUP65559 FEL65559 FOH65559 FYD65559 GHZ65559 GRV65559 HBR65559 HLN65559 HVJ65559 IFF65559 IPB65559 IYX65559 JIT65559 JSP65559 KCL65559 KMH65559 KWD65559 LFZ65559 LPV65559 LZR65559 MJN65559 MTJ65559 NDF65559 NNB65559 NWX65559 OGT65559 OQP65559 PAL65559 PKH65559 PUD65559 QDZ65559 QNV65559 QXR65559 RHN65559 RRJ65559 SBF65559 SLB65559 SUX65559 TET65559 TOP65559 TYL65559 UIH65559 USD65559 VBZ65559 VLV65559 VVR65559 WFN65559 WPJ65559 CX131095 MT131095 WP131095 AGL131095 AQH131095 BAD131095 BJZ131095 BTV131095 CDR131095 CNN131095 CXJ131095 DHF131095 DRB131095 EAX131095 EKT131095 EUP131095 FEL131095 FOH131095 FYD131095 GHZ131095 GRV131095 HBR131095 HLN131095 HVJ131095 IFF131095 IPB131095 IYX131095 JIT131095 JSP131095 KCL131095 KMH131095 KWD131095 LFZ131095 LPV131095 LZR131095 MJN131095 MTJ131095 NDF131095 NNB131095 NWX131095 OGT131095 OQP131095 PAL131095 PKH131095 PUD131095 QDZ131095 QNV131095 QXR131095 RHN131095 RRJ131095 SBF131095 SLB131095 SUX131095 TET131095 TOP131095 TYL131095 UIH131095 USD131095 VBZ131095 VLV131095 VVR131095 WFN131095 WPJ131095 CX196631 MT196631 WP196631 AGL196631 AQH196631 BAD196631 BJZ196631 BTV196631 CDR196631 CNN196631 CXJ196631 DHF196631 DRB196631 EAX196631 EKT196631 EUP196631 FEL196631 FOH196631 FYD196631 GHZ196631 GRV196631 HBR196631 HLN196631 HVJ196631 IFF196631 IPB196631 IYX196631 JIT196631 JSP196631 KCL196631 KMH196631 KWD196631 LFZ196631 LPV196631 LZR196631 MJN196631 MTJ196631 NDF196631 NNB196631 NWX196631 OGT196631 OQP196631 PAL196631 PKH196631 PUD196631 QDZ196631 QNV196631 QXR196631 RHN196631 RRJ196631 SBF196631 SLB196631 SUX196631 TET196631 TOP196631 TYL196631 UIH196631 USD196631 VBZ196631 VLV196631 VVR196631 WFN196631 WPJ196631 CX262167 MT262167 WP262167 AGL262167 AQH262167 BAD262167 BJZ262167 BTV262167 CDR262167 CNN262167 CXJ262167 DHF262167 DRB262167 EAX262167 EKT262167 EUP262167 FEL262167 FOH262167 FYD262167 GHZ262167 GRV262167 HBR262167 HLN262167 HVJ262167 IFF262167 IPB262167 IYX262167 JIT262167 JSP262167 KCL262167 KMH262167 KWD262167 LFZ262167 LPV262167 LZR262167 MJN262167 MTJ262167 NDF262167 NNB262167 NWX262167 OGT262167 OQP262167 PAL262167 PKH262167 PUD262167 QDZ262167 QNV262167 QXR262167 RHN262167 RRJ262167 SBF262167 SLB262167 SUX262167 TET262167 TOP262167 TYL262167 UIH262167 USD262167 VBZ262167 VLV262167 VVR262167 WFN262167 WPJ262167 CX327703 MT327703 WP327703 AGL327703 AQH327703 BAD327703 BJZ327703 BTV327703 CDR327703 CNN327703 CXJ327703 DHF327703 DRB327703 EAX327703 EKT327703 EUP327703 FEL327703 FOH327703 FYD327703 GHZ327703 GRV327703 HBR327703 HLN327703 HVJ327703 IFF327703 IPB327703 IYX327703 JIT327703 JSP327703 KCL327703 KMH327703 KWD327703 LFZ327703 LPV327703 LZR327703 MJN327703 MTJ327703 NDF327703 NNB327703 NWX327703 OGT327703 OQP327703 PAL327703 PKH327703 PUD327703 QDZ327703 QNV327703 QXR327703 RHN327703 RRJ327703 SBF327703 SLB327703 SUX327703 TET327703 TOP327703 TYL327703 UIH327703 USD327703 VBZ327703 VLV327703 VVR327703 WFN327703 WPJ327703 CX393239 MT393239 WP393239 AGL393239 AQH393239 BAD393239 BJZ393239 BTV393239 CDR393239 CNN393239 CXJ393239 DHF393239 DRB393239 EAX393239 EKT393239 EUP393239 FEL393239 FOH393239 FYD393239 GHZ393239 GRV393239 HBR393239 HLN393239 HVJ393239 IFF393239 IPB393239 IYX393239 JIT393239 JSP393239 KCL393239 KMH393239 KWD393239 LFZ393239 LPV393239 LZR393239 MJN393239 MTJ393239 NDF393239 NNB393239 NWX393239 OGT393239 OQP393239 PAL393239 PKH393239 PUD393239 QDZ393239 QNV393239 QXR393239 RHN393239 RRJ393239 SBF393239 SLB393239 SUX393239 TET393239 TOP393239 TYL393239 UIH393239 USD393239 VBZ393239 VLV393239 VVR393239 WFN393239 WPJ393239 CX458775 MT458775 WP458775 AGL458775 AQH458775 BAD458775 BJZ458775 BTV458775 CDR458775 CNN458775 CXJ458775 DHF458775 DRB458775 EAX458775 EKT458775 EUP458775 FEL458775 FOH458775 FYD458775 GHZ458775 GRV458775 HBR458775 HLN458775 HVJ458775 IFF458775 IPB458775 IYX458775 JIT458775 JSP458775 KCL458775 KMH458775 KWD458775 LFZ458775 LPV458775 LZR458775 MJN458775 MTJ458775 NDF458775 NNB458775 NWX458775 OGT458775 OQP458775 PAL458775 PKH458775 PUD458775 QDZ458775 QNV458775 QXR458775 RHN458775 RRJ458775 SBF458775 SLB458775 SUX458775 TET458775 TOP458775 TYL458775 UIH458775 USD458775 VBZ458775 VLV458775 VVR458775 WFN458775 WPJ458775 CX524311 MT524311 WP524311 AGL524311 AQH524311 BAD524311 BJZ524311 BTV524311 CDR524311 CNN524311 CXJ524311 DHF524311 DRB524311 EAX524311 EKT524311 EUP524311 FEL524311 FOH524311 FYD524311 GHZ524311 GRV524311 HBR524311 HLN524311 HVJ524311 IFF524311 IPB524311 IYX524311 JIT524311 JSP524311 KCL524311 KMH524311 KWD524311 LFZ524311 LPV524311 LZR524311 MJN524311 MTJ524311 NDF524311 NNB524311 NWX524311 OGT524311 OQP524311 PAL524311 PKH524311 PUD524311 QDZ524311 QNV524311 QXR524311 RHN524311 RRJ524311 SBF524311 SLB524311 SUX524311 TET524311 TOP524311 TYL524311 UIH524311 USD524311 VBZ524311 VLV524311 VVR524311 WFN524311 WPJ524311 CX589847 MT589847 WP589847 AGL589847 AQH589847 BAD589847 BJZ589847 BTV589847 CDR589847 CNN589847 CXJ589847 DHF589847 DRB589847 EAX589847 EKT589847 EUP589847 FEL589847 FOH589847 FYD589847 GHZ589847 GRV589847 HBR589847 HLN589847 HVJ589847 IFF589847 IPB589847 IYX589847 JIT589847 JSP589847 KCL589847 KMH589847 KWD589847 LFZ589847 LPV589847 LZR589847 MJN589847 MTJ589847 NDF589847 NNB589847 NWX589847 OGT589847 OQP589847 PAL589847 PKH589847 PUD589847 QDZ589847 QNV589847 QXR589847 RHN589847 RRJ589847 SBF589847 SLB589847 SUX589847 TET589847 TOP589847 TYL589847 UIH589847 USD589847 VBZ589847 VLV589847 VVR589847 WFN589847 WPJ589847 CX655383 MT655383 WP655383 AGL655383 AQH655383 BAD655383 BJZ655383 BTV655383 CDR655383 CNN655383 CXJ655383 DHF655383 DRB655383 EAX655383 EKT655383 EUP655383 FEL655383 FOH655383 FYD655383 GHZ655383 GRV655383 HBR655383 HLN655383 HVJ655383 IFF655383 IPB655383 IYX655383 JIT655383 JSP655383 KCL655383 KMH655383 KWD655383 LFZ655383 LPV655383 LZR655383 MJN655383 MTJ655383 NDF655383 NNB655383 NWX655383 OGT655383 OQP655383 PAL655383 PKH655383 PUD655383 QDZ655383 QNV655383 QXR655383 RHN655383 RRJ655383 SBF655383 SLB655383 SUX655383 TET655383 TOP655383 TYL655383 UIH655383 USD655383 VBZ655383 VLV655383 VVR655383 WFN655383 WPJ655383 CX720919 MT720919 WP720919 AGL720919 AQH720919 BAD720919 BJZ720919 BTV720919 CDR720919 CNN720919 CXJ720919 DHF720919 DRB720919 EAX720919 EKT720919 EUP720919 FEL720919 FOH720919 FYD720919 GHZ720919 GRV720919 HBR720919 HLN720919 HVJ720919 IFF720919 IPB720919 IYX720919 JIT720919 JSP720919 KCL720919 KMH720919 KWD720919 LFZ720919 LPV720919 LZR720919 MJN720919 MTJ720919 NDF720919 NNB720919 NWX720919 OGT720919 OQP720919 PAL720919 PKH720919 PUD720919 QDZ720919 QNV720919 QXR720919 RHN720919 RRJ720919 SBF720919 SLB720919 SUX720919 TET720919 TOP720919 TYL720919 UIH720919 USD720919 VBZ720919 VLV720919 VVR720919 WFN720919 WPJ720919 CX786455 MT786455 WP786455 AGL786455 AQH786455 BAD786455 BJZ786455 BTV786455 CDR786455 CNN786455 CXJ786455 DHF786455 DRB786455 EAX786455 EKT786455 EUP786455 FEL786455 FOH786455 FYD786455 GHZ786455 GRV786455 HBR786455 HLN786455 HVJ786455 IFF786455 IPB786455 IYX786455 JIT786455 JSP786455 KCL786455 KMH786455 KWD786455 LFZ786455 LPV786455 LZR786455 MJN786455 MTJ786455 NDF786455 NNB786455 NWX786455 OGT786455 OQP786455 PAL786455 PKH786455 PUD786455 QDZ786455 QNV786455 QXR786455 RHN786455 RRJ786455 SBF786455 SLB786455 SUX786455 TET786455 TOP786455 TYL786455 UIH786455 USD786455 VBZ786455 VLV786455 VVR786455 WFN786455 WPJ786455 CX851991 MT851991 WP851991 AGL851991 AQH851991 BAD851991 BJZ851991 BTV851991 CDR851991 CNN851991 CXJ851991 DHF851991 DRB851991 EAX851991 EKT851991 EUP851991 FEL851991 FOH851991 FYD851991 GHZ851991 GRV851991 HBR851991 HLN851991 HVJ851991 IFF851991 IPB851991 IYX851991 JIT851991 JSP851991 KCL851991 KMH851991 KWD851991 LFZ851991 LPV851991 LZR851991 MJN851991 MTJ851991 NDF851991 NNB851991 NWX851991 OGT851991 OQP851991 PAL851991 PKH851991 PUD851991 QDZ851991 QNV851991 QXR851991 RHN851991 RRJ851991 SBF851991 SLB851991 SUX851991 TET851991 TOP851991 TYL851991 UIH851991 USD851991 VBZ851991 VLV851991 VVR851991 WFN851991 WPJ851991 CX917527 MT917527 WP917527 AGL917527 AQH917527 BAD917527 BJZ917527 BTV917527 CDR917527 CNN917527 CXJ917527 DHF917527 DRB917527 EAX917527 EKT917527 EUP917527 FEL917527 FOH917527 FYD917527 GHZ917527 GRV917527 HBR917527 HLN917527 HVJ917527 IFF917527 IPB917527 IYX917527 JIT917527 JSP917527 KCL917527 KMH917527 KWD917527 LFZ917527 LPV917527 LZR917527 MJN917527 MTJ917527 NDF917527 NNB917527 NWX917527 OGT917527 OQP917527 PAL917527 PKH917527 PUD917527 QDZ917527 QNV917527 QXR917527 RHN917527 RRJ917527 SBF917527 SLB917527 SUX917527 TET917527 TOP917527 TYL917527 UIH917527 USD917527 VBZ917527 VLV917527 VVR917527 WFN917527 WPJ917527 CX983063 MT983063 WP983063 AGL983063 AQH983063 BAD983063 BJZ983063 BTV983063 CDR983063 CNN983063 CXJ983063 DHF983063 DRB983063 EAX983063 EKT983063 EUP983063 FEL983063 FOH983063 FYD983063 GHZ983063 GRV983063 HBR983063 HLN983063 HVJ983063 IFF983063 IPB983063 IYX983063 JIT983063 JSP983063 KCL983063 KMH983063 KWD983063 LFZ983063 LPV983063 LZR983063 MJN983063 MTJ983063 NDF983063 NNB983063 NWX983063 OGT983063 OQP983063 PAL983063 PKH983063 PUD983063 QDZ983063 QNV983063 QXR983063 RHN983063 RRJ983063 SBF983063 SLB983063 SUX983063 TET983063 TOP983063 TYL983063 UIH983063 USD983063 VBZ983063 VLV983063 VVR983063 WFN983063 WPJ983063 EB65557 NX65557 XT65557 AHP65557 ARL65557 BBH65557 BLD65557 BUZ65557 CEV65557 COR65557 CYN65557 DIJ65557 DSF65557 ECB65557 ELX65557 EVT65557 FFP65557 FPL65557 FZH65557 GJD65557 GSZ65557 HCV65557 HMR65557 HWN65557 IGJ65557 IQF65557 JAB65557 JJX65557 JTT65557 KDP65557 KNL65557 KXH65557 LHD65557 LQZ65557 MAV65557 MKR65557 MUN65557 NEJ65557 NOF65557 NYB65557 OHX65557 ORT65557 PBP65557 PLL65557 PVH65557 QFD65557 QOZ65557 QYV65557 RIR65557 RSN65557 SCJ65557 SMF65557 SWB65557 TFX65557 TPT65557 TZP65557 UJL65557 UTH65557 VDD65557 VMZ65557 VWV65557 WGR65557 WQN65557 EB131093 NX131093 XT131093 AHP131093 ARL131093 BBH131093 BLD131093 BUZ131093 CEV131093 COR131093 CYN131093 DIJ131093 DSF131093 ECB131093 ELX131093 EVT131093 FFP131093 FPL131093 FZH131093 GJD131093 GSZ131093 HCV131093 HMR131093 HWN131093 IGJ131093 IQF131093 JAB131093 JJX131093 JTT131093 KDP131093 KNL131093 KXH131093 LHD131093 LQZ131093 MAV131093 MKR131093 MUN131093 NEJ131093 NOF131093 NYB131093 OHX131093 ORT131093 PBP131093 PLL131093 PVH131093 QFD131093 QOZ131093 QYV131093 RIR131093 RSN131093 SCJ131093 SMF131093 SWB131093 TFX131093 TPT131093 TZP131093 UJL131093 UTH131093 VDD131093 VMZ131093 VWV131093 WGR131093 WQN131093 EB196629 NX196629 XT196629 AHP196629 ARL196629 BBH196629 BLD196629 BUZ196629 CEV196629 COR196629 CYN196629 DIJ196629 DSF196629 ECB196629 ELX196629 EVT196629 FFP196629 FPL196629 FZH196629 GJD196629 GSZ196629 HCV196629 HMR196629 HWN196629 IGJ196629 IQF196629 JAB196629 JJX196629 JTT196629 KDP196629 KNL196629 KXH196629 LHD196629 LQZ196629 MAV196629 MKR196629 MUN196629 NEJ196629 NOF196629 NYB196629 OHX196629 ORT196629 PBP196629 PLL196629 PVH196629 QFD196629 QOZ196629 QYV196629 RIR196629 RSN196629 SCJ196629 SMF196629 SWB196629 TFX196629 TPT196629 TZP196629 UJL196629 UTH196629 VDD196629 VMZ196629 VWV196629 WGR196629 WQN196629 EB262165 NX262165 XT262165 AHP262165 ARL262165 BBH262165 BLD262165 BUZ262165 CEV262165 COR262165 CYN262165 DIJ262165 DSF262165 ECB262165 ELX262165 EVT262165 FFP262165 FPL262165 FZH262165 GJD262165 GSZ262165 HCV262165 HMR262165 HWN262165 IGJ262165 IQF262165 JAB262165 JJX262165 JTT262165 KDP262165 KNL262165 KXH262165 LHD262165 LQZ262165 MAV262165 MKR262165 MUN262165 NEJ262165 NOF262165 NYB262165 OHX262165 ORT262165 PBP262165 PLL262165 PVH262165 QFD262165 QOZ262165 QYV262165 RIR262165 RSN262165 SCJ262165 SMF262165 SWB262165 TFX262165 TPT262165 TZP262165 UJL262165 UTH262165 VDD262165 VMZ262165 VWV262165 WGR262165 WQN262165 EB327701 NX327701 XT327701 AHP327701 ARL327701 BBH327701 BLD327701 BUZ327701 CEV327701 COR327701 CYN327701 DIJ327701 DSF327701 ECB327701 ELX327701 EVT327701 FFP327701 FPL327701 FZH327701 GJD327701 GSZ327701 HCV327701 HMR327701 HWN327701 IGJ327701 IQF327701 JAB327701 JJX327701 JTT327701 KDP327701 KNL327701 KXH327701 LHD327701 LQZ327701 MAV327701 MKR327701 MUN327701 NEJ327701 NOF327701 NYB327701 OHX327701 ORT327701 PBP327701 PLL327701 PVH327701 QFD327701 QOZ327701 QYV327701 RIR327701 RSN327701 SCJ327701 SMF327701 SWB327701 TFX327701 TPT327701 TZP327701 UJL327701 UTH327701 VDD327701 VMZ327701 VWV327701 WGR327701 WQN327701 EB393237 NX393237 XT393237 AHP393237 ARL393237 BBH393237 BLD393237 BUZ393237 CEV393237 COR393237 CYN393237 DIJ393237 DSF393237 ECB393237 ELX393237 EVT393237 FFP393237 FPL393237 FZH393237 GJD393237 GSZ393237 HCV393237 HMR393237 HWN393237 IGJ393237 IQF393237 JAB393237 JJX393237 JTT393237 KDP393237 KNL393237 KXH393237 LHD393237 LQZ393237 MAV393237 MKR393237 MUN393237 NEJ393237 NOF393237 NYB393237 OHX393237 ORT393237 PBP393237 PLL393237 PVH393237 QFD393237 QOZ393237 QYV393237 RIR393237 RSN393237 SCJ393237 SMF393237 SWB393237 TFX393237 TPT393237 TZP393237 UJL393237 UTH393237 VDD393237 VMZ393237 VWV393237 WGR393237 WQN393237 EB458773 NX458773 XT458773 AHP458773 ARL458773 BBH458773 BLD458773 BUZ458773 CEV458773 COR458773 CYN458773 DIJ458773 DSF458773 ECB458773 ELX458773 EVT458773 FFP458773 FPL458773 FZH458773 GJD458773 GSZ458773 HCV458773 HMR458773 HWN458773 IGJ458773 IQF458773 JAB458773 JJX458773 JTT458773 KDP458773 KNL458773 KXH458773 LHD458773 LQZ458773 MAV458773 MKR458773 MUN458773 NEJ458773 NOF458773 NYB458773 OHX458773 ORT458773 PBP458773 PLL458773 PVH458773 QFD458773 QOZ458773 QYV458773 RIR458773 RSN458773 SCJ458773 SMF458773 SWB458773 TFX458773 TPT458773 TZP458773 UJL458773 UTH458773 VDD458773 VMZ458773 VWV458773 WGR458773 WQN458773 EB524309 NX524309 XT524309 AHP524309 ARL524309 BBH524309 BLD524309 BUZ524309 CEV524309 COR524309 CYN524309 DIJ524309 DSF524309 ECB524309 ELX524309 EVT524309 FFP524309 FPL524309 FZH524309 GJD524309 GSZ524309 HCV524309 HMR524309 HWN524309 IGJ524309 IQF524309 JAB524309 JJX524309 JTT524309 KDP524309 KNL524309 KXH524309 LHD524309 LQZ524309 MAV524309 MKR524309 MUN524309 NEJ524309 NOF524309 NYB524309 OHX524309 ORT524309 PBP524309 PLL524309 PVH524309 QFD524309 QOZ524309 QYV524309 RIR524309 RSN524309 SCJ524309 SMF524309 SWB524309 TFX524309 TPT524309 TZP524309 UJL524309 UTH524309 VDD524309 VMZ524309 VWV524309 WGR524309 WQN524309 EB589845 NX589845 XT589845 AHP589845 ARL589845 BBH589845 BLD589845 BUZ589845 CEV589845 COR589845 CYN589845 DIJ589845 DSF589845 ECB589845 ELX589845 EVT589845 FFP589845 FPL589845 FZH589845 GJD589845 GSZ589845 HCV589845 HMR589845 HWN589845 IGJ589845 IQF589845 JAB589845 JJX589845 JTT589845 KDP589845 KNL589845 KXH589845 LHD589845 LQZ589845 MAV589845 MKR589845 MUN589845 NEJ589845 NOF589845 NYB589845 OHX589845 ORT589845 PBP589845 PLL589845 PVH589845 QFD589845 QOZ589845 QYV589845 RIR589845 RSN589845 SCJ589845 SMF589845 SWB589845 TFX589845 TPT589845 TZP589845 UJL589845 UTH589845 VDD589845 VMZ589845 VWV589845 WGR589845 WQN589845 EB655381 NX655381 XT655381 AHP655381 ARL655381 BBH655381 BLD655381 BUZ655381 CEV655381 COR655381 CYN655381 DIJ655381 DSF655381 ECB655381 ELX655381 EVT655381 FFP655381 FPL655381 FZH655381 GJD655381 GSZ655381 HCV655381 HMR655381 HWN655381 IGJ655381 IQF655381 JAB655381 JJX655381 JTT655381 KDP655381 KNL655381 KXH655381 LHD655381 LQZ655381 MAV655381 MKR655381 MUN655381 NEJ655381 NOF655381 NYB655381 OHX655381 ORT655381 PBP655381 PLL655381 PVH655381 QFD655381 QOZ655381 QYV655381 RIR655381 RSN655381 SCJ655381 SMF655381 SWB655381 TFX655381 TPT655381 TZP655381 UJL655381 UTH655381 VDD655381 VMZ655381 VWV655381 WGR655381 WQN655381 EB720917 NX720917 XT720917 AHP720917 ARL720917 BBH720917 BLD720917 BUZ720917 CEV720917 COR720917 CYN720917 DIJ720917 DSF720917 ECB720917 ELX720917 EVT720917 FFP720917 FPL720917 FZH720917 GJD720917 GSZ720917 HCV720917 HMR720917 HWN720917 IGJ720917 IQF720917 JAB720917 JJX720917 JTT720917 KDP720917 KNL720917 KXH720917 LHD720917 LQZ720917 MAV720917 MKR720917 MUN720917 NEJ720917 NOF720917 NYB720917 OHX720917 ORT720917 PBP720917 PLL720917 PVH720917 QFD720917 QOZ720917 QYV720917 RIR720917 RSN720917 SCJ720917 SMF720917 SWB720917 TFX720917 TPT720917 TZP720917 UJL720917 UTH720917 VDD720917 VMZ720917 VWV720917 WGR720917 WQN720917 EB786453 NX786453 XT786453 AHP786453 ARL786453 BBH786453 BLD786453 BUZ786453 CEV786453 COR786453 CYN786453 DIJ786453 DSF786453 ECB786453 ELX786453 EVT786453 FFP786453 FPL786453 FZH786453 GJD786453 GSZ786453 HCV786453 HMR786453 HWN786453 IGJ786453 IQF786453 JAB786453 JJX786453 JTT786453 KDP786453 KNL786453 KXH786453 LHD786453 LQZ786453 MAV786453 MKR786453 MUN786453 NEJ786453 NOF786453 NYB786453 OHX786453 ORT786453 PBP786453 PLL786453 PVH786453 QFD786453 QOZ786453 QYV786453 RIR786453 RSN786453 SCJ786453 SMF786453 SWB786453 TFX786453 TPT786453 TZP786453 UJL786453 UTH786453 VDD786453 VMZ786453 VWV786453 WGR786453 WQN786453 EB851989 NX851989 XT851989 AHP851989 ARL851989 BBH851989 BLD851989 BUZ851989 CEV851989 COR851989 CYN851989 DIJ851989 DSF851989 ECB851989 ELX851989 EVT851989 FFP851989 FPL851989 FZH851989 GJD851989 GSZ851989 HCV851989 HMR851989 HWN851989 IGJ851989 IQF851989 JAB851989 JJX851989 JTT851989 KDP851989 KNL851989 KXH851989 LHD851989 LQZ851989 MAV851989 MKR851989 MUN851989 NEJ851989 NOF851989 NYB851989 OHX851989 ORT851989 PBP851989 PLL851989 PVH851989 QFD851989 QOZ851989 QYV851989 RIR851989 RSN851989 SCJ851989 SMF851989 SWB851989 TFX851989 TPT851989 TZP851989 UJL851989 UTH851989 VDD851989 VMZ851989 VWV851989 WGR851989 WQN851989 EB917525 NX917525 XT917525 AHP917525 ARL917525 BBH917525 BLD917525 BUZ917525 CEV917525 COR917525 CYN917525 DIJ917525 DSF917525 ECB917525 ELX917525 EVT917525 FFP917525 FPL917525 FZH917525 GJD917525 GSZ917525 HCV917525 HMR917525 HWN917525 IGJ917525 IQF917525 JAB917525 JJX917525 JTT917525 KDP917525 KNL917525 KXH917525 LHD917525 LQZ917525 MAV917525 MKR917525 MUN917525 NEJ917525 NOF917525 NYB917525 OHX917525 ORT917525 PBP917525 PLL917525 PVH917525 QFD917525 QOZ917525 QYV917525 RIR917525 RSN917525 SCJ917525 SMF917525 SWB917525 TFX917525 TPT917525 TZP917525 UJL917525 UTH917525 VDD917525 VMZ917525 VWV917525 WGR917525 WQN917525 EB983061 NX983061 XT983061 AHP983061 ARL983061 BBH983061 BLD983061 BUZ983061 CEV983061 COR983061 CYN983061 DIJ983061 DSF983061 ECB983061 ELX983061 EVT983061 FFP983061 FPL983061 FZH983061 GJD983061 GSZ983061 HCV983061 HMR983061 HWN983061 IGJ983061 IQF983061 JAB983061 JJX983061 JTT983061 KDP983061 KNL983061 KXH983061 LHD983061 LQZ983061 MAV983061 MKR983061 MUN983061 NEJ983061 NOF983061 NYB983061 OHX983061 ORT983061 PBP983061 PLL983061 PVH983061 QFD983061 QOZ983061 QYV983061 RIR983061 RSN983061 SCJ983061 SMF983061 SWB983061 TFX983061 TPT983061 TZP983061 UJL983061 UTH983061 VDD983061 VMZ983061 VWV983061 WGR983061 WQN983061 DR65557 NN65557 XJ65557 AHF65557 ARB65557 BAX65557 BKT65557 BUP65557 CEL65557 COH65557 CYD65557 DHZ65557 DRV65557 EBR65557 ELN65557 EVJ65557 FFF65557 FPB65557 FYX65557 GIT65557 GSP65557 HCL65557 HMH65557 HWD65557 IFZ65557 IPV65557 IZR65557 JJN65557 JTJ65557 KDF65557 KNB65557 KWX65557 LGT65557 LQP65557 MAL65557 MKH65557 MUD65557 NDZ65557 NNV65557 NXR65557 OHN65557 ORJ65557 PBF65557 PLB65557 PUX65557 QET65557 QOP65557 QYL65557 RIH65557 RSD65557 SBZ65557 SLV65557 SVR65557 TFN65557 TPJ65557 TZF65557 UJB65557 USX65557 VCT65557 VMP65557 VWL65557 WGH65557 WQD65557 DR131093 NN131093 XJ131093 AHF131093 ARB131093 BAX131093 BKT131093 BUP131093 CEL131093 COH131093 CYD131093 DHZ131093 DRV131093 EBR131093 ELN131093 EVJ131093 FFF131093 FPB131093 FYX131093 GIT131093 GSP131093 HCL131093 HMH131093 HWD131093 IFZ131093 IPV131093 IZR131093 JJN131093 JTJ131093 KDF131093 KNB131093 KWX131093 LGT131093 LQP131093 MAL131093 MKH131093 MUD131093 NDZ131093 NNV131093 NXR131093 OHN131093 ORJ131093 PBF131093 PLB131093 PUX131093 QET131093 QOP131093 QYL131093 RIH131093 RSD131093 SBZ131093 SLV131093 SVR131093 TFN131093 TPJ131093 TZF131093 UJB131093 USX131093 VCT131093 VMP131093 VWL131093 WGH131093 WQD131093 DR196629 NN196629 XJ196629 AHF196629 ARB196629 BAX196629 BKT196629 BUP196629 CEL196629 COH196629 CYD196629 DHZ196629 DRV196629 EBR196629 ELN196629 EVJ196629 FFF196629 FPB196629 FYX196629 GIT196629 GSP196629 HCL196629 HMH196629 HWD196629 IFZ196629 IPV196629 IZR196629 JJN196629 JTJ196629 KDF196629 KNB196629 KWX196629 LGT196629 LQP196629 MAL196629 MKH196629 MUD196629 NDZ196629 NNV196629 NXR196629 OHN196629 ORJ196629 PBF196629 PLB196629 PUX196629 QET196629 QOP196629 QYL196629 RIH196629 RSD196629 SBZ196629 SLV196629 SVR196629 TFN196629 TPJ196629 TZF196629 UJB196629 USX196629 VCT196629 VMP196629 VWL196629 WGH196629 WQD196629 DR262165 NN262165 XJ262165 AHF262165 ARB262165 BAX262165 BKT262165 BUP262165 CEL262165 COH262165 CYD262165 DHZ262165 DRV262165 EBR262165 ELN262165 EVJ262165 FFF262165 FPB262165 FYX262165 GIT262165 GSP262165 HCL262165 HMH262165 HWD262165 IFZ262165 IPV262165 IZR262165 JJN262165 JTJ262165 KDF262165 KNB262165 KWX262165 LGT262165 LQP262165 MAL262165 MKH262165 MUD262165 NDZ262165 NNV262165 NXR262165 OHN262165 ORJ262165 PBF262165 PLB262165 PUX262165 QET262165 QOP262165 QYL262165 RIH262165 RSD262165 SBZ262165 SLV262165 SVR262165 TFN262165 TPJ262165 TZF262165 UJB262165 USX262165 VCT262165 VMP262165 VWL262165 WGH262165 WQD262165 DR327701 NN327701 XJ327701 AHF327701 ARB327701 BAX327701 BKT327701 BUP327701 CEL327701 COH327701 CYD327701 DHZ327701 DRV327701 EBR327701 ELN327701 EVJ327701 FFF327701 FPB327701 FYX327701 GIT327701 GSP327701 HCL327701 HMH327701 HWD327701 IFZ327701 IPV327701 IZR327701 JJN327701 JTJ327701 KDF327701 KNB327701 KWX327701 LGT327701 LQP327701 MAL327701 MKH327701 MUD327701 NDZ327701 NNV327701 NXR327701 OHN327701 ORJ327701 PBF327701 PLB327701 PUX327701 QET327701 QOP327701 QYL327701 RIH327701 RSD327701 SBZ327701 SLV327701 SVR327701 TFN327701 TPJ327701 TZF327701 UJB327701 USX327701 VCT327701 VMP327701 VWL327701 WGH327701 WQD327701 DR393237 NN393237 XJ393237 AHF393237 ARB393237 BAX393237 BKT393237 BUP393237 CEL393237 COH393237 CYD393237 DHZ393237 DRV393237 EBR393237 ELN393237 EVJ393237 FFF393237 FPB393237 FYX393237 GIT393237 GSP393237 HCL393237 HMH393237 HWD393237 IFZ393237 IPV393237 IZR393237 JJN393237 JTJ393237 KDF393237 KNB393237 KWX393237 LGT393237 LQP393237 MAL393237 MKH393237 MUD393237 NDZ393237 NNV393237 NXR393237 OHN393237 ORJ393237 PBF393237 PLB393237 PUX393237 QET393237 QOP393237 QYL393237 RIH393237 RSD393237 SBZ393237 SLV393237 SVR393237 TFN393237 TPJ393237 TZF393237 UJB393237 USX393237 VCT393237 VMP393237 VWL393237 WGH393237 WQD393237 DR458773 NN458773 XJ458773 AHF458773 ARB458773 BAX458773 BKT458773 BUP458773 CEL458773 COH458773 CYD458773 DHZ458773 DRV458773 EBR458773 ELN458773 EVJ458773 FFF458773 FPB458773 FYX458773 GIT458773 GSP458773 HCL458773 HMH458773 HWD458773 IFZ458773 IPV458773 IZR458773 JJN458773 JTJ458773 KDF458773 KNB458773 KWX458773 LGT458773 LQP458773 MAL458773 MKH458773 MUD458773 NDZ458773 NNV458773 NXR458773 OHN458773 ORJ458773 PBF458773 PLB458773 PUX458773 QET458773 QOP458773 QYL458773 RIH458773 RSD458773 SBZ458773 SLV458773 SVR458773 TFN458773 TPJ458773 TZF458773 UJB458773 USX458773 VCT458773 VMP458773 VWL458773 WGH458773 WQD458773 DR524309 NN524309 XJ524309 AHF524309 ARB524309 BAX524309 BKT524309 BUP524309 CEL524309 COH524309 CYD524309 DHZ524309 DRV524309 EBR524309 ELN524309 EVJ524309 FFF524309 FPB524309 FYX524309 GIT524309 GSP524309 HCL524309 HMH524309 HWD524309 IFZ524309 IPV524309 IZR524309 JJN524309 JTJ524309 KDF524309 KNB524309 KWX524309 LGT524309 LQP524309 MAL524309 MKH524309 MUD524309 NDZ524309 NNV524309 NXR524309 OHN524309 ORJ524309 PBF524309 PLB524309 PUX524309 QET524309 QOP524309 QYL524309 RIH524309 RSD524309 SBZ524309 SLV524309 SVR524309 TFN524309 TPJ524309 TZF524309 UJB524309 USX524309 VCT524309 VMP524309 VWL524309 WGH524309 WQD524309 DR589845 NN589845 XJ589845 AHF589845 ARB589845 BAX589845 BKT589845 BUP589845 CEL589845 COH589845 CYD589845 DHZ589845 DRV589845 EBR589845 ELN589845 EVJ589845 FFF589845 FPB589845 FYX589845 GIT589845 GSP589845 HCL589845 HMH589845 HWD589845 IFZ589845 IPV589845 IZR589845 JJN589845 JTJ589845 KDF589845 KNB589845 KWX589845 LGT589845 LQP589845 MAL589845 MKH589845 MUD589845 NDZ589845 NNV589845 NXR589845 OHN589845 ORJ589845 PBF589845 PLB589845 PUX589845 QET589845 QOP589845 QYL589845 RIH589845 RSD589845 SBZ589845 SLV589845 SVR589845 TFN589845 TPJ589845 TZF589845 UJB589845 USX589845 VCT589845 VMP589845 VWL589845 WGH589845 WQD589845 DR655381 NN655381 XJ655381 AHF655381 ARB655381 BAX655381 BKT655381 BUP655381 CEL655381 COH655381 CYD655381 DHZ655381 DRV655381 EBR655381 ELN655381 EVJ655381 FFF655381 FPB655381 FYX655381 GIT655381 GSP655381 HCL655381 HMH655381 HWD655381 IFZ655381 IPV655381 IZR655381 JJN655381 JTJ655381 KDF655381 KNB655381 KWX655381 LGT655381 LQP655381 MAL655381 MKH655381 MUD655381 NDZ655381 NNV655381 NXR655381 OHN655381 ORJ655381 PBF655381 PLB655381 PUX655381 QET655381 QOP655381 QYL655381 RIH655381 RSD655381 SBZ655381 SLV655381 SVR655381 TFN655381 TPJ655381 TZF655381 UJB655381 USX655381 VCT655381 VMP655381 VWL655381 WGH655381 WQD655381 DR720917 NN720917 XJ720917 AHF720917 ARB720917 BAX720917 BKT720917 BUP720917 CEL720917 COH720917 CYD720917 DHZ720917 DRV720917 EBR720917 ELN720917 EVJ720917 FFF720917 FPB720917 FYX720917 GIT720917 GSP720917 HCL720917 HMH720917 HWD720917 IFZ720917 IPV720917 IZR720917 JJN720917 JTJ720917 KDF720917 KNB720917 KWX720917 LGT720917 LQP720917 MAL720917 MKH720917 MUD720917 NDZ720917 NNV720917 NXR720917 OHN720917 ORJ720917 PBF720917 PLB720917 PUX720917 QET720917 QOP720917 QYL720917 RIH720917 RSD720917 SBZ720917 SLV720917 SVR720917 TFN720917 TPJ720917 TZF720917 UJB720917 USX720917 VCT720917 VMP720917 VWL720917 WGH720917 WQD720917 DR786453 NN786453 XJ786453 AHF786453 ARB786453 BAX786453 BKT786453 BUP786453 CEL786453 COH786453 CYD786453 DHZ786453 DRV786453 EBR786453 ELN786453 EVJ786453 FFF786453 FPB786453 FYX786453 GIT786453 GSP786453 HCL786453 HMH786453 HWD786453 IFZ786453 IPV786453 IZR786453 JJN786453 JTJ786453 KDF786453 KNB786453 KWX786453 LGT786453 LQP786453 MAL786453 MKH786453 MUD786453 NDZ786453 NNV786453 NXR786453 OHN786453 ORJ786453 PBF786453 PLB786453 PUX786453 QET786453 QOP786453 QYL786453 RIH786453 RSD786453 SBZ786453 SLV786453 SVR786453 TFN786453 TPJ786453 TZF786453 UJB786453 USX786453 VCT786453 VMP786453 VWL786453 WGH786453 WQD786453 DR851989 NN851989 XJ851989 AHF851989 ARB851989 BAX851989 BKT851989 BUP851989 CEL851989 COH851989 CYD851989 DHZ851989 DRV851989 EBR851989 ELN851989 EVJ851989 FFF851989 FPB851989 FYX851989 GIT851989 GSP851989 HCL851989 HMH851989 HWD851989 IFZ851989 IPV851989 IZR851989 JJN851989 JTJ851989 KDF851989 KNB851989 KWX851989 LGT851989 LQP851989 MAL851989 MKH851989 MUD851989 NDZ851989 NNV851989 NXR851989 OHN851989 ORJ851989 PBF851989 PLB851989 PUX851989 QET851989 QOP851989 QYL851989 RIH851989 RSD851989 SBZ851989 SLV851989 SVR851989 TFN851989 TPJ851989 TZF851989 UJB851989 USX851989 VCT851989 VMP851989 VWL851989 WGH851989 WQD851989 DR917525 NN917525 XJ917525 AHF917525 ARB917525 BAX917525 BKT917525 BUP917525 CEL917525 COH917525 CYD917525 DHZ917525 DRV917525 EBR917525 ELN917525 EVJ917525 FFF917525 FPB917525 FYX917525 GIT917525 GSP917525 HCL917525 HMH917525 HWD917525 IFZ917525 IPV917525 IZR917525 JJN917525 JTJ917525 KDF917525 KNB917525 KWX917525 LGT917525 LQP917525 MAL917525 MKH917525 MUD917525 NDZ917525 NNV917525 NXR917525 OHN917525 ORJ917525 PBF917525 PLB917525 PUX917525 QET917525 QOP917525 QYL917525 RIH917525 RSD917525 SBZ917525 SLV917525 SVR917525 TFN917525 TPJ917525 TZF917525 UJB917525 USX917525 VCT917525 VMP917525 VWL917525 WGH917525 WQD917525 DR983061 NN983061 XJ983061 AHF983061 ARB983061 BAX983061 BKT983061 BUP983061 CEL983061 COH983061 CYD983061 DHZ983061 DRV983061 EBR983061 ELN983061 EVJ983061 FFF983061 FPB983061 FYX983061 GIT983061 GSP983061 HCL983061 HMH983061 HWD983061 IFZ983061 IPV983061 IZR983061 JJN983061 JTJ983061 KDF983061 KNB983061 KWX983061 LGT983061 LQP983061 MAL983061 MKH983061 MUD983061 NDZ983061 NNV983061 NXR983061 OHN983061 ORJ983061 PBF983061 PLB983061 PUX983061 QET983061 QOP983061 QYL983061 RIH983061 RSD983061 SBZ983061 SLV983061 SVR983061 TFN983061 TPJ983061 TZF983061 UJB983061 USX983061 VCT983061 VMP983061 VWL983061 WGH983061 WQD983061 EL65557 OH65557 YD65557 AHZ65557 ARV65557 BBR65557 BLN65557 BVJ65557 CFF65557 CPB65557 CYX65557 DIT65557 DSP65557 ECL65557 EMH65557 EWD65557 FFZ65557 FPV65557 FZR65557 GJN65557 GTJ65557 HDF65557 HNB65557 HWX65557 IGT65557 IQP65557 JAL65557 JKH65557 JUD65557 KDZ65557 KNV65557 KXR65557 LHN65557 LRJ65557 MBF65557 MLB65557 MUX65557 NET65557 NOP65557 NYL65557 OIH65557 OSD65557 PBZ65557 PLV65557 PVR65557 QFN65557 QPJ65557 QZF65557 RJB65557 RSX65557 SCT65557 SMP65557 SWL65557 TGH65557 TQD65557 TZZ65557 UJV65557 UTR65557 VDN65557 VNJ65557 VXF65557 WHB65557 WQX65557 EL131093 OH131093 YD131093 AHZ131093 ARV131093 BBR131093 BLN131093 BVJ131093 CFF131093 CPB131093 CYX131093 DIT131093 DSP131093 ECL131093 EMH131093 EWD131093 FFZ131093 FPV131093 FZR131093 GJN131093 GTJ131093 HDF131093 HNB131093 HWX131093 IGT131093 IQP131093 JAL131093 JKH131093 JUD131093 KDZ131093 KNV131093 KXR131093 LHN131093 LRJ131093 MBF131093 MLB131093 MUX131093 NET131093 NOP131093 NYL131093 OIH131093 OSD131093 PBZ131093 PLV131093 PVR131093 QFN131093 QPJ131093 QZF131093 RJB131093 RSX131093 SCT131093 SMP131093 SWL131093 TGH131093 TQD131093 TZZ131093 UJV131093 UTR131093 VDN131093 VNJ131093 VXF131093 WHB131093 WQX131093 EL196629 OH196629 YD196629 AHZ196629 ARV196629 BBR196629 BLN196629 BVJ196629 CFF196629 CPB196629 CYX196629 DIT196629 DSP196629 ECL196629 EMH196629 EWD196629 FFZ196629 FPV196629 FZR196629 GJN196629 GTJ196629 HDF196629 HNB196629 HWX196629 IGT196629 IQP196629 JAL196629 JKH196629 JUD196629 KDZ196629 KNV196629 KXR196629 LHN196629 LRJ196629 MBF196629 MLB196629 MUX196629 NET196629 NOP196629 NYL196629 OIH196629 OSD196629 PBZ196629 PLV196629 PVR196629 QFN196629 QPJ196629 QZF196629 RJB196629 RSX196629 SCT196629 SMP196629 SWL196629 TGH196629 TQD196629 TZZ196629 UJV196629 UTR196629 VDN196629 VNJ196629 VXF196629 WHB196629 WQX196629 EL262165 OH262165 YD262165 AHZ262165 ARV262165 BBR262165 BLN262165 BVJ262165 CFF262165 CPB262165 CYX262165 DIT262165 DSP262165 ECL262165 EMH262165 EWD262165 FFZ262165 FPV262165 FZR262165 GJN262165 GTJ262165 HDF262165 HNB262165 HWX262165 IGT262165 IQP262165 JAL262165 JKH262165 JUD262165 KDZ262165 KNV262165 KXR262165 LHN262165 LRJ262165 MBF262165 MLB262165 MUX262165 NET262165 NOP262165 NYL262165 OIH262165 OSD262165 PBZ262165 PLV262165 PVR262165 QFN262165 QPJ262165 QZF262165 RJB262165 RSX262165 SCT262165 SMP262165 SWL262165 TGH262165 TQD262165 TZZ262165 UJV262165 UTR262165 VDN262165 VNJ262165 VXF262165 WHB262165 WQX262165 EL327701 OH327701 YD327701 AHZ327701 ARV327701 BBR327701 BLN327701 BVJ327701 CFF327701 CPB327701 CYX327701 DIT327701 DSP327701 ECL327701 EMH327701 EWD327701 FFZ327701 FPV327701 FZR327701 GJN327701 GTJ327701 HDF327701 HNB327701 HWX327701 IGT327701 IQP327701 JAL327701 JKH327701 JUD327701 KDZ327701 KNV327701 KXR327701 LHN327701 LRJ327701 MBF327701 MLB327701 MUX327701 NET327701 NOP327701 NYL327701 OIH327701 OSD327701 PBZ327701 PLV327701 PVR327701 QFN327701 QPJ327701 QZF327701 RJB327701 RSX327701 SCT327701 SMP327701 SWL327701 TGH327701 TQD327701 TZZ327701 UJV327701 UTR327701 VDN327701 VNJ327701 VXF327701 WHB327701 WQX327701 EL393237 OH393237 YD393237 AHZ393237 ARV393237 BBR393237 BLN393237 BVJ393237 CFF393237 CPB393237 CYX393237 DIT393237 DSP393237 ECL393237 EMH393237 EWD393237 FFZ393237 FPV393237 FZR393237 GJN393237 GTJ393237 HDF393237 HNB393237 HWX393237 IGT393237 IQP393237 JAL393237 JKH393237 JUD393237 KDZ393237 KNV393237 KXR393237 LHN393237 LRJ393237 MBF393237 MLB393237 MUX393237 NET393237 NOP393237 NYL393237 OIH393237 OSD393237 PBZ393237 PLV393237 PVR393237 QFN393237 QPJ393237 QZF393237 RJB393237 RSX393237 SCT393237 SMP393237 SWL393237 TGH393237 TQD393237 TZZ393237 UJV393237 UTR393237 VDN393237 VNJ393237 VXF393237 WHB393237 WQX393237 EL458773 OH458773 YD458773 AHZ458773 ARV458773 BBR458773 BLN458773 BVJ458773 CFF458773 CPB458773 CYX458773 DIT458773 DSP458773 ECL458773 EMH458773 EWD458773 FFZ458773 FPV458773 FZR458773 GJN458773 GTJ458773 HDF458773 HNB458773 HWX458773 IGT458773 IQP458773 JAL458773 JKH458773 JUD458773 KDZ458773 KNV458773 KXR458773 LHN458773 LRJ458773 MBF458773 MLB458773 MUX458773 NET458773 NOP458773 NYL458773 OIH458773 OSD458773 PBZ458773 PLV458773 PVR458773 QFN458773 QPJ458773 QZF458773 RJB458773 RSX458773 SCT458773 SMP458773 SWL458773 TGH458773 TQD458773 TZZ458773 UJV458773 UTR458773 VDN458773 VNJ458773 VXF458773 WHB458773 WQX458773 EL524309 OH524309 YD524309 AHZ524309 ARV524309 BBR524309 BLN524309 BVJ524309 CFF524309 CPB524309 CYX524309 DIT524309 DSP524309 ECL524309 EMH524309 EWD524309 FFZ524309 FPV524309 FZR524309 GJN524309 GTJ524309 HDF524309 HNB524309 HWX524309 IGT524309 IQP524309 JAL524309 JKH524309 JUD524309 KDZ524309 KNV524309 KXR524309 LHN524309 LRJ524309 MBF524309 MLB524309 MUX524309 NET524309 NOP524309 NYL524309 OIH524309 OSD524309 PBZ524309 PLV524309 PVR524309 QFN524309 QPJ524309 QZF524309 RJB524309 RSX524309 SCT524309 SMP524309 SWL524309 TGH524309 TQD524309 TZZ524309 UJV524309 UTR524309 VDN524309 VNJ524309 VXF524309 WHB524309 WQX524309 EL589845 OH589845 YD589845 AHZ589845 ARV589845 BBR589845 BLN589845 BVJ589845 CFF589845 CPB589845 CYX589845 DIT589845 DSP589845 ECL589845 EMH589845 EWD589845 FFZ589845 FPV589845 FZR589845 GJN589845 GTJ589845 HDF589845 HNB589845 HWX589845 IGT589845 IQP589845 JAL589845 JKH589845 JUD589845 KDZ589845 KNV589845 KXR589845 LHN589845 LRJ589845 MBF589845 MLB589845 MUX589845 NET589845 NOP589845 NYL589845 OIH589845 OSD589845 PBZ589845 PLV589845 PVR589845 QFN589845 QPJ589845 QZF589845 RJB589845 RSX589845 SCT589845 SMP589845 SWL589845 TGH589845 TQD589845 TZZ589845 UJV589845 UTR589845 VDN589845 VNJ589845 VXF589845 WHB589845 WQX589845 EL655381 OH655381 YD655381 AHZ655381 ARV655381 BBR655381 BLN655381 BVJ655381 CFF655381 CPB655381 CYX655381 DIT655381 DSP655381 ECL655381 EMH655381 EWD655381 FFZ655381 FPV655381 FZR655381 GJN655381 GTJ655381 HDF655381 HNB655381 HWX655381 IGT655381 IQP655381 JAL655381 JKH655381 JUD655381 KDZ655381 KNV655381 KXR655381 LHN655381 LRJ655381 MBF655381 MLB655381 MUX655381 NET655381 NOP655381 NYL655381 OIH655381 OSD655381 PBZ655381 PLV655381 PVR655381 QFN655381 QPJ655381 QZF655381 RJB655381 RSX655381 SCT655381 SMP655381 SWL655381 TGH655381 TQD655381 TZZ655381 UJV655381 UTR655381 VDN655381 VNJ655381 VXF655381 WHB655381 WQX655381 EL720917 OH720917 YD720917 AHZ720917 ARV720917 BBR720917 BLN720917 BVJ720917 CFF720917 CPB720917 CYX720917 DIT720917 DSP720917 ECL720917 EMH720917 EWD720917 FFZ720917 FPV720917 FZR720917 GJN720917 GTJ720917 HDF720917 HNB720917 HWX720917 IGT720917 IQP720917 JAL720917 JKH720917 JUD720917 KDZ720917 KNV720917 KXR720917 LHN720917 LRJ720917 MBF720917 MLB720917 MUX720917 NET720917 NOP720917 NYL720917 OIH720917 OSD720917 PBZ720917 PLV720917 PVR720917 QFN720917 QPJ720917 QZF720917 RJB720917 RSX720917 SCT720917 SMP720917 SWL720917 TGH720917 TQD720917 TZZ720917 UJV720917 UTR720917 VDN720917 VNJ720917 VXF720917 WHB720917 WQX720917 EL786453 OH786453 YD786453 AHZ786453 ARV786453 BBR786453 BLN786453 BVJ786453 CFF786453 CPB786453 CYX786453 DIT786453 DSP786453 ECL786453 EMH786453 EWD786453 FFZ786453 FPV786453 FZR786453 GJN786453 GTJ786453 HDF786453 HNB786453 HWX786453 IGT786453 IQP786453 JAL786453 JKH786453 JUD786453 KDZ786453 KNV786453 KXR786453 LHN786453 LRJ786453 MBF786453 MLB786453 MUX786453 NET786453 NOP786453 NYL786453 OIH786453 OSD786453 PBZ786453 PLV786453 PVR786453 QFN786453 QPJ786453 QZF786453 RJB786453 RSX786453 SCT786453 SMP786453 SWL786453 TGH786453 TQD786453 TZZ786453 UJV786453 UTR786453 VDN786453 VNJ786453 VXF786453 WHB786453 WQX786453 EL851989 OH851989 YD851989 AHZ851989 ARV851989 BBR851989 BLN851989 BVJ851989 CFF851989 CPB851989 CYX851989 DIT851989 DSP851989 ECL851989 EMH851989 EWD851989 FFZ851989 FPV851989 FZR851989 GJN851989 GTJ851989 HDF851989 HNB851989 HWX851989 IGT851989 IQP851989 JAL851989 JKH851989 JUD851989 KDZ851989 KNV851989 KXR851989 LHN851989 LRJ851989 MBF851989 MLB851989 MUX851989 NET851989 NOP851989 NYL851989 OIH851989 OSD851989 PBZ851989 PLV851989 PVR851989 QFN851989 QPJ851989 QZF851989 RJB851989 RSX851989 SCT851989 SMP851989 SWL851989 TGH851989 TQD851989 TZZ851989 UJV851989 UTR851989 VDN851989 VNJ851989 VXF851989 WHB851989 WQX851989 EL917525 OH917525 YD917525 AHZ917525 ARV917525 BBR917525 BLN917525 BVJ917525 CFF917525 CPB917525 CYX917525 DIT917525 DSP917525 ECL917525 EMH917525 EWD917525 FFZ917525 FPV917525 FZR917525 GJN917525 GTJ917525 HDF917525 HNB917525 HWX917525 IGT917525 IQP917525 JAL917525 JKH917525 JUD917525 KDZ917525 KNV917525 KXR917525 LHN917525 LRJ917525 MBF917525 MLB917525 MUX917525 NET917525 NOP917525 NYL917525 OIH917525 OSD917525 PBZ917525 PLV917525 PVR917525 QFN917525 QPJ917525 QZF917525 RJB917525 RSX917525 SCT917525 SMP917525 SWL917525 TGH917525 TQD917525 TZZ917525 UJV917525 UTR917525 VDN917525 VNJ917525 VXF917525 WHB917525 WQX917525 EL983061 OH983061 YD983061 AHZ983061 ARV983061 BBR983061 BLN983061 BVJ983061 CFF983061 CPB983061 CYX983061 DIT983061 DSP983061 ECL983061 EMH983061 EWD983061 FFZ983061 FPV983061 FZR983061 GJN983061 GTJ983061 HDF983061 HNB983061 HWX983061 IGT983061 IQP983061 JAL983061 JKH983061 JUD983061 KDZ983061 KNV983061 KXR983061 LHN983061 LRJ983061 MBF983061 MLB983061 MUX983061 NET983061 NOP983061 NYL983061 OIH983061 OSD983061 PBZ983061 PLV983061 PVR983061 QFN983061 QPJ983061 QZF983061 RJB983061 RSX983061 SCT983061 SMP983061 SWL983061 TGH983061 TQD983061 TZZ983061 UJV983061 UTR983061 VDN983061 VNJ983061 VXF983061 WHB983061 WQX983061 DX65557 NT65557 XP65557 AHL65557 ARH65557 BBD65557 BKZ65557 BUV65557 CER65557 CON65557 CYJ65557 DIF65557 DSB65557 EBX65557 ELT65557 EVP65557 FFL65557 FPH65557 FZD65557 GIZ65557 GSV65557 HCR65557 HMN65557 HWJ65557 IGF65557 IQB65557 IZX65557 JJT65557 JTP65557 KDL65557 KNH65557 KXD65557 LGZ65557 LQV65557 MAR65557 MKN65557 MUJ65557 NEF65557 NOB65557 NXX65557 OHT65557 ORP65557 PBL65557 PLH65557 PVD65557 QEZ65557 QOV65557 QYR65557 RIN65557 RSJ65557 SCF65557 SMB65557 SVX65557 TFT65557 TPP65557 TZL65557 UJH65557 UTD65557 VCZ65557 VMV65557 VWR65557 WGN65557 WQJ65557 DX131093 NT131093 XP131093 AHL131093 ARH131093 BBD131093 BKZ131093 BUV131093 CER131093 CON131093 CYJ131093 DIF131093 DSB131093 EBX131093 ELT131093 EVP131093 FFL131093 FPH131093 FZD131093 GIZ131093 GSV131093 HCR131093 HMN131093 HWJ131093 IGF131093 IQB131093 IZX131093 JJT131093 JTP131093 KDL131093 KNH131093 KXD131093 LGZ131093 LQV131093 MAR131093 MKN131093 MUJ131093 NEF131093 NOB131093 NXX131093 OHT131093 ORP131093 PBL131093 PLH131093 PVD131093 QEZ131093 QOV131093 QYR131093 RIN131093 RSJ131093 SCF131093 SMB131093 SVX131093 TFT131093 TPP131093 TZL131093 UJH131093 UTD131093 VCZ131093 VMV131093 VWR131093 WGN131093 WQJ131093 DX196629 NT196629 XP196629 AHL196629 ARH196629 BBD196629 BKZ196629 BUV196629 CER196629 CON196629 CYJ196629 DIF196629 DSB196629 EBX196629 ELT196629 EVP196629 FFL196629 FPH196629 FZD196629 GIZ196629 GSV196629 HCR196629 HMN196629 HWJ196629 IGF196629 IQB196629 IZX196629 JJT196629 JTP196629 KDL196629 KNH196629 KXD196629 LGZ196629 LQV196629 MAR196629 MKN196629 MUJ196629 NEF196629 NOB196629 NXX196629 OHT196629 ORP196629 PBL196629 PLH196629 PVD196629 QEZ196629 QOV196629 QYR196629 RIN196629 RSJ196629 SCF196629 SMB196629 SVX196629 TFT196629 TPP196629 TZL196629 UJH196629 UTD196629 VCZ196629 VMV196629 VWR196629 WGN196629 WQJ196629 DX262165 NT262165 XP262165 AHL262165 ARH262165 BBD262165 BKZ262165 BUV262165 CER262165 CON262165 CYJ262165 DIF262165 DSB262165 EBX262165 ELT262165 EVP262165 FFL262165 FPH262165 FZD262165 GIZ262165 GSV262165 HCR262165 HMN262165 HWJ262165 IGF262165 IQB262165 IZX262165 JJT262165 JTP262165 KDL262165 KNH262165 KXD262165 LGZ262165 LQV262165 MAR262165 MKN262165 MUJ262165 NEF262165 NOB262165 NXX262165 OHT262165 ORP262165 PBL262165 PLH262165 PVD262165 QEZ262165 QOV262165 QYR262165 RIN262165 RSJ262165 SCF262165 SMB262165 SVX262165 TFT262165 TPP262165 TZL262165 UJH262165 UTD262165 VCZ262165 VMV262165 VWR262165 WGN262165 WQJ262165 DX327701 NT327701 XP327701 AHL327701 ARH327701 BBD327701 BKZ327701 BUV327701 CER327701 CON327701 CYJ327701 DIF327701 DSB327701 EBX327701 ELT327701 EVP327701 FFL327701 FPH327701 FZD327701 GIZ327701 GSV327701 HCR327701 HMN327701 HWJ327701 IGF327701 IQB327701 IZX327701 JJT327701 JTP327701 KDL327701 KNH327701 KXD327701 LGZ327701 LQV327701 MAR327701 MKN327701 MUJ327701 NEF327701 NOB327701 NXX327701 OHT327701 ORP327701 PBL327701 PLH327701 PVD327701 QEZ327701 QOV327701 QYR327701 RIN327701 RSJ327701 SCF327701 SMB327701 SVX327701 TFT327701 TPP327701 TZL327701 UJH327701 UTD327701 VCZ327701 VMV327701 VWR327701 WGN327701 WQJ327701 DX393237 NT393237 XP393237 AHL393237 ARH393237 BBD393237 BKZ393237 BUV393237 CER393237 CON393237 CYJ393237 DIF393237 DSB393237 EBX393237 ELT393237 EVP393237 FFL393237 FPH393237 FZD393237 GIZ393237 GSV393237 HCR393237 HMN393237 HWJ393237 IGF393237 IQB393237 IZX393237 JJT393237 JTP393237 KDL393237 KNH393237 KXD393237 LGZ393237 LQV393237 MAR393237 MKN393237 MUJ393237 NEF393237 NOB393237 NXX393237 OHT393237 ORP393237 PBL393237 PLH393237 PVD393237 QEZ393237 QOV393237 QYR393237 RIN393237 RSJ393237 SCF393237 SMB393237 SVX393237 TFT393237 TPP393237 TZL393237 UJH393237 UTD393237 VCZ393237 VMV393237 VWR393237 WGN393237 WQJ393237 DX458773 NT458773 XP458773 AHL458773 ARH458773 BBD458773 BKZ458773 BUV458773 CER458773 CON458773 CYJ458773 DIF458773 DSB458773 EBX458773 ELT458773 EVP458773 FFL458773 FPH458773 FZD458773 GIZ458773 GSV458773 HCR458773 HMN458773 HWJ458773 IGF458773 IQB458773 IZX458773 JJT458773 JTP458773 KDL458773 KNH458773 KXD458773 LGZ458773 LQV458773 MAR458773 MKN458773 MUJ458773 NEF458773 NOB458773 NXX458773 OHT458773 ORP458773 PBL458773 PLH458773 PVD458773 QEZ458773 QOV458773 QYR458773 RIN458773 RSJ458773 SCF458773 SMB458773 SVX458773 TFT458773 TPP458773 TZL458773 UJH458773 UTD458773 VCZ458773 VMV458773 VWR458773 WGN458773 WQJ458773 DX524309 NT524309 XP524309 AHL524309 ARH524309 BBD524309 BKZ524309 BUV524309 CER524309 CON524309 CYJ524309 DIF524309 DSB524309 EBX524309 ELT524309 EVP524309 FFL524309 FPH524309 FZD524309 GIZ524309 GSV524309 HCR524309 HMN524309 HWJ524309 IGF524309 IQB524309 IZX524309 JJT524309 JTP524309 KDL524309 KNH524309 KXD524309 LGZ524309 LQV524309 MAR524309 MKN524309 MUJ524309 NEF524309 NOB524309 NXX524309 OHT524309 ORP524309 PBL524309 PLH524309 PVD524309 QEZ524309 QOV524309 QYR524309 RIN524309 RSJ524309 SCF524309 SMB524309 SVX524309 TFT524309 TPP524309 TZL524309 UJH524309 UTD524309 VCZ524309 VMV524309 VWR524309 WGN524309 WQJ524309 DX589845 NT589845 XP589845 AHL589845 ARH589845 BBD589845 BKZ589845 BUV589845 CER589845 CON589845 CYJ589845 DIF589845 DSB589845 EBX589845 ELT589845 EVP589845 FFL589845 FPH589845 FZD589845 GIZ589845 GSV589845 HCR589845 HMN589845 HWJ589845 IGF589845 IQB589845 IZX589845 JJT589845 JTP589845 KDL589845 KNH589845 KXD589845 LGZ589845 LQV589845 MAR589845 MKN589845 MUJ589845 NEF589845 NOB589845 NXX589845 OHT589845 ORP589845 PBL589845 PLH589845 PVD589845 QEZ589845 QOV589845 QYR589845 RIN589845 RSJ589845 SCF589845 SMB589845 SVX589845 TFT589845 TPP589845 TZL589845 UJH589845 UTD589845 VCZ589845 VMV589845 VWR589845 WGN589845 WQJ589845 DX655381 NT655381 XP655381 AHL655381 ARH655381 BBD655381 BKZ655381 BUV655381 CER655381 CON655381 CYJ655381 DIF655381 DSB655381 EBX655381 ELT655381 EVP655381 FFL655381 FPH655381 FZD655381 GIZ655381 GSV655381 HCR655381 HMN655381 HWJ655381 IGF655381 IQB655381 IZX655381 JJT655381 JTP655381 KDL655381 KNH655381 KXD655381 LGZ655381 LQV655381 MAR655381 MKN655381 MUJ655381 NEF655381 NOB655381 NXX655381 OHT655381 ORP655381 PBL655381 PLH655381 PVD655381 QEZ655381 QOV655381 QYR655381 RIN655381 RSJ655381 SCF655381 SMB655381 SVX655381 TFT655381 TPP655381 TZL655381 UJH655381 UTD655381 VCZ655381 VMV655381 VWR655381 WGN655381 WQJ655381 DX720917 NT720917 XP720917 AHL720917 ARH720917 BBD720917 BKZ720917 BUV720917 CER720917 CON720917 CYJ720917 DIF720917 DSB720917 EBX720917 ELT720917 EVP720917 FFL720917 FPH720917 FZD720917 GIZ720917 GSV720917 HCR720917 HMN720917 HWJ720917 IGF720917 IQB720917 IZX720917 JJT720917 JTP720917 KDL720917 KNH720917 KXD720917 LGZ720917 LQV720917 MAR720917 MKN720917 MUJ720917 NEF720917 NOB720917 NXX720917 OHT720917 ORP720917 PBL720917 PLH720917 PVD720917 QEZ720917 QOV720917 QYR720917 RIN720917 RSJ720917 SCF720917 SMB720917 SVX720917 TFT720917 TPP720917 TZL720917 UJH720917 UTD720917 VCZ720917 VMV720917 VWR720917 WGN720917 WQJ720917 DX786453 NT786453 XP786453 AHL786453 ARH786453 BBD786453 BKZ786453 BUV786453 CER786453 CON786453 CYJ786453 DIF786453 DSB786453 EBX786453 ELT786453 EVP786453 FFL786453 FPH786453 FZD786453 GIZ786453 GSV786453 HCR786453 HMN786453 HWJ786453 IGF786453 IQB786453 IZX786453 JJT786453 JTP786453 KDL786453 KNH786453 KXD786453 LGZ786453 LQV786453 MAR786453 MKN786453 MUJ786453 NEF786453 NOB786453 NXX786453 OHT786453 ORP786453 PBL786453 PLH786453 PVD786453 QEZ786453 QOV786453 QYR786453 RIN786453 RSJ786453 SCF786453 SMB786453 SVX786453 TFT786453 TPP786453 TZL786453 UJH786453 UTD786453 VCZ786453 VMV786453 VWR786453 WGN786453 WQJ786453 DX851989 NT851989 XP851989 AHL851989 ARH851989 BBD851989 BKZ851989 BUV851989 CER851989 CON851989 CYJ851989 DIF851989 DSB851989 EBX851989 ELT851989 EVP851989 FFL851989 FPH851989 FZD851989 GIZ851989 GSV851989 HCR851989 HMN851989 HWJ851989 IGF851989 IQB851989 IZX851989 JJT851989 JTP851989 KDL851989 KNH851989 KXD851989 LGZ851989 LQV851989 MAR851989 MKN851989 MUJ851989 NEF851989 NOB851989 NXX851989 OHT851989 ORP851989 PBL851989 PLH851989 PVD851989 QEZ851989 QOV851989 QYR851989 RIN851989 RSJ851989 SCF851989 SMB851989 SVX851989 TFT851989 TPP851989 TZL851989 UJH851989 UTD851989 VCZ851989 VMV851989 VWR851989 WGN851989 WQJ851989 DX917525 NT917525 XP917525 AHL917525 ARH917525 BBD917525 BKZ917525 BUV917525 CER917525 CON917525 CYJ917525 DIF917525 DSB917525 EBX917525 ELT917525 EVP917525 FFL917525 FPH917525 FZD917525 GIZ917525 GSV917525 HCR917525 HMN917525 HWJ917525 IGF917525 IQB917525 IZX917525 JJT917525 JTP917525 KDL917525 KNH917525 KXD917525 LGZ917525 LQV917525 MAR917525 MKN917525 MUJ917525 NEF917525 NOB917525 NXX917525 OHT917525 ORP917525 PBL917525 PLH917525 PVD917525 QEZ917525 QOV917525 QYR917525 RIN917525 RSJ917525 SCF917525 SMB917525 SVX917525 TFT917525 TPP917525 TZL917525 UJH917525 UTD917525 VCZ917525 VMV917525 VWR917525 WGN917525 WQJ917525 DX983061 NT983061 XP983061 AHL983061 ARH983061 BBD983061 BKZ983061 BUV983061 CER983061 CON983061 CYJ983061 DIF983061 DSB983061 EBX983061 ELT983061 EVP983061 FFL983061 FPH983061 FZD983061 GIZ983061 GSV983061 HCR983061 HMN983061 HWJ983061 IGF983061 IQB983061 IZX983061 JJT983061 JTP983061 KDL983061 KNH983061 KXD983061 LGZ983061 LQV983061 MAR983061 MKN983061 MUJ983061 NEF983061 NOB983061 NXX983061 OHT983061 ORP983061 PBL983061 PLH983061 PVD983061 QEZ983061 QOV983061 QYR983061 RIN983061 RSJ983061 SCF983061 SMB983061 SVX983061 TFT983061 TPP983061 TZL983061 UJH983061 UTD983061 VCZ983061 VMV983061 VWR983061 WGN983061 WQJ983061 EV65557 OR65557 YN65557 AIJ65557 ASF65557 BCB65557 BLX65557 BVT65557 CFP65557 CPL65557 CZH65557 DJD65557 DSZ65557 ECV65557 EMR65557 EWN65557 FGJ65557 FQF65557 GAB65557 GJX65557 GTT65557 HDP65557 HNL65557 HXH65557 IHD65557 IQZ65557 JAV65557 JKR65557 JUN65557 KEJ65557 KOF65557 KYB65557 LHX65557 LRT65557 MBP65557 MLL65557 MVH65557 NFD65557 NOZ65557 NYV65557 OIR65557 OSN65557 PCJ65557 PMF65557 PWB65557 QFX65557 QPT65557 QZP65557 RJL65557 RTH65557 SDD65557 SMZ65557 SWV65557 TGR65557 TQN65557 UAJ65557 UKF65557 UUB65557 VDX65557 VNT65557 VXP65557 WHL65557 WRH65557 EV131093 OR131093 YN131093 AIJ131093 ASF131093 BCB131093 BLX131093 BVT131093 CFP131093 CPL131093 CZH131093 DJD131093 DSZ131093 ECV131093 EMR131093 EWN131093 FGJ131093 FQF131093 GAB131093 GJX131093 GTT131093 HDP131093 HNL131093 HXH131093 IHD131093 IQZ131093 JAV131093 JKR131093 JUN131093 KEJ131093 KOF131093 KYB131093 LHX131093 LRT131093 MBP131093 MLL131093 MVH131093 NFD131093 NOZ131093 NYV131093 OIR131093 OSN131093 PCJ131093 PMF131093 PWB131093 QFX131093 QPT131093 QZP131093 RJL131093 RTH131093 SDD131093 SMZ131093 SWV131093 TGR131093 TQN131093 UAJ131093 UKF131093 UUB131093 VDX131093 VNT131093 VXP131093 WHL131093 WRH131093 EV196629 OR196629 YN196629 AIJ196629 ASF196629 BCB196629 BLX196629 BVT196629 CFP196629 CPL196629 CZH196629 DJD196629 DSZ196629 ECV196629 EMR196629 EWN196629 FGJ196629 FQF196629 GAB196629 GJX196629 GTT196629 HDP196629 HNL196629 HXH196629 IHD196629 IQZ196629 JAV196629 JKR196629 JUN196629 KEJ196629 KOF196629 KYB196629 LHX196629 LRT196629 MBP196629 MLL196629 MVH196629 NFD196629 NOZ196629 NYV196629 OIR196629 OSN196629 PCJ196629 PMF196629 PWB196629 QFX196629 QPT196629 QZP196629 RJL196629 RTH196629 SDD196629 SMZ196629 SWV196629 TGR196629 TQN196629 UAJ196629 UKF196629 UUB196629 VDX196629 VNT196629 VXP196629 WHL196629 WRH196629 EV262165 OR262165 YN262165 AIJ262165 ASF262165 BCB262165 BLX262165 BVT262165 CFP262165 CPL262165 CZH262165 DJD262165 DSZ262165 ECV262165 EMR262165 EWN262165 FGJ262165 FQF262165 GAB262165 GJX262165 GTT262165 HDP262165 HNL262165 HXH262165 IHD262165 IQZ262165 JAV262165 JKR262165 JUN262165 KEJ262165 KOF262165 KYB262165 LHX262165 LRT262165 MBP262165 MLL262165 MVH262165 NFD262165 NOZ262165 NYV262165 OIR262165 OSN262165 PCJ262165 PMF262165 PWB262165 QFX262165 QPT262165 QZP262165 RJL262165 RTH262165 SDD262165 SMZ262165 SWV262165 TGR262165 TQN262165 UAJ262165 UKF262165 UUB262165 VDX262165 VNT262165 VXP262165 WHL262165 WRH262165 EV327701 OR327701 YN327701 AIJ327701 ASF327701 BCB327701 BLX327701 BVT327701 CFP327701 CPL327701 CZH327701 DJD327701 DSZ327701 ECV327701 EMR327701 EWN327701 FGJ327701 FQF327701 GAB327701 GJX327701 GTT327701 HDP327701 HNL327701 HXH327701 IHD327701 IQZ327701 JAV327701 JKR327701 JUN327701 KEJ327701 KOF327701 KYB327701 LHX327701 LRT327701 MBP327701 MLL327701 MVH327701 NFD327701 NOZ327701 NYV327701 OIR327701 OSN327701 PCJ327701 PMF327701 PWB327701 QFX327701 QPT327701 QZP327701 RJL327701 RTH327701 SDD327701 SMZ327701 SWV327701 TGR327701 TQN327701 UAJ327701 UKF327701 UUB327701 VDX327701 VNT327701 VXP327701 WHL327701 WRH327701 EV393237 OR393237 YN393237 AIJ393237 ASF393237 BCB393237 BLX393237 BVT393237 CFP393237 CPL393237 CZH393237 DJD393237 DSZ393237 ECV393237 EMR393237 EWN393237 FGJ393237 FQF393237 GAB393237 GJX393237 GTT393237 HDP393237 HNL393237 HXH393237 IHD393237 IQZ393237 JAV393237 JKR393237 JUN393237 KEJ393237 KOF393237 KYB393237 LHX393237 LRT393237 MBP393237 MLL393237 MVH393237 NFD393237 NOZ393237 NYV393237 OIR393237 OSN393237 PCJ393237 PMF393237 PWB393237 QFX393237 QPT393237 QZP393237 RJL393237 RTH393237 SDD393237 SMZ393237 SWV393237 TGR393237 TQN393237 UAJ393237 UKF393237 UUB393237 VDX393237 VNT393237 VXP393237 WHL393237 WRH393237 EV458773 OR458773 YN458773 AIJ458773 ASF458773 BCB458773 BLX458773 BVT458773 CFP458773 CPL458773 CZH458773 DJD458773 DSZ458773 ECV458773 EMR458773 EWN458773 FGJ458773 FQF458773 GAB458773 GJX458773 GTT458773 HDP458773 HNL458773 HXH458773 IHD458773 IQZ458773 JAV458773 JKR458773 JUN458773 KEJ458773 KOF458773 KYB458773 LHX458773 LRT458773 MBP458773 MLL458773 MVH458773 NFD458773 NOZ458773 NYV458773 OIR458773 OSN458773 PCJ458773 PMF458773 PWB458773 QFX458773 QPT458773 QZP458773 RJL458773 RTH458773 SDD458773 SMZ458773 SWV458773 TGR458773 TQN458773 UAJ458773 UKF458773 UUB458773 VDX458773 VNT458773 VXP458773 WHL458773 WRH458773 EV524309 OR524309 YN524309 AIJ524309 ASF524309 BCB524309 BLX524309 BVT524309 CFP524309 CPL524309 CZH524309 DJD524309 DSZ524309 ECV524309 EMR524309 EWN524309 FGJ524309 FQF524309 GAB524309 GJX524309 GTT524309 HDP524309 HNL524309 HXH524309 IHD524309 IQZ524309 JAV524309 JKR524309 JUN524309 KEJ524309 KOF524309 KYB524309 LHX524309 LRT524309 MBP524309 MLL524309 MVH524309 NFD524309 NOZ524309 NYV524309 OIR524309 OSN524309 PCJ524309 PMF524309 PWB524309 QFX524309 QPT524309 QZP524309 RJL524309 RTH524309 SDD524309 SMZ524309 SWV524309 TGR524309 TQN524309 UAJ524309 UKF524309 UUB524309 VDX524309 VNT524309 VXP524309 WHL524309 WRH524309 EV589845 OR589845 YN589845 AIJ589845 ASF589845 BCB589845 BLX589845 BVT589845 CFP589845 CPL589845 CZH589845 DJD589845 DSZ589845 ECV589845 EMR589845 EWN589845 FGJ589845 FQF589845 GAB589845 GJX589845 GTT589845 HDP589845 HNL589845 HXH589845 IHD589845 IQZ589845 JAV589845 JKR589845 JUN589845 KEJ589845 KOF589845 KYB589845 LHX589845 LRT589845 MBP589845 MLL589845 MVH589845 NFD589845 NOZ589845 NYV589845 OIR589845 OSN589845 PCJ589845 PMF589845 PWB589845 QFX589845 QPT589845 QZP589845 RJL589845 RTH589845 SDD589845 SMZ589845 SWV589845 TGR589845 TQN589845 UAJ589845 UKF589845 UUB589845 VDX589845 VNT589845 VXP589845 WHL589845 WRH589845 EV655381 OR655381 YN655381 AIJ655381 ASF655381 BCB655381 BLX655381 BVT655381 CFP655381 CPL655381 CZH655381 DJD655381 DSZ655381 ECV655381 EMR655381 EWN655381 FGJ655381 FQF655381 GAB655381 GJX655381 GTT655381 HDP655381 HNL655381 HXH655381 IHD655381 IQZ655381 JAV655381 JKR655381 JUN655381 KEJ655381 KOF655381 KYB655381 LHX655381 LRT655381 MBP655381 MLL655381 MVH655381 NFD655381 NOZ655381 NYV655381 OIR655381 OSN655381 PCJ655381 PMF655381 PWB655381 QFX655381 QPT655381 QZP655381 RJL655381 RTH655381 SDD655381 SMZ655381 SWV655381 TGR655381 TQN655381 UAJ655381 UKF655381 UUB655381 VDX655381 VNT655381 VXP655381 WHL655381 WRH655381 EV720917 OR720917 YN720917 AIJ720917 ASF720917 BCB720917 BLX720917 BVT720917 CFP720917 CPL720917 CZH720917 DJD720917 DSZ720917 ECV720917 EMR720917 EWN720917 FGJ720917 FQF720917 GAB720917 GJX720917 GTT720917 HDP720917 HNL720917 HXH720917 IHD720917 IQZ720917 JAV720917 JKR720917 JUN720917 KEJ720917 KOF720917 KYB720917 LHX720917 LRT720917 MBP720917 MLL720917 MVH720917 NFD720917 NOZ720917 NYV720917 OIR720917 OSN720917 PCJ720917 PMF720917 PWB720917 QFX720917 QPT720917 QZP720917 RJL720917 RTH720917 SDD720917 SMZ720917 SWV720917 TGR720917 TQN720917 UAJ720917 UKF720917 UUB720917 VDX720917 VNT720917 VXP720917 WHL720917 WRH720917 EV786453 OR786453 YN786453 AIJ786453 ASF786453 BCB786453 BLX786453 BVT786453 CFP786453 CPL786453 CZH786453 DJD786453 DSZ786453 ECV786453 EMR786453 EWN786453 FGJ786453 FQF786453 GAB786453 GJX786453 GTT786453 HDP786453 HNL786453 HXH786453 IHD786453 IQZ786453 JAV786453 JKR786453 JUN786453 KEJ786453 KOF786453 KYB786453 LHX786453 LRT786453 MBP786453 MLL786453 MVH786453 NFD786453 NOZ786453 NYV786453 OIR786453 OSN786453 PCJ786453 PMF786453 PWB786453 QFX786453 QPT786453 QZP786453 RJL786453 RTH786453 SDD786453 SMZ786453 SWV786453 TGR786453 TQN786453 UAJ786453 UKF786453 UUB786453 VDX786453 VNT786453 VXP786453 WHL786453 WRH786453 EV851989 OR851989 YN851989 AIJ851989 ASF851989 BCB851989 BLX851989 BVT851989 CFP851989 CPL851989 CZH851989 DJD851989 DSZ851989 ECV851989 EMR851989 EWN851989 FGJ851989 FQF851989 GAB851989 GJX851989 GTT851989 HDP851989 HNL851989 HXH851989 IHD851989 IQZ851989 JAV851989 JKR851989 JUN851989 KEJ851989 KOF851989 KYB851989 LHX851989 LRT851989 MBP851989 MLL851989 MVH851989 NFD851989 NOZ851989 NYV851989 OIR851989 OSN851989 PCJ851989 PMF851989 PWB851989 QFX851989 QPT851989 QZP851989 RJL851989 RTH851989 SDD851989 SMZ851989 SWV851989 TGR851989 TQN851989 UAJ851989 UKF851989 UUB851989 VDX851989 VNT851989 VXP851989 WHL851989 WRH851989 EV917525 OR917525 YN917525 AIJ917525 ASF917525 BCB917525 BLX917525 BVT917525 CFP917525 CPL917525 CZH917525 DJD917525 DSZ917525 ECV917525 EMR917525 EWN917525 FGJ917525 FQF917525 GAB917525 GJX917525 GTT917525 HDP917525 HNL917525 HXH917525 IHD917525 IQZ917525 JAV917525 JKR917525 JUN917525 KEJ917525 KOF917525 KYB917525 LHX917525 LRT917525 MBP917525 MLL917525 MVH917525 NFD917525 NOZ917525 NYV917525 OIR917525 OSN917525 PCJ917525 PMF917525 PWB917525 QFX917525 QPT917525 QZP917525 RJL917525 RTH917525 SDD917525 SMZ917525 SWV917525 TGR917525 TQN917525 UAJ917525 UKF917525 UUB917525 VDX917525 VNT917525 VXP917525 WHL917525 WRH917525 EV983061 OR983061 YN983061 AIJ983061 ASF983061 BCB983061 BLX983061 BVT983061 CFP983061 CPL983061 CZH983061 DJD983061 DSZ983061 ECV983061 EMR983061 EWN983061 FGJ983061 FQF983061 GAB983061 GJX983061 GTT983061 HDP983061 HNL983061 HXH983061 IHD983061 IQZ983061 JAV983061 JKR983061 JUN983061 KEJ983061 KOF983061 KYB983061 LHX983061 LRT983061 MBP983061 MLL983061 MVH983061 NFD983061 NOZ983061 NYV983061 OIR983061 OSN983061 PCJ983061 PMF983061 PWB983061 QFX983061 QPT983061 QZP983061 RJL983061 RTH983061 SDD983061 SMZ983061 SWV983061 TGR983061 TQN983061 UAJ983061 UKF983061 UUB983061 VDX983061 VNT983061 VXP983061 WHL983061 WRH983061 EX65557 OT65557 YP65557 AIL65557 ASH65557 BCD65557 BLZ65557 BVV65557 CFR65557 CPN65557 CZJ65557 DJF65557 DTB65557 ECX65557 EMT65557 EWP65557 FGL65557 FQH65557 GAD65557 GJZ65557 GTV65557 HDR65557 HNN65557 HXJ65557 IHF65557 IRB65557 JAX65557 JKT65557 JUP65557 KEL65557 KOH65557 KYD65557 LHZ65557 LRV65557 MBR65557 MLN65557 MVJ65557 NFF65557 NPB65557 NYX65557 OIT65557 OSP65557 PCL65557 PMH65557 PWD65557 QFZ65557 QPV65557 QZR65557 RJN65557 RTJ65557 SDF65557 SNB65557 SWX65557 TGT65557 TQP65557 UAL65557 UKH65557 UUD65557 VDZ65557 VNV65557 VXR65557 WHN65557 WRJ65557 EX131093 OT131093 YP131093 AIL131093 ASH131093 BCD131093 BLZ131093 BVV131093 CFR131093 CPN131093 CZJ131093 DJF131093 DTB131093 ECX131093 EMT131093 EWP131093 FGL131093 FQH131093 GAD131093 GJZ131093 GTV131093 HDR131093 HNN131093 HXJ131093 IHF131093 IRB131093 JAX131093 JKT131093 JUP131093 KEL131093 KOH131093 KYD131093 LHZ131093 LRV131093 MBR131093 MLN131093 MVJ131093 NFF131093 NPB131093 NYX131093 OIT131093 OSP131093 PCL131093 PMH131093 PWD131093 QFZ131093 QPV131093 QZR131093 RJN131093 RTJ131093 SDF131093 SNB131093 SWX131093 TGT131093 TQP131093 UAL131093 UKH131093 UUD131093 VDZ131093 VNV131093 VXR131093 WHN131093 WRJ131093 EX196629 OT196629 YP196629 AIL196629 ASH196629 BCD196629 BLZ196629 BVV196629 CFR196629 CPN196629 CZJ196629 DJF196629 DTB196629 ECX196629 EMT196629 EWP196629 FGL196629 FQH196629 GAD196629 GJZ196629 GTV196629 HDR196629 HNN196629 HXJ196629 IHF196629 IRB196629 JAX196629 JKT196629 JUP196629 KEL196629 KOH196629 KYD196629 LHZ196629 LRV196629 MBR196629 MLN196629 MVJ196629 NFF196629 NPB196629 NYX196629 OIT196629 OSP196629 PCL196629 PMH196629 PWD196629 QFZ196629 QPV196629 QZR196629 RJN196629 RTJ196629 SDF196629 SNB196629 SWX196629 TGT196629 TQP196629 UAL196629 UKH196629 UUD196629 VDZ196629 VNV196629 VXR196629 WHN196629 WRJ196629 EX262165 OT262165 YP262165 AIL262165 ASH262165 BCD262165 BLZ262165 BVV262165 CFR262165 CPN262165 CZJ262165 DJF262165 DTB262165 ECX262165 EMT262165 EWP262165 FGL262165 FQH262165 GAD262165 GJZ262165 GTV262165 HDR262165 HNN262165 HXJ262165 IHF262165 IRB262165 JAX262165 JKT262165 JUP262165 KEL262165 KOH262165 KYD262165 LHZ262165 LRV262165 MBR262165 MLN262165 MVJ262165 NFF262165 NPB262165 NYX262165 OIT262165 OSP262165 PCL262165 PMH262165 PWD262165 QFZ262165 QPV262165 QZR262165 RJN262165 RTJ262165 SDF262165 SNB262165 SWX262165 TGT262165 TQP262165 UAL262165 UKH262165 UUD262165 VDZ262165 VNV262165 VXR262165 WHN262165 WRJ262165 EX327701 OT327701 YP327701 AIL327701 ASH327701 BCD327701 BLZ327701 BVV327701 CFR327701 CPN327701 CZJ327701 DJF327701 DTB327701 ECX327701 EMT327701 EWP327701 FGL327701 FQH327701 GAD327701 GJZ327701 GTV327701 HDR327701 HNN327701 HXJ327701 IHF327701 IRB327701 JAX327701 JKT327701 JUP327701 KEL327701 KOH327701 KYD327701 LHZ327701 LRV327701 MBR327701 MLN327701 MVJ327701 NFF327701 NPB327701 NYX327701 OIT327701 OSP327701 PCL327701 PMH327701 PWD327701 QFZ327701 QPV327701 QZR327701 RJN327701 RTJ327701 SDF327701 SNB327701 SWX327701 TGT327701 TQP327701 UAL327701 UKH327701 UUD327701 VDZ327701 VNV327701 VXR327701 WHN327701 WRJ327701 EX393237 OT393237 YP393237 AIL393237 ASH393237 BCD393237 BLZ393237 BVV393237 CFR393237 CPN393237 CZJ393237 DJF393237 DTB393237 ECX393237 EMT393237 EWP393237 FGL393237 FQH393237 GAD393237 GJZ393237 GTV393237 HDR393237 HNN393237 HXJ393237 IHF393237 IRB393237 JAX393237 JKT393237 JUP393237 KEL393237 KOH393237 KYD393237 LHZ393237 LRV393237 MBR393237 MLN393237 MVJ393237 NFF393237 NPB393237 NYX393237 OIT393237 OSP393237 PCL393237 PMH393237 PWD393237 QFZ393237 QPV393237 QZR393237 RJN393237 RTJ393237 SDF393237 SNB393237 SWX393237 TGT393237 TQP393237 UAL393237 UKH393237 UUD393237 VDZ393237 VNV393237 VXR393237 WHN393237 WRJ393237 EX458773 OT458773 YP458773 AIL458773 ASH458773 BCD458773 BLZ458773 BVV458773 CFR458773 CPN458773 CZJ458773 DJF458773 DTB458773 ECX458773 EMT458773 EWP458773 FGL458773 FQH458773 GAD458773 GJZ458773 GTV458773 HDR458773 HNN458773 HXJ458773 IHF458773 IRB458773 JAX458773 JKT458773 JUP458773 KEL458773 KOH458773 KYD458773 LHZ458773 LRV458773 MBR458773 MLN458773 MVJ458773 NFF458773 NPB458773 NYX458773 OIT458773 OSP458773 PCL458773 PMH458773 PWD458773 QFZ458773 QPV458773 QZR458773 RJN458773 RTJ458773 SDF458773 SNB458773 SWX458773 TGT458773 TQP458773 UAL458773 UKH458773 UUD458773 VDZ458773 VNV458773 VXR458773 WHN458773 WRJ458773 EX524309 OT524309 YP524309 AIL524309 ASH524309 BCD524309 BLZ524309 BVV524309 CFR524309 CPN524309 CZJ524309 DJF524309 DTB524309 ECX524309 EMT524309 EWP524309 FGL524309 FQH524309 GAD524309 GJZ524309 GTV524309 HDR524309 HNN524309 HXJ524309 IHF524309 IRB524309 JAX524309 JKT524309 JUP524309 KEL524309 KOH524309 KYD524309 LHZ524309 LRV524309 MBR524309 MLN524309 MVJ524309 NFF524309 NPB524309 NYX524309 OIT524309 OSP524309 PCL524309 PMH524309 PWD524309 QFZ524309 QPV524309 QZR524309 RJN524309 RTJ524309 SDF524309 SNB524309 SWX524309 TGT524309 TQP524309 UAL524309 UKH524309 UUD524309 VDZ524309 VNV524309 VXR524309 WHN524309 WRJ524309 EX589845 OT589845 YP589845 AIL589845 ASH589845 BCD589845 BLZ589845 BVV589845 CFR589845 CPN589845 CZJ589845 DJF589845 DTB589845 ECX589845 EMT589845 EWP589845 FGL589845 FQH589845 GAD589845 GJZ589845 GTV589845 HDR589845 HNN589845 HXJ589845 IHF589845 IRB589845 JAX589845 JKT589845 JUP589845 KEL589845 KOH589845 KYD589845 LHZ589845 LRV589845 MBR589845 MLN589845 MVJ589845 NFF589845 NPB589845 NYX589845 OIT589845 OSP589845 PCL589845 PMH589845 PWD589845 QFZ589845 QPV589845 QZR589845 RJN589845 RTJ589845 SDF589845 SNB589845 SWX589845 TGT589845 TQP589845 UAL589845 UKH589845 UUD589845 VDZ589845 VNV589845 VXR589845 WHN589845 WRJ589845 EX655381 OT655381 YP655381 AIL655381 ASH655381 BCD655381 BLZ655381 BVV655381 CFR655381 CPN655381 CZJ655381 DJF655381 DTB655381 ECX655381 EMT655381 EWP655381 FGL655381 FQH655381 GAD655381 GJZ655381 GTV655381 HDR655381 HNN655381 HXJ655381 IHF655381 IRB655381 JAX655381 JKT655381 JUP655381 KEL655381 KOH655381 KYD655381 LHZ655381 LRV655381 MBR655381 MLN655381 MVJ655381 NFF655381 NPB655381 NYX655381 OIT655381 OSP655381 PCL655381 PMH655381 PWD655381 QFZ655381 QPV655381 QZR655381 RJN655381 RTJ655381 SDF655381 SNB655381 SWX655381 TGT655381 TQP655381 UAL655381 UKH655381 UUD655381 VDZ655381 VNV655381 VXR655381 WHN655381 WRJ655381 EX720917 OT720917 YP720917 AIL720917 ASH720917 BCD720917 BLZ720917 BVV720917 CFR720917 CPN720917 CZJ720917 DJF720917 DTB720917 ECX720917 EMT720917 EWP720917 FGL720917 FQH720917 GAD720917 GJZ720917 GTV720917 HDR720917 HNN720917 HXJ720917 IHF720917 IRB720917 JAX720917 JKT720917 JUP720917 KEL720917 KOH720917 KYD720917 LHZ720917 LRV720917 MBR720917 MLN720917 MVJ720917 NFF720917 NPB720917 NYX720917 OIT720917 OSP720917 PCL720917 PMH720917 PWD720917 QFZ720917 QPV720917 QZR720917 RJN720917 RTJ720917 SDF720917 SNB720917 SWX720917 TGT720917 TQP720917 UAL720917 UKH720917 UUD720917 VDZ720917 VNV720917 VXR720917 WHN720917 WRJ720917 EX786453 OT786453 YP786453 AIL786453 ASH786453 BCD786453 BLZ786453 BVV786453 CFR786453 CPN786453 CZJ786453 DJF786453 DTB786453 ECX786453 EMT786453 EWP786453 FGL786453 FQH786453 GAD786453 GJZ786453 GTV786453 HDR786453 HNN786453 HXJ786453 IHF786453 IRB786453 JAX786453 JKT786453 JUP786453 KEL786453 KOH786453 KYD786453 LHZ786453 LRV786453 MBR786453 MLN786453 MVJ786453 NFF786453 NPB786453 NYX786453 OIT786453 OSP786453 PCL786453 PMH786453 PWD786453 QFZ786453 QPV786453 QZR786453 RJN786453 RTJ786453 SDF786453 SNB786453 SWX786453 TGT786453 TQP786453 UAL786453 UKH786453 UUD786453 VDZ786453 VNV786453 VXR786453 WHN786453 WRJ786453 EX851989 OT851989 YP851989 AIL851989 ASH851989 BCD851989 BLZ851989 BVV851989 CFR851989 CPN851989 CZJ851989 DJF851989 DTB851989 ECX851989 EMT851989 EWP851989 FGL851989 FQH851989 GAD851989 GJZ851989 GTV851989 HDR851989 HNN851989 HXJ851989 IHF851989 IRB851989 JAX851989 JKT851989 JUP851989 KEL851989 KOH851989 KYD851989 LHZ851989 LRV851989 MBR851989 MLN851989 MVJ851989 NFF851989 NPB851989 NYX851989 OIT851989 OSP851989 PCL851989 PMH851989 PWD851989 QFZ851989 QPV851989 QZR851989 RJN851989 RTJ851989 SDF851989 SNB851989 SWX851989 TGT851989 TQP851989 UAL851989 UKH851989 UUD851989 VDZ851989 VNV851989 VXR851989 WHN851989 WRJ851989 EX917525 OT917525 YP917525 AIL917525 ASH917525 BCD917525 BLZ917525 BVV917525 CFR917525 CPN917525 CZJ917525 DJF917525 DTB917525 ECX917525 EMT917525 EWP917525 FGL917525 FQH917525 GAD917525 GJZ917525 GTV917525 HDR917525 HNN917525 HXJ917525 IHF917525 IRB917525 JAX917525 JKT917525 JUP917525 KEL917525 KOH917525 KYD917525 LHZ917525 LRV917525 MBR917525 MLN917525 MVJ917525 NFF917525 NPB917525 NYX917525 OIT917525 OSP917525 PCL917525 PMH917525 PWD917525 QFZ917525 QPV917525 QZR917525 RJN917525 RTJ917525 SDF917525 SNB917525 SWX917525 TGT917525 TQP917525 UAL917525 UKH917525 UUD917525 VDZ917525 VNV917525 VXR917525 WHN917525 WRJ917525 EX983061 OT983061 YP983061 AIL983061 ASH983061 BCD983061 BLZ983061 BVV983061 CFR983061 CPN983061 CZJ983061 DJF983061 DTB983061 ECX983061 EMT983061 EWP983061 FGL983061 FQH983061 GAD983061 GJZ983061 GTV983061 HDR983061 HNN983061 HXJ983061 IHF983061 IRB983061 JAX983061 JKT983061 JUP983061 KEL983061 KOH983061 KYD983061 LHZ983061 LRV983061 MBR983061 MLN983061 MVJ983061 NFF983061 NPB983061 NYX983061 OIT983061 OSP983061 PCL983061 PMH983061 PWD983061 QFZ983061 QPV983061 QZR983061 RJN983061 RTJ983061 SDF983061 SNB983061 SWX983061 TGT983061 TQP983061 UAL983061 UKH983061 UUD983061 VDZ983061 VNV983061 VXR983061 WHN983061 WRJ983061 DZ65557 NV65557 XR65557 AHN65557 ARJ65557 BBF65557 BLB65557 BUX65557 CET65557 COP65557 CYL65557 DIH65557 DSD65557 EBZ65557 ELV65557 EVR65557 FFN65557 FPJ65557 FZF65557 GJB65557 GSX65557 HCT65557 HMP65557 HWL65557 IGH65557 IQD65557 IZZ65557 JJV65557 JTR65557 KDN65557 KNJ65557 KXF65557 LHB65557 LQX65557 MAT65557 MKP65557 MUL65557 NEH65557 NOD65557 NXZ65557 OHV65557 ORR65557 PBN65557 PLJ65557 PVF65557 QFB65557 QOX65557 QYT65557 RIP65557 RSL65557 SCH65557 SMD65557 SVZ65557 TFV65557 TPR65557 TZN65557 UJJ65557 UTF65557 VDB65557 VMX65557 VWT65557 WGP65557 WQL65557 DZ131093 NV131093 XR131093 AHN131093 ARJ131093 BBF131093 BLB131093 BUX131093 CET131093 COP131093 CYL131093 DIH131093 DSD131093 EBZ131093 ELV131093 EVR131093 FFN131093 FPJ131093 FZF131093 GJB131093 GSX131093 HCT131093 HMP131093 HWL131093 IGH131093 IQD131093 IZZ131093 JJV131093 JTR131093 KDN131093 KNJ131093 KXF131093 LHB131093 LQX131093 MAT131093 MKP131093 MUL131093 NEH131093 NOD131093 NXZ131093 OHV131093 ORR131093 PBN131093 PLJ131093 PVF131093 QFB131093 QOX131093 QYT131093 RIP131093 RSL131093 SCH131093 SMD131093 SVZ131093 TFV131093 TPR131093 TZN131093 UJJ131093 UTF131093 VDB131093 VMX131093 VWT131093 WGP131093 WQL131093 DZ196629 NV196629 XR196629 AHN196629 ARJ196629 BBF196629 BLB196629 BUX196629 CET196629 COP196629 CYL196629 DIH196629 DSD196629 EBZ196629 ELV196629 EVR196629 FFN196629 FPJ196629 FZF196629 GJB196629 GSX196629 HCT196629 HMP196629 HWL196629 IGH196629 IQD196629 IZZ196629 JJV196629 JTR196629 KDN196629 KNJ196629 KXF196629 LHB196629 LQX196629 MAT196629 MKP196629 MUL196629 NEH196629 NOD196629 NXZ196629 OHV196629 ORR196629 PBN196629 PLJ196629 PVF196629 QFB196629 QOX196629 QYT196629 RIP196629 RSL196629 SCH196629 SMD196629 SVZ196629 TFV196629 TPR196629 TZN196629 UJJ196629 UTF196629 VDB196629 VMX196629 VWT196629 WGP196629 WQL196629 DZ262165 NV262165 XR262165 AHN262165 ARJ262165 BBF262165 BLB262165 BUX262165 CET262165 COP262165 CYL262165 DIH262165 DSD262165 EBZ262165 ELV262165 EVR262165 FFN262165 FPJ262165 FZF262165 GJB262165 GSX262165 HCT262165 HMP262165 HWL262165 IGH262165 IQD262165 IZZ262165 JJV262165 JTR262165 KDN262165 KNJ262165 KXF262165 LHB262165 LQX262165 MAT262165 MKP262165 MUL262165 NEH262165 NOD262165 NXZ262165 OHV262165 ORR262165 PBN262165 PLJ262165 PVF262165 QFB262165 QOX262165 QYT262165 RIP262165 RSL262165 SCH262165 SMD262165 SVZ262165 TFV262165 TPR262165 TZN262165 UJJ262165 UTF262165 VDB262165 VMX262165 VWT262165 WGP262165 WQL262165 DZ327701 NV327701 XR327701 AHN327701 ARJ327701 BBF327701 BLB327701 BUX327701 CET327701 COP327701 CYL327701 DIH327701 DSD327701 EBZ327701 ELV327701 EVR327701 FFN327701 FPJ327701 FZF327701 GJB327701 GSX327701 HCT327701 HMP327701 HWL327701 IGH327701 IQD327701 IZZ327701 JJV327701 JTR327701 KDN327701 KNJ327701 KXF327701 LHB327701 LQX327701 MAT327701 MKP327701 MUL327701 NEH327701 NOD327701 NXZ327701 OHV327701 ORR327701 PBN327701 PLJ327701 PVF327701 QFB327701 QOX327701 QYT327701 RIP327701 RSL327701 SCH327701 SMD327701 SVZ327701 TFV327701 TPR327701 TZN327701 UJJ327701 UTF327701 VDB327701 VMX327701 VWT327701 WGP327701 WQL327701 DZ393237 NV393237 XR393237 AHN393237 ARJ393237 BBF393237 BLB393237 BUX393237 CET393237 COP393237 CYL393237 DIH393237 DSD393237 EBZ393237 ELV393237 EVR393237 FFN393237 FPJ393237 FZF393237 GJB393237 GSX393237 HCT393237 HMP393237 HWL393237 IGH393237 IQD393237 IZZ393237 JJV393237 JTR393237 KDN393237 KNJ393237 KXF393237 LHB393237 LQX393237 MAT393237 MKP393237 MUL393237 NEH393237 NOD393237 NXZ393237 OHV393237 ORR393237 PBN393237 PLJ393237 PVF393237 QFB393237 QOX393237 QYT393237 RIP393237 RSL393237 SCH393237 SMD393237 SVZ393237 TFV393237 TPR393237 TZN393237 UJJ393237 UTF393237 VDB393237 VMX393237 VWT393237 WGP393237 WQL393237 DZ458773 NV458773 XR458773 AHN458773 ARJ458773 BBF458773 BLB458773 BUX458773 CET458773 COP458773 CYL458773 DIH458773 DSD458773 EBZ458773 ELV458773 EVR458773 FFN458773 FPJ458773 FZF458773 GJB458773 GSX458773 HCT458773 HMP458773 HWL458773 IGH458773 IQD458773 IZZ458773 JJV458773 JTR458773 KDN458773 KNJ458773 KXF458773 LHB458773 LQX458773 MAT458773 MKP458773 MUL458773 NEH458773 NOD458773 NXZ458773 OHV458773 ORR458773 PBN458773 PLJ458773 PVF458773 QFB458773 QOX458773 QYT458773 RIP458773 RSL458773 SCH458773 SMD458773 SVZ458773 TFV458773 TPR458773 TZN458773 UJJ458773 UTF458773 VDB458773 VMX458773 VWT458773 WGP458773 WQL458773 DZ524309 NV524309 XR524309 AHN524309 ARJ524309 BBF524309 BLB524309 BUX524309 CET524309 COP524309 CYL524309 DIH524309 DSD524309 EBZ524309 ELV524309 EVR524309 FFN524309 FPJ524309 FZF524309 GJB524309 GSX524309 HCT524309 HMP524309 HWL524309 IGH524309 IQD524309 IZZ524309 JJV524309 JTR524309 KDN524309 KNJ524309 KXF524309 LHB524309 LQX524309 MAT524309 MKP524309 MUL524309 NEH524309 NOD524309 NXZ524309 OHV524309 ORR524309 PBN524309 PLJ524309 PVF524309 QFB524309 QOX524309 QYT524309 RIP524309 RSL524309 SCH524309 SMD524309 SVZ524309 TFV524309 TPR524309 TZN524309 UJJ524309 UTF524309 VDB524309 VMX524309 VWT524309 WGP524309 WQL524309 DZ589845 NV589845 XR589845 AHN589845 ARJ589845 BBF589845 BLB589845 BUX589845 CET589845 COP589845 CYL589845 DIH589845 DSD589845 EBZ589845 ELV589845 EVR589845 FFN589845 FPJ589845 FZF589845 GJB589845 GSX589845 HCT589845 HMP589845 HWL589845 IGH589845 IQD589845 IZZ589845 JJV589845 JTR589845 KDN589845 KNJ589845 KXF589845 LHB589845 LQX589845 MAT589845 MKP589845 MUL589845 NEH589845 NOD589845 NXZ589845 OHV589845 ORR589845 PBN589845 PLJ589845 PVF589845 QFB589845 QOX589845 QYT589845 RIP589845 RSL589845 SCH589845 SMD589845 SVZ589845 TFV589845 TPR589845 TZN589845 UJJ589845 UTF589845 VDB589845 VMX589845 VWT589845 WGP589845 WQL589845 DZ655381 NV655381 XR655381 AHN655381 ARJ655381 BBF655381 BLB655381 BUX655381 CET655381 COP655381 CYL655381 DIH655381 DSD655381 EBZ655381 ELV655381 EVR655381 FFN655381 FPJ655381 FZF655381 GJB655381 GSX655381 HCT655381 HMP655381 HWL655381 IGH655381 IQD655381 IZZ655381 JJV655381 JTR655381 KDN655381 KNJ655381 KXF655381 LHB655381 LQX655381 MAT655381 MKP655381 MUL655381 NEH655381 NOD655381 NXZ655381 OHV655381 ORR655381 PBN655381 PLJ655381 PVF655381 QFB655381 QOX655381 QYT655381 RIP655381 RSL655381 SCH655381 SMD655381 SVZ655381 TFV655381 TPR655381 TZN655381 UJJ655381 UTF655381 VDB655381 VMX655381 VWT655381 WGP655381 WQL655381 DZ720917 NV720917 XR720917 AHN720917 ARJ720917 BBF720917 BLB720917 BUX720917 CET720917 COP720917 CYL720917 DIH720917 DSD720917 EBZ720917 ELV720917 EVR720917 FFN720917 FPJ720917 FZF720917 GJB720917 GSX720917 HCT720917 HMP720917 HWL720917 IGH720917 IQD720917 IZZ720917 JJV720917 JTR720917 KDN720917 KNJ720917 KXF720917 LHB720917 LQX720917 MAT720917 MKP720917 MUL720917 NEH720917 NOD720917 NXZ720917 OHV720917 ORR720917 PBN720917 PLJ720917 PVF720917 QFB720917 QOX720917 QYT720917 RIP720917 RSL720917 SCH720917 SMD720917 SVZ720917 TFV720917 TPR720917 TZN720917 UJJ720917 UTF720917 VDB720917 VMX720917 VWT720917 WGP720917 WQL720917 DZ786453 NV786453 XR786453 AHN786453 ARJ786453 BBF786453 BLB786453 BUX786453 CET786453 COP786453 CYL786453 DIH786453 DSD786453 EBZ786453 ELV786453 EVR786453 FFN786453 FPJ786453 FZF786453 GJB786453 GSX786453 HCT786453 HMP786453 HWL786453 IGH786453 IQD786453 IZZ786453 JJV786453 JTR786453 KDN786453 KNJ786453 KXF786453 LHB786453 LQX786453 MAT786453 MKP786453 MUL786453 NEH786453 NOD786453 NXZ786453 OHV786453 ORR786453 PBN786453 PLJ786453 PVF786453 QFB786453 QOX786453 QYT786453 RIP786453 RSL786453 SCH786453 SMD786453 SVZ786453 TFV786453 TPR786453 TZN786453 UJJ786453 UTF786453 VDB786453 VMX786453 VWT786453 WGP786453 WQL786453 DZ851989 NV851989 XR851989 AHN851989 ARJ851989 BBF851989 BLB851989 BUX851989 CET851989 COP851989 CYL851989 DIH851989 DSD851989 EBZ851989 ELV851989 EVR851989 FFN851989 FPJ851989 FZF851989 GJB851989 GSX851989 HCT851989 HMP851989 HWL851989 IGH851989 IQD851989 IZZ851989 JJV851989 JTR851989 KDN851989 KNJ851989 KXF851989 LHB851989 LQX851989 MAT851989 MKP851989 MUL851989 NEH851989 NOD851989 NXZ851989 OHV851989 ORR851989 PBN851989 PLJ851989 PVF851989 QFB851989 QOX851989 QYT851989 RIP851989 RSL851989 SCH851989 SMD851989 SVZ851989 TFV851989 TPR851989 TZN851989 UJJ851989 UTF851989 VDB851989 VMX851989 VWT851989 WGP851989 WQL851989 DZ917525 NV917525 XR917525 AHN917525 ARJ917525 BBF917525 BLB917525 BUX917525 CET917525 COP917525 CYL917525 DIH917525 DSD917525 EBZ917525 ELV917525 EVR917525 FFN917525 FPJ917525 FZF917525 GJB917525 GSX917525 HCT917525 HMP917525 HWL917525 IGH917525 IQD917525 IZZ917525 JJV917525 JTR917525 KDN917525 KNJ917525 KXF917525 LHB917525 LQX917525 MAT917525 MKP917525 MUL917525 NEH917525 NOD917525 NXZ917525 OHV917525 ORR917525 PBN917525 PLJ917525 PVF917525 QFB917525 QOX917525 QYT917525 RIP917525 RSL917525 SCH917525 SMD917525 SVZ917525 TFV917525 TPR917525 TZN917525 UJJ917525 UTF917525 VDB917525 VMX917525 VWT917525 WGP917525 WQL917525 DZ983061 NV983061 XR983061 AHN983061 ARJ983061 BBF983061 BLB983061 BUX983061 CET983061 COP983061 CYL983061 DIH983061 DSD983061 EBZ983061 ELV983061 EVR983061 FFN983061 FPJ983061 FZF983061 GJB983061 GSX983061 HCT983061 HMP983061 HWL983061 IGH983061 IQD983061 IZZ983061 JJV983061 JTR983061 KDN983061 KNJ983061 KXF983061 LHB983061 LQX983061 MAT983061 MKP983061 MUL983061 NEH983061 NOD983061 NXZ983061 OHV983061 ORR983061 PBN983061 PLJ983061 PVF983061 QFB983061 QOX983061 QYT983061 RIP983061 RSL983061 SCH983061 SMD983061 SVZ983061 TFV983061 TPR983061 TZN983061 UJJ983061 UTF983061 VDB983061 VMX983061 VWT983061 WGP983061 WQL983061 DV65557 NR65557 XN65557 AHJ65557 ARF65557 BBB65557 BKX65557 BUT65557 CEP65557 COL65557 CYH65557 DID65557 DRZ65557 EBV65557 ELR65557 EVN65557 FFJ65557 FPF65557 FZB65557 GIX65557 GST65557 HCP65557 HML65557 HWH65557 IGD65557 IPZ65557 IZV65557 JJR65557 JTN65557 KDJ65557 KNF65557 KXB65557 LGX65557 LQT65557 MAP65557 MKL65557 MUH65557 NED65557 NNZ65557 NXV65557 OHR65557 ORN65557 PBJ65557 PLF65557 PVB65557 QEX65557 QOT65557 QYP65557 RIL65557 RSH65557 SCD65557 SLZ65557 SVV65557 TFR65557 TPN65557 TZJ65557 UJF65557 UTB65557 VCX65557 VMT65557 VWP65557 WGL65557 WQH65557 DV131093 NR131093 XN131093 AHJ131093 ARF131093 BBB131093 BKX131093 BUT131093 CEP131093 COL131093 CYH131093 DID131093 DRZ131093 EBV131093 ELR131093 EVN131093 FFJ131093 FPF131093 FZB131093 GIX131093 GST131093 HCP131093 HML131093 HWH131093 IGD131093 IPZ131093 IZV131093 JJR131093 JTN131093 KDJ131093 KNF131093 KXB131093 LGX131093 LQT131093 MAP131093 MKL131093 MUH131093 NED131093 NNZ131093 NXV131093 OHR131093 ORN131093 PBJ131093 PLF131093 PVB131093 QEX131093 QOT131093 QYP131093 RIL131093 RSH131093 SCD131093 SLZ131093 SVV131093 TFR131093 TPN131093 TZJ131093 UJF131093 UTB131093 VCX131093 VMT131093 VWP131093 WGL131093 WQH131093 DV196629 NR196629 XN196629 AHJ196629 ARF196629 BBB196629 BKX196629 BUT196629 CEP196629 COL196629 CYH196629 DID196629 DRZ196629 EBV196629 ELR196629 EVN196629 FFJ196629 FPF196629 FZB196629 GIX196629 GST196629 HCP196629 HML196629 HWH196629 IGD196629 IPZ196629 IZV196629 JJR196629 JTN196629 KDJ196629 KNF196629 KXB196629 LGX196629 LQT196629 MAP196629 MKL196629 MUH196629 NED196629 NNZ196629 NXV196629 OHR196629 ORN196629 PBJ196629 PLF196629 PVB196629 QEX196629 QOT196629 QYP196629 RIL196629 RSH196629 SCD196629 SLZ196629 SVV196629 TFR196629 TPN196629 TZJ196629 UJF196629 UTB196629 VCX196629 VMT196629 VWP196629 WGL196629 WQH196629 DV262165 NR262165 XN262165 AHJ262165 ARF262165 BBB262165 BKX262165 BUT262165 CEP262165 COL262165 CYH262165 DID262165 DRZ262165 EBV262165 ELR262165 EVN262165 FFJ262165 FPF262165 FZB262165 GIX262165 GST262165 HCP262165 HML262165 HWH262165 IGD262165 IPZ262165 IZV262165 JJR262165 JTN262165 KDJ262165 KNF262165 KXB262165 LGX262165 LQT262165 MAP262165 MKL262165 MUH262165 NED262165 NNZ262165 NXV262165 OHR262165 ORN262165 PBJ262165 PLF262165 PVB262165 QEX262165 QOT262165 QYP262165 RIL262165 RSH262165 SCD262165 SLZ262165 SVV262165 TFR262165 TPN262165 TZJ262165 UJF262165 UTB262165 VCX262165 VMT262165 VWP262165 WGL262165 WQH262165 DV327701 NR327701 XN327701 AHJ327701 ARF327701 BBB327701 BKX327701 BUT327701 CEP327701 COL327701 CYH327701 DID327701 DRZ327701 EBV327701 ELR327701 EVN327701 FFJ327701 FPF327701 FZB327701 GIX327701 GST327701 HCP327701 HML327701 HWH327701 IGD327701 IPZ327701 IZV327701 JJR327701 JTN327701 KDJ327701 KNF327701 KXB327701 LGX327701 LQT327701 MAP327701 MKL327701 MUH327701 NED327701 NNZ327701 NXV327701 OHR327701 ORN327701 PBJ327701 PLF327701 PVB327701 QEX327701 QOT327701 QYP327701 RIL327701 RSH327701 SCD327701 SLZ327701 SVV327701 TFR327701 TPN327701 TZJ327701 UJF327701 UTB327701 VCX327701 VMT327701 VWP327701 WGL327701 WQH327701 DV393237 NR393237 XN393237 AHJ393237 ARF393237 BBB393237 BKX393237 BUT393237 CEP393237 COL393237 CYH393237 DID393237 DRZ393237 EBV393237 ELR393237 EVN393237 FFJ393237 FPF393237 FZB393237 GIX393237 GST393237 HCP393237 HML393237 HWH393237 IGD393237 IPZ393237 IZV393237 JJR393237 JTN393237 KDJ393237 KNF393237 KXB393237 LGX393237 LQT393237 MAP393237 MKL393237 MUH393237 NED393237 NNZ393237 NXV393237 OHR393237 ORN393237 PBJ393237 PLF393237 PVB393237 QEX393237 QOT393237 QYP393237 RIL393237 RSH393237 SCD393237 SLZ393237 SVV393237 TFR393237 TPN393237 TZJ393237 UJF393237 UTB393237 VCX393237 VMT393237 VWP393237 WGL393237 WQH393237 DV458773 NR458773 XN458773 AHJ458773 ARF458773 BBB458773 BKX458773 BUT458773 CEP458773 COL458773 CYH458773 DID458773 DRZ458773 EBV458773 ELR458773 EVN458773 FFJ458773 FPF458773 FZB458773 GIX458773 GST458773 HCP458773 HML458773 HWH458773 IGD458773 IPZ458773 IZV458773 JJR458773 JTN458773 KDJ458773 KNF458773 KXB458773 LGX458773 LQT458773 MAP458773 MKL458773 MUH458773 NED458773 NNZ458773 NXV458773 OHR458773 ORN458773 PBJ458773 PLF458773 PVB458773 QEX458773 QOT458773 QYP458773 RIL458773 RSH458773 SCD458773 SLZ458773 SVV458773 TFR458773 TPN458773 TZJ458773 UJF458773 UTB458773 VCX458773 VMT458773 VWP458773 WGL458773 WQH458773 DV524309 NR524309 XN524309 AHJ524309 ARF524309 BBB524309 BKX524309 BUT524309 CEP524309 COL524309 CYH524309 DID524309 DRZ524309 EBV524309 ELR524309 EVN524309 FFJ524309 FPF524309 FZB524309 GIX524309 GST524309 HCP524309 HML524309 HWH524309 IGD524309 IPZ524309 IZV524309 JJR524309 JTN524309 KDJ524309 KNF524309 KXB524309 LGX524309 LQT524309 MAP524309 MKL524309 MUH524309 NED524309 NNZ524309 NXV524309 OHR524309 ORN524309 PBJ524309 PLF524309 PVB524309 QEX524309 QOT524309 QYP524309 RIL524309 RSH524309 SCD524309 SLZ524309 SVV524309 TFR524309 TPN524309 TZJ524309 UJF524309 UTB524309 VCX524309 VMT524309 VWP524309 WGL524309 WQH524309 DV589845 NR589845 XN589845 AHJ589845 ARF589845 BBB589845 BKX589845 BUT589845 CEP589845 COL589845 CYH589845 DID589845 DRZ589845 EBV589845 ELR589845 EVN589845 FFJ589845 FPF589845 FZB589845 GIX589845 GST589845 HCP589845 HML589845 HWH589845 IGD589845 IPZ589845 IZV589845 JJR589845 JTN589845 KDJ589845 KNF589845 KXB589845 LGX589845 LQT589845 MAP589845 MKL589845 MUH589845 NED589845 NNZ589845 NXV589845 OHR589845 ORN589845 PBJ589845 PLF589845 PVB589845 QEX589845 QOT589845 QYP589845 RIL589845 RSH589845 SCD589845 SLZ589845 SVV589845 TFR589845 TPN589845 TZJ589845 UJF589845 UTB589845 VCX589845 VMT589845 VWP589845 WGL589845 WQH589845 DV655381 NR655381 XN655381 AHJ655381 ARF655381 BBB655381 BKX655381 BUT655381 CEP655381 COL655381 CYH655381 DID655381 DRZ655381 EBV655381 ELR655381 EVN655381 FFJ655381 FPF655381 FZB655381 GIX655381 GST655381 HCP655381 HML655381 HWH655381 IGD655381 IPZ655381 IZV655381 JJR655381 JTN655381 KDJ655381 KNF655381 KXB655381 LGX655381 LQT655381 MAP655381 MKL655381 MUH655381 NED655381 NNZ655381 NXV655381 OHR655381 ORN655381 PBJ655381 PLF655381 PVB655381 QEX655381 QOT655381 QYP655381 RIL655381 RSH655381 SCD655381 SLZ655381 SVV655381 TFR655381 TPN655381 TZJ655381 UJF655381 UTB655381 VCX655381 VMT655381 VWP655381 WGL655381 WQH655381 DV720917 NR720917 XN720917 AHJ720917 ARF720917 BBB720917 BKX720917 BUT720917 CEP720917 COL720917 CYH720917 DID720917 DRZ720917 EBV720917 ELR720917 EVN720917 FFJ720917 FPF720917 FZB720917 GIX720917 GST720917 HCP720917 HML720917 HWH720917 IGD720917 IPZ720917 IZV720917 JJR720917 JTN720917 KDJ720917 KNF720917 KXB720917 LGX720917 LQT720917 MAP720917 MKL720917 MUH720917 NED720917 NNZ720917 NXV720917 OHR720917 ORN720917 PBJ720917 PLF720917 PVB720917 QEX720917 QOT720917 QYP720917 RIL720917 RSH720917 SCD720917 SLZ720917 SVV720917 TFR720917 TPN720917 TZJ720917 UJF720917 UTB720917 VCX720917 VMT720917 VWP720917 WGL720917 WQH720917 DV786453 NR786453 XN786453 AHJ786453 ARF786453 BBB786453 BKX786453 BUT786453 CEP786453 COL786453 CYH786453 DID786453 DRZ786453 EBV786453 ELR786453 EVN786453 FFJ786453 FPF786453 FZB786453 GIX786453 GST786453 HCP786453 HML786453 HWH786453 IGD786453 IPZ786453 IZV786453 JJR786453 JTN786453 KDJ786453 KNF786453 KXB786453 LGX786453 LQT786453 MAP786453 MKL786453 MUH786453 NED786453 NNZ786453 NXV786453 OHR786453 ORN786453 PBJ786453 PLF786453 PVB786453 QEX786453 QOT786453 QYP786453 RIL786453 RSH786453 SCD786453 SLZ786453 SVV786453 TFR786453 TPN786453 TZJ786453 UJF786453 UTB786453 VCX786453 VMT786453 VWP786453 WGL786453 WQH786453 DV851989 NR851989 XN851989 AHJ851989 ARF851989 BBB851989 BKX851989 BUT851989 CEP851989 COL851989 CYH851989 DID851989 DRZ851989 EBV851989 ELR851989 EVN851989 FFJ851989 FPF851989 FZB851989 GIX851989 GST851989 HCP851989 HML851989 HWH851989 IGD851989 IPZ851989 IZV851989 JJR851989 JTN851989 KDJ851989 KNF851989 KXB851989 LGX851989 LQT851989 MAP851989 MKL851989 MUH851989 NED851989 NNZ851989 NXV851989 OHR851989 ORN851989 PBJ851989 PLF851989 PVB851989 QEX851989 QOT851989 QYP851989 RIL851989 RSH851989 SCD851989 SLZ851989 SVV851989 TFR851989 TPN851989 TZJ851989 UJF851989 UTB851989 VCX851989 VMT851989 VWP851989 WGL851989 WQH851989 DV917525 NR917525 XN917525 AHJ917525 ARF917525 BBB917525 BKX917525 BUT917525 CEP917525 COL917525 CYH917525 DID917525 DRZ917525 EBV917525 ELR917525 EVN917525 FFJ917525 FPF917525 FZB917525 GIX917525 GST917525 HCP917525 HML917525 HWH917525 IGD917525 IPZ917525 IZV917525 JJR917525 JTN917525 KDJ917525 KNF917525 KXB917525 LGX917525 LQT917525 MAP917525 MKL917525 MUH917525 NED917525 NNZ917525 NXV917525 OHR917525 ORN917525 PBJ917525 PLF917525 PVB917525 QEX917525 QOT917525 QYP917525 RIL917525 RSH917525 SCD917525 SLZ917525 SVV917525 TFR917525 TPN917525 TZJ917525 UJF917525 UTB917525 VCX917525 VMT917525 VWP917525 WGL917525 WQH917525 DV983061 NR983061 XN983061 AHJ983061 ARF983061 BBB983061 BKX983061 BUT983061 CEP983061 COL983061 CYH983061 DID983061 DRZ983061 EBV983061 ELR983061 EVN983061 FFJ983061 FPF983061 FZB983061 GIX983061 GST983061 HCP983061 HML983061 HWH983061 IGD983061 IPZ983061 IZV983061 JJR983061 JTN983061 KDJ983061 KNF983061 KXB983061 LGX983061 LQT983061 MAP983061 MKL983061 MUH983061 NED983061 NNZ983061 NXV983061 OHR983061 ORN983061 PBJ983061 PLF983061 PVB983061 QEX983061 QOT983061 QYP983061 RIL983061 RSH983061 SCD983061 SLZ983061 SVV983061 TFR983061 TPN983061 TZJ983061 UJF983061 UTB983061 VCX983061 VMT983061 VWP983061 WGL983061 WQH983061 EZ65557 OV65557 YR65557 AIN65557 ASJ65557 BCF65557 BMB65557 BVX65557 CFT65557 CPP65557 CZL65557 DJH65557 DTD65557 ECZ65557 EMV65557 EWR65557 FGN65557 FQJ65557 GAF65557 GKB65557 GTX65557 HDT65557 HNP65557 HXL65557 IHH65557 IRD65557 JAZ65557 JKV65557 JUR65557 KEN65557 KOJ65557 KYF65557 LIB65557 LRX65557 MBT65557 MLP65557 MVL65557 NFH65557 NPD65557 NYZ65557 OIV65557 OSR65557 PCN65557 PMJ65557 PWF65557 QGB65557 QPX65557 QZT65557 RJP65557 RTL65557 SDH65557 SND65557 SWZ65557 TGV65557 TQR65557 UAN65557 UKJ65557 UUF65557 VEB65557 VNX65557 VXT65557 WHP65557 WRL65557 EZ131093 OV131093 YR131093 AIN131093 ASJ131093 BCF131093 BMB131093 BVX131093 CFT131093 CPP131093 CZL131093 DJH131093 DTD131093 ECZ131093 EMV131093 EWR131093 FGN131093 FQJ131093 GAF131093 GKB131093 GTX131093 HDT131093 HNP131093 HXL131093 IHH131093 IRD131093 JAZ131093 JKV131093 JUR131093 KEN131093 KOJ131093 KYF131093 LIB131093 LRX131093 MBT131093 MLP131093 MVL131093 NFH131093 NPD131093 NYZ131093 OIV131093 OSR131093 PCN131093 PMJ131093 PWF131093 QGB131093 QPX131093 QZT131093 RJP131093 RTL131093 SDH131093 SND131093 SWZ131093 TGV131093 TQR131093 UAN131093 UKJ131093 UUF131093 VEB131093 VNX131093 VXT131093 WHP131093 WRL131093 EZ196629 OV196629 YR196629 AIN196629 ASJ196629 BCF196629 BMB196629 BVX196629 CFT196629 CPP196629 CZL196629 DJH196629 DTD196629 ECZ196629 EMV196629 EWR196629 FGN196629 FQJ196629 GAF196629 GKB196629 GTX196629 HDT196629 HNP196629 HXL196629 IHH196629 IRD196629 JAZ196629 JKV196629 JUR196629 KEN196629 KOJ196629 KYF196629 LIB196629 LRX196629 MBT196629 MLP196629 MVL196629 NFH196629 NPD196629 NYZ196629 OIV196629 OSR196629 PCN196629 PMJ196629 PWF196629 QGB196629 QPX196629 QZT196629 RJP196629 RTL196629 SDH196629 SND196629 SWZ196629 TGV196629 TQR196629 UAN196629 UKJ196629 UUF196629 VEB196629 VNX196629 VXT196629 WHP196629 WRL196629 EZ262165 OV262165 YR262165 AIN262165 ASJ262165 BCF262165 BMB262165 BVX262165 CFT262165 CPP262165 CZL262165 DJH262165 DTD262165 ECZ262165 EMV262165 EWR262165 FGN262165 FQJ262165 GAF262165 GKB262165 GTX262165 HDT262165 HNP262165 HXL262165 IHH262165 IRD262165 JAZ262165 JKV262165 JUR262165 KEN262165 KOJ262165 KYF262165 LIB262165 LRX262165 MBT262165 MLP262165 MVL262165 NFH262165 NPD262165 NYZ262165 OIV262165 OSR262165 PCN262165 PMJ262165 PWF262165 QGB262165 QPX262165 QZT262165 RJP262165 RTL262165 SDH262165 SND262165 SWZ262165 TGV262165 TQR262165 UAN262165 UKJ262165 UUF262165 VEB262165 VNX262165 VXT262165 WHP262165 WRL262165 EZ327701 OV327701 YR327701 AIN327701 ASJ327701 BCF327701 BMB327701 BVX327701 CFT327701 CPP327701 CZL327701 DJH327701 DTD327701 ECZ327701 EMV327701 EWR327701 FGN327701 FQJ327701 GAF327701 GKB327701 GTX327701 HDT327701 HNP327701 HXL327701 IHH327701 IRD327701 JAZ327701 JKV327701 JUR327701 KEN327701 KOJ327701 KYF327701 LIB327701 LRX327701 MBT327701 MLP327701 MVL327701 NFH327701 NPD327701 NYZ327701 OIV327701 OSR327701 PCN327701 PMJ327701 PWF327701 QGB327701 QPX327701 QZT327701 RJP327701 RTL327701 SDH327701 SND327701 SWZ327701 TGV327701 TQR327701 UAN327701 UKJ327701 UUF327701 VEB327701 VNX327701 VXT327701 WHP327701 WRL327701 EZ393237 OV393237 YR393237 AIN393237 ASJ393237 BCF393237 BMB393237 BVX393237 CFT393237 CPP393237 CZL393237 DJH393237 DTD393237 ECZ393237 EMV393237 EWR393237 FGN393237 FQJ393237 GAF393237 GKB393237 GTX393237 HDT393237 HNP393237 HXL393237 IHH393237 IRD393237 JAZ393237 JKV393237 JUR393237 KEN393237 KOJ393237 KYF393237 LIB393237 LRX393237 MBT393237 MLP393237 MVL393237 NFH393237 NPD393237 NYZ393237 OIV393237 OSR393237 PCN393237 PMJ393237 PWF393237 QGB393237 QPX393237 QZT393237 RJP393237 RTL393237 SDH393237 SND393237 SWZ393237 TGV393237 TQR393237 UAN393237 UKJ393237 UUF393237 VEB393237 VNX393237 VXT393237 WHP393237 WRL393237 EZ458773 OV458773 YR458773 AIN458773 ASJ458773 BCF458773 BMB458773 BVX458773 CFT458773 CPP458773 CZL458773 DJH458773 DTD458773 ECZ458773 EMV458773 EWR458773 FGN458773 FQJ458773 GAF458773 GKB458773 GTX458773 HDT458773 HNP458773 HXL458773 IHH458773 IRD458773 JAZ458773 JKV458773 JUR458773 KEN458773 KOJ458773 KYF458773 LIB458773 LRX458773 MBT458773 MLP458773 MVL458773 NFH458773 NPD458773 NYZ458773 OIV458773 OSR458773 PCN458773 PMJ458773 PWF458773 QGB458773 QPX458773 QZT458773 RJP458773 RTL458773 SDH458773 SND458773 SWZ458773 TGV458773 TQR458773 UAN458773 UKJ458773 UUF458773 VEB458773 VNX458773 VXT458773 WHP458773 WRL458773 EZ524309 OV524309 YR524309 AIN524309 ASJ524309 BCF524309 BMB524309 BVX524309 CFT524309 CPP524309 CZL524309 DJH524309 DTD524309 ECZ524309 EMV524309 EWR524309 FGN524309 FQJ524309 GAF524309 GKB524309 GTX524309 HDT524309 HNP524309 HXL524309 IHH524309 IRD524309 JAZ524309 JKV524309 JUR524309 KEN524309 KOJ524309 KYF524309 LIB524309 LRX524309 MBT524309 MLP524309 MVL524309 NFH524309 NPD524309 NYZ524309 OIV524309 OSR524309 PCN524309 PMJ524309 PWF524309 QGB524309 QPX524309 QZT524309 RJP524309 RTL524309 SDH524309 SND524309 SWZ524309 TGV524309 TQR524309 UAN524309 UKJ524309 UUF524309 VEB524309 VNX524309 VXT524309 WHP524309 WRL524309 EZ589845 OV589845 YR589845 AIN589845 ASJ589845 BCF589845 BMB589845 BVX589845 CFT589845 CPP589845 CZL589845 DJH589845 DTD589845 ECZ589845 EMV589845 EWR589845 FGN589845 FQJ589845 GAF589845 GKB589845 GTX589845 HDT589845 HNP589845 HXL589845 IHH589845 IRD589845 JAZ589845 JKV589845 JUR589845 KEN589845 KOJ589845 KYF589845 LIB589845 LRX589845 MBT589845 MLP589845 MVL589845 NFH589845 NPD589845 NYZ589845 OIV589845 OSR589845 PCN589845 PMJ589845 PWF589845 QGB589845 QPX589845 QZT589845 RJP589845 RTL589845 SDH589845 SND589845 SWZ589845 TGV589845 TQR589845 UAN589845 UKJ589845 UUF589845 VEB589845 VNX589845 VXT589845 WHP589845 WRL589845 EZ655381 OV655381 YR655381 AIN655381 ASJ655381 BCF655381 BMB655381 BVX655381 CFT655381 CPP655381 CZL655381 DJH655381 DTD655381 ECZ655381 EMV655381 EWR655381 FGN655381 FQJ655381 GAF655381 GKB655381 GTX655381 HDT655381 HNP655381 HXL655381 IHH655381 IRD655381 JAZ655381 JKV655381 JUR655381 KEN655381 KOJ655381 KYF655381 LIB655381 LRX655381 MBT655381 MLP655381 MVL655381 NFH655381 NPD655381 NYZ655381 OIV655381 OSR655381 PCN655381 PMJ655381 PWF655381 QGB655381 QPX655381 QZT655381 RJP655381 RTL655381 SDH655381 SND655381 SWZ655381 TGV655381 TQR655381 UAN655381 UKJ655381 UUF655381 VEB655381 VNX655381 VXT655381 WHP655381 WRL655381 EZ720917 OV720917 YR720917 AIN720917 ASJ720917 BCF720917 BMB720917 BVX720917 CFT720917 CPP720917 CZL720917 DJH720917 DTD720917 ECZ720917 EMV720917 EWR720917 FGN720917 FQJ720917 GAF720917 GKB720917 GTX720917 HDT720917 HNP720917 HXL720917 IHH720917 IRD720917 JAZ720917 JKV720917 JUR720917 KEN720917 KOJ720917 KYF720917 LIB720917 LRX720917 MBT720917 MLP720917 MVL720917 NFH720917 NPD720917 NYZ720917 OIV720917 OSR720917 PCN720917 PMJ720917 PWF720917 QGB720917 QPX720917 QZT720917 RJP720917 RTL720917 SDH720917 SND720917 SWZ720917 TGV720917 TQR720917 UAN720917 UKJ720917 UUF720917 VEB720917 VNX720917 VXT720917 WHP720917 WRL720917 EZ786453 OV786453 YR786453 AIN786453 ASJ786453 BCF786453 BMB786453 BVX786453 CFT786453 CPP786453 CZL786453 DJH786453 DTD786453 ECZ786453 EMV786453 EWR786453 FGN786453 FQJ786453 GAF786453 GKB786453 GTX786453 HDT786453 HNP786453 HXL786453 IHH786453 IRD786453 JAZ786453 JKV786453 JUR786453 KEN786453 KOJ786453 KYF786453 LIB786453 LRX786453 MBT786453 MLP786453 MVL786453 NFH786453 NPD786453 NYZ786453 OIV786453 OSR786453 PCN786453 PMJ786453 PWF786453 QGB786453 QPX786453 QZT786453 RJP786453 RTL786453 SDH786453 SND786453 SWZ786453 TGV786453 TQR786453 UAN786453 UKJ786453 UUF786453 VEB786453 VNX786453 VXT786453 WHP786453 WRL786453 EZ851989 OV851989 YR851989 AIN851989 ASJ851989 BCF851989 BMB851989 BVX851989 CFT851989 CPP851989 CZL851989 DJH851989 DTD851989 ECZ851989 EMV851989 EWR851989 FGN851989 FQJ851989 GAF851989 GKB851989 GTX851989 HDT851989 HNP851989 HXL851989 IHH851989 IRD851989 JAZ851989 JKV851989 JUR851989 KEN851989 KOJ851989 KYF851989 LIB851989 LRX851989 MBT851989 MLP851989 MVL851989 NFH851989 NPD851989 NYZ851989 OIV851989 OSR851989 PCN851989 PMJ851989 PWF851989 QGB851989 QPX851989 QZT851989 RJP851989 RTL851989 SDH851989 SND851989 SWZ851989 TGV851989 TQR851989 UAN851989 UKJ851989 UUF851989 VEB851989 VNX851989 VXT851989 WHP851989 WRL851989 EZ917525 OV917525 YR917525 AIN917525 ASJ917525 BCF917525 BMB917525 BVX917525 CFT917525 CPP917525 CZL917525 DJH917525 DTD917525 ECZ917525 EMV917525 EWR917525 FGN917525 FQJ917525 GAF917525 GKB917525 GTX917525 HDT917525 HNP917525 HXL917525 IHH917525 IRD917525 JAZ917525 JKV917525 JUR917525 KEN917525 KOJ917525 KYF917525 LIB917525 LRX917525 MBT917525 MLP917525 MVL917525 NFH917525 NPD917525 NYZ917525 OIV917525 OSR917525 PCN917525 PMJ917525 PWF917525 QGB917525 QPX917525 QZT917525 RJP917525 RTL917525 SDH917525 SND917525 SWZ917525 TGV917525 TQR917525 UAN917525 UKJ917525 UUF917525 VEB917525 VNX917525 VXT917525 WHP917525 WRL917525 EZ983061 OV983061 YR983061 AIN983061 ASJ983061 BCF983061 BMB983061 BVX983061 CFT983061 CPP983061 CZL983061 DJH983061 DTD983061 ECZ983061 EMV983061 EWR983061 FGN983061 FQJ983061 GAF983061 GKB983061 GTX983061 HDT983061 HNP983061 HXL983061 IHH983061 IRD983061 JAZ983061 JKV983061 JUR983061 KEN983061 KOJ983061 KYF983061 LIB983061 LRX983061 MBT983061 MLP983061 MVL983061 NFH983061 NPD983061 NYZ983061 OIV983061 OSR983061 PCN983061 PMJ983061 PWF983061 QGB983061 QPX983061 QZT983061 RJP983061 RTL983061 SDH983061 SND983061 SWZ983061 TGV983061 TQR983061 UAN983061 UKJ983061 UUF983061 VEB983061 VNX983061 VXT983061 WHP983061 WRL983061 DB65557 MX65557 WT65557 AGP65557 AQL65557 BAH65557 BKD65557 BTZ65557 CDV65557 CNR65557 CXN65557 DHJ65557 DRF65557 EBB65557 EKX65557 EUT65557 FEP65557 FOL65557 FYH65557 GID65557 GRZ65557 HBV65557 HLR65557 HVN65557 IFJ65557 IPF65557 IZB65557 JIX65557 JST65557 KCP65557 KML65557 KWH65557 LGD65557 LPZ65557 LZV65557 MJR65557 MTN65557 NDJ65557 NNF65557 NXB65557 OGX65557 OQT65557 PAP65557 PKL65557 PUH65557 QED65557 QNZ65557 QXV65557 RHR65557 RRN65557 SBJ65557 SLF65557 SVB65557 TEX65557 TOT65557 TYP65557 UIL65557 USH65557 VCD65557 VLZ65557 VVV65557 WFR65557 WPN65557 DB131093 MX131093 WT131093 AGP131093 AQL131093 BAH131093 BKD131093 BTZ131093 CDV131093 CNR131093 CXN131093 DHJ131093 DRF131093 EBB131093 EKX131093 EUT131093 FEP131093 FOL131093 FYH131093 GID131093 GRZ131093 HBV131093 HLR131093 HVN131093 IFJ131093 IPF131093 IZB131093 JIX131093 JST131093 KCP131093 KML131093 KWH131093 LGD131093 LPZ131093 LZV131093 MJR131093 MTN131093 NDJ131093 NNF131093 NXB131093 OGX131093 OQT131093 PAP131093 PKL131093 PUH131093 QED131093 QNZ131093 QXV131093 RHR131093 RRN131093 SBJ131093 SLF131093 SVB131093 TEX131093 TOT131093 TYP131093 UIL131093 USH131093 VCD131093 VLZ131093 VVV131093 WFR131093 WPN131093 DB196629 MX196629 WT196629 AGP196629 AQL196629 BAH196629 BKD196629 BTZ196629 CDV196629 CNR196629 CXN196629 DHJ196629 DRF196629 EBB196629 EKX196629 EUT196629 FEP196629 FOL196629 FYH196629 GID196629 GRZ196629 HBV196629 HLR196629 HVN196629 IFJ196629 IPF196629 IZB196629 JIX196629 JST196629 KCP196629 KML196629 KWH196629 LGD196629 LPZ196629 LZV196629 MJR196629 MTN196629 NDJ196629 NNF196629 NXB196629 OGX196629 OQT196629 PAP196629 PKL196629 PUH196629 QED196629 QNZ196629 QXV196629 RHR196629 RRN196629 SBJ196629 SLF196629 SVB196629 TEX196629 TOT196629 TYP196629 UIL196629 USH196629 VCD196629 VLZ196629 VVV196629 WFR196629 WPN196629 DB262165 MX262165 WT262165 AGP262165 AQL262165 BAH262165 BKD262165 BTZ262165 CDV262165 CNR262165 CXN262165 DHJ262165 DRF262165 EBB262165 EKX262165 EUT262165 FEP262165 FOL262165 FYH262165 GID262165 GRZ262165 HBV262165 HLR262165 HVN262165 IFJ262165 IPF262165 IZB262165 JIX262165 JST262165 KCP262165 KML262165 KWH262165 LGD262165 LPZ262165 LZV262165 MJR262165 MTN262165 NDJ262165 NNF262165 NXB262165 OGX262165 OQT262165 PAP262165 PKL262165 PUH262165 QED262165 QNZ262165 QXV262165 RHR262165 RRN262165 SBJ262165 SLF262165 SVB262165 TEX262165 TOT262165 TYP262165 UIL262165 USH262165 VCD262165 VLZ262165 VVV262165 WFR262165 WPN262165 DB327701 MX327701 WT327701 AGP327701 AQL327701 BAH327701 BKD327701 BTZ327701 CDV327701 CNR327701 CXN327701 DHJ327701 DRF327701 EBB327701 EKX327701 EUT327701 FEP327701 FOL327701 FYH327701 GID327701 GRZ327701 HBV327701 HLR327701 HVN327701 IFJ327701 IPF327701 IZB327701 JIX327701 JST327701 KCP327701 KML327701 KWH327701 LGD327701 LPZ327701 LZV327701 MJR327701 MTN327701 NDJ327701 NNF327701 NXB327701 OGX327701 OQT327701 PAP327701 PKL327701 PUH327701 QED327701 QNZ327701 QXV327701 RHR327701 RRN327701 SBJ327701 SLF327701 SVB327701 TEX327701 TOT327701 TYP327701 UIL327701 USH327701 VCD327701 VLZ327701 VVV327701 WFR327701 WPN327701 DB393237 MX393237 WT393237 AGP393237 AQL393237 BAH393237 BKD393237 BTZ393237 CDV393237 CNR393237 CXN393237 DHJ393237 DRF393237 EBB393237 EKX393237 EUT393237 FEP393237 FOL393237 FYH393237 GID393237 GRZ393237 HBV393237 HLR393237 HVN393237 IFJ393237 IPF393237 IZB393237 JIX393237 JST393237 KCP393237 KML393237 KWH393237 LGD393237 LPZ393237 LZV393237 MJR393237 MTN393237 NDJ393237 NNF393237 NXB393237 OGX393237 OQT393237 PAP393237 PKL393237 PUH393237 QED393237 QNZ393237 QXV393237 RHR393237 RRN393237 SBJ393237 SLF393237 SVB393237 TEX393237 TOT393237 TYP393237 UIL393237 USH393237 VCD393237 VLZ393237 VVV393237 WFR393237 WPN393237 DB458773 MX458773 WT458773 AGP458773 AQL458773 BAH458773 BKD458773 BTZ458773 CDV458773 CNR458773 CXN458773 DHJ458773 DRF458773 EBB458773 EKX458773 EUT458773 FEP458773 FOL458773 FYH458773 GID458773 GRZ458773 HBV458773 HLR458773 HVN458773 IFJ458773 IPF458773 IZB458773 JIX458773 JST458773 KCP458773 KML458773 KWH458773 LGD458773 LPZ458773 LZV458773 MJR458773 MTN458773 NDJ458773 NNF458773 NXB458773 OGX458773 OQT458773 PAP458773 PKL458773 PUH458773 QED458773 QNZ458773 QXV458773 RHR458773 RRN458773 SBJ458773 SLF458773 SVB458773 TEX458773 TOT458773 TYP458773 UIL458773 USH458773 VCD458773 VLZ458773 VVV458773 WFR458773 WPN458773 DB524309 MX524309 WT524309 AGP524309 AQL524309 BAH524309 BKD524309 BTZ524309 CDV524309 CNR524309 CXN524309 DHJ524309 DRF524309 EBB524309 EKX524309 EUT524309 FEP524309 FOL524309 FYH524309 GID524309 GRZ524309 HBV524309 HLR524309 HVN524309 IFJ524309 IPF524309 IZB524309 JIX524309 JST524309 KCP524309 KML524309 KWH524309 LGD524309 LPZ524309 LZV524309 MJR524309 MTN524309 NDJ524309 NNF524309 NXB524309 OGX524309 OQT524309 PAP524309 PKL524309 PUH524309 QED524309 QNZ524309 QXV524309 RHR524309 RRN524309 SBJ524309 SLF524309 SVB524309 TEX524309 TOT524309 TYP524309 UIL524309 USH524309 VCD524309 VLZ524309 VVV524309 WFR524309 WPN524309 DB589845 MX589845 WT589845 AGP589845 AQL589845 BAH589845 BKD589845 BTZ589845 CDV589845 CNR589845 CXN589845 DHJ589845 DRF589845 EBB589845 EKX589845 EUT589845 FEP589845 FOL589845 FYH589845 GID589845 GRZ589845 HBV589845 HLR589845 HVN589845 IFJ589845 IPF589845 IZB589845 JIX589845 JST589845 KCP589845 KML589845 KWH589845 LGD589845 LPZ589845 LZV589845 MJR589845 MTN589845 NDJ589845 NNF589845 NXB589845 OGX589845 OQT589845 PAP589845 PKL589845 PUH589845 QED589845 QNZ589845 QXV589845 RHR589845 RRN589845 SBJ589845 SLF589845 SVB589845 TEX589845 TOT589845 TYP589845 UIL589845 USH589845 VCD589845 VLZ589845 VVV589845 WFR589845 WPN589845 DB655381 MX655381 WT655381 AGP655381 AQL655381 BAH655381 BKD655381 BTZ655381 CDV655381 CNR655381 CXN655381 DHJ655381 DRF655381 EBB655381 EKX655381 EUT655381 FEP655381 FOL655381 FYH655381 GID655381 GRZ655381 HBV655381 HLR655381 HVN655381 IFJ655381 IPF655381 IZB655381 JIX655381 JST655381 KCP655381 KML655381 KWH655381 LGD655381 LPZ655381 LZV655381 MJR655381 MTN655381 NDJ655381 NNF655381 NXB655381 OGX655381 OQT655381 PAP655381 PKL655381 PUH655381 QED655381 QNZ655381 QXV655381 RHR655381 RRN655381 SBJ655381 SLF655381 SVB655381 TEX655381 TOT655381 TYP655381 UIL655381 USH655381 VCD655381 VLZ655381 VVV655381 WFR655381 WPN655381 DB720917 MX720917 WT720917 AGP720917 AQL720917 BAH720917 BKD720917 BTZ720917 CDV720917 CNR720917 CXN720917 DHJ720917 DRF720917 EBB720917 EKX720917 EUT720917 FEP720917 FOL720917 FYH720917 GID720917 GRZ720917 HBV720917 HLR720917 HVN720917 IFJ720917 IPF720917 IZB720917 JIX720917 JST720917 KCP720917 KML720917 KWH720917 LGD720917 LPZ720917 LZV720917 MJR720917 MTN720917 NDJ720917 NNF720917 NXB720917 OGX720917 OQT720917 PAP720917 PKL720917 PUH720917 QED720917 QNZ720917 QXV720917 RHR720917 RRN720917 SBJ720917 SLF720917 SVB720917 TEX720917 TOT720917 TYP720917 UIL720917 USH720917 VCD720917 VLZ720917 VVV720917 WFR720917 WPN720917 DB786453 MX786453 WT786453 AGP786453 AQL786453 BAH786453 BKD786453 BTZ786453 CDV786453 CNR786453 CXN786453 DHJ786453 DRF786453 EBB786453 EKX786453 EUT786453 FEP786453 FOL786453 FYH786453 GID786453 GRZ786453 HBV786453 HLR786453 HVN786453 IFJ786453 IPF786453 IZB786453 JIX786453 JST786453 KCP786453 KML786453 KWH786453 LGD786453 LPZ786453 LZV786453 MJR786453 MTN786453 NDJ786453 NNF786453 NXB786453 OGX786453 OQT786453 PAP786453 PKL786453 PUH786453 QED786453 QNZ786453 QXV786453 RHR786453 RRN786453 SBJ786453 SLF786453 SVB786453 TEX786453 TOT786453 TYP786453 UIL786453 USH786453 VCD786453 VLZ786453 VVV786453 WFR786453 WPN786453 DB851989 MX851989 WT851989 AGP851989 AQL851989 BAH851989 BKD851989 BTZ851989 CDV851989 CNR851989 CXN851989 DHJ851989 DRF851989 EBB851989 EKX851989 EUT851989 FEP851989 FOL851989 FYH851989 GID851989 GRZ851989 HBV851989 HLR851989 HVN851989 IFJ851989 IPF851989 IZB851989 JIX851989 JST851989 KCP851989 KML851989 KWH851989 LGD851989 LPZ851989 LZV851989 MJR851989 MTN851989 NDJ851989 NNF851989 NXB851989 OGX851989 OQT851989 PAP851989 PKL851989 PUH851989 QED851989 QNZ851989 QXV851989 RHR851989 RRN851989 SBJ851989 SLF851989 SVB851989 TEX851989 TOT851989 TYP851989 UIL851989 USH851989 VCD851989 VLZ851989 VVV851989 WFR851989 WPN851989 DB917525 MX917525 WT917525 AGP917525 AQL917525 BAH917525 BKD917525 BTZ917525 CDV917525 CNR917525 CXN917525 DHJ917525 DRF917525 EBB917525 EKX917525 EUT917525 FEP917525 FOL917525 FYH917525 GID917525 GRZ917525 HBV917525 HLR917525 HVN917525 IFJ917525 IPF917525 IZB917525 JIX917525 JST917525 KCP917525 KML917525 KWH917525 LGD917525 LPZ917525 LZV917525 MJR917525 MTN917525 NDJ917525 NNF917525 NXB917525 OGX917525 OQT917525 PAP917525 PKL917525 PUH917525 QED917525 QNZ917525 QXV917525 RHR917525 RRN917525 SBJ917525 SLF917525 SVB917525 TEX917525 TOT917525 TYP917525 UIL917525 USH917525 VCD917525 VLZ917525 VVV917525 WFR917525 WPN917525 DB983061 MX983061 WT983061 AGP983061 AQL983061 BAH983061 BKD983061 BTZ983061 CDV983061 CNR983061 CXN983061 DHJ983061 DRF983061 EBB983061 EKX983061 EUT983061 FEP983061 FOL983061 FYH983061 GID983061 GRZ983061 HBV983061 HLR983061 HVN983061 IFJ983061 IPF983061 IZB983061 JIX983061 JST983061 KCP983061 KML983061 KWH983061 LGD983061 LPZ983061 LZV983061 MJR983061 MTN983061 NDJ983061 NNF983061 NXB983061 OGX983061 OQT983061 PAP983061 PKL983061 PUH983061 QED983061 QNZ983061 QXV983061 RHR983061 RRN983061 SBJ983061 SLF983061 SVB983061 TEX983061 TOT983061 TYP983061 UIL983061 USH983061 VCD983061 VLZ983061 VVV983061 WFR983061 WPN983061 ET65557 OP65557 YL65557 AIH65557 ASD65557 BBZ65557 BLV65557 BVR65557 CFN65557 CPJ65557 CZF65557 DJB65557 DSX65557 ECT65557 EMP65557 EWL65557 FGH65557 FQD65557 FZZ65557 GJV65557 GTR65557 HDN65557 HNJ65557 HXF65557 IHB65557 IQX65557 JAT65557 JKP65557 JUL65557 KEH65557 KOD65557 KXZ65557 LHV65557 LRR65557 MBN65557 MLJ65557 MVF65557 NFB65557 NOX65557 NYT65557 OIP65557 OSL65557 PCH65557 PMD65557 PVZ65557 QFV65557 QPR65557 QZN65557 RJJ65557 RTF65557 SDB65557 SMX65557 SWT65557 TGP65557 TQL65557 UAH65557 UKD65557 UTZ65557 VDV65557 VNR65557 VXN65557 WHJ65557 WRF65557 ET131093 OP131093 YL131093 AIH131093 ASD131093 BBZ131093 BLV131093 BVR131093 CFN131093 CPJ131093 CZF131093 DJB131093 DSX131093 ECT131093 EMP131093 EWL131093 FGH131093 FQD131093 FZZ131093 GJV131093 GTR131093 HDN131093 HNJ131093 HXF131093 IHB131093 IQX131093 JAT131093 JKP131093 JUL131093 KEH131093 KOD131093 KXZ131093 LHV131093 LRR131093 MBN131093 MLJ131093 MVF131093 NFB131093 NOX131093 NYT131093 OIP131093 OSL131093 PCH131093 PMD131093 PVZ131093 QFV131093 QPR131093 QZN131093 RJJ131093 RTF131093 SDB131093 SMX131093 SWT131093 TGP131093 TQL131093 UAH131093 UKD131093 UTZ131093 VDV131093 VNR131093 VXN131093 WHJ131093 WRF131093 ET196629 OP196629 YL196629 AIH196629 ASD196629 BBZ196629 BLV196629 BVR196629 CFN196629 CPJ196629 CZF196629 DJB196629 DSX196629 ECT196629 EMP196629 EWL196629 FGH196629 FQD196629 FZZ196629 GJV196629 GTR196629 HDN196629 HNJ196629 HXF196629 IHB196629 IQX196629 JAT196629 JKP196629 JUL196629 KEH196629 KOD196629 KXZ196629 LHV196629 LRR196629 MBN196629 MLJ196629 MVF196629 NFB196629 NOX196629 NYT196629 OIP196629 OSL196629 PCH196629 PMD196629 PVZ196629 QFV196629 QPR196629 QZN196629 RJJ196629 RTF196629 SDB196629 SMX196629 SWT196629 TGP196629 TQL196629 UAH196629 UKD196629 UTZ196629 VDV196629 VNR196629 VXN196629 WHJ196629 WRF196629 ET262165 OP262165 YL262165 AIH262165 ASD262165 BBZ262165 BLV262165 BVR262165 CFN262165 CPJ262165 CZF262165 DJB262165 DSX262165 ECT262165 EMP262165 EWL262165 FGH262165 FQD262165 FZZ262165 GJV262165 GTR262165 HDN262165 HNJ262165 HXF262165 IHB262165 IQX262165 JAT262165 JKP262165 JUL262165 KEH262165 KOD262165 KXZ262165 LHV262165 LRR262165 MBN262165 MLJ262165 MVF262165 NFB262165 NOX262165 NYT262165 OIP262165 OSL262165 PCH262165 PMD262165 PVZ262165 QFV262165 QPR262165 QZN262165 RJJ262165 RTF262165 SDB262165 SMX262165 SWT262165 TGP262165 TQL262165 UAH262165 UKD262165 UTZ262165 VDV262165 VNR262165 VXN262165 WHJ262165 WRF262165 ET327701 OP327701 YL327701 AIH327701 ASD327701 BBZ327701 BLV327701 BVR327701 CFN327701 CPJ327701 CZF327701 DJB327701 DSX327701 ECT327701 EMP327701 EWL327701 FGH327701 FQD327701 FZZ327701 GJV327701 GTR327701 HDN327701 HNJ327701 HXF327701 IHB327701 IQX327701 JAT327701 JKP327701 JUL327701 KEH327701 KOD327701 KXZ327701 LHV327701 LRR327701 MBN327701 MLJ327701 MVF327701 NFB327701 NOX327701 NYT327701 OIP327701 OSL327701 PCH327701 PMD327701 PVZ327701 QFV327701 QPR327701 QZN327701 RJJ327701 RTF327701 SDB327701 SMX327701 SWT327701 TGP327701 TQL327701 UAH327701 UKD327701 UTZ327701 VDV327701 VNR327701 VXN327701 WHJ327701 WRF327701 ET393237 OP393237 YL393237 AIH393237 ASD393237 BBZ393237 BLV393237 BVR393237 CFN393237 CPJ393237 CZF393237 DJB393237 DSX393237 ECT393237 EMP393237 EWL393237 FGH393237 FQD393237 FZZ393237 GJV393237 GTR393237 HDN393237 HNJ393237 HXF393237 IHB393237 IQX393237 JAT393237 JKP393237 JUL393237 KEH393237 KOD393237 KXZ393237 LHV393237 LRR393237 MBN393237 MLJ393237 MVF393237 NFB393237 NOX393237 NYT393237 OIP393237 OSL393237 PCH393237 PMD393237 PVZ393237 QFV393237 QPR393237 QZN393237 RJJ393237 RTF393237 SDB393237 SMX393237 SWT393237 TGP393237 TQL393237 UAH393237 UKD393237 UTZ393237 VDV393237 VNR393237 VXN393237 WHJ393237 WRF393237 ET458773 OP458773 YL458773 AIH458773 ASD458773 BBZ458773 BLV458773 BVR458773 CFN458773 CPJ458773 CZF458773 DJB458773 DSX458773 ECT458773 EMP458773 EWL458773 FGH458773 FQD458773 FZZ458773 GJV458773 GTR458773 HDN458773 HNJ458773 HXF458773 IHB458773 IQX458773 JAT458773 JKP458773 JUL458773 KEH458773 KOD458773 KXZ458773 LHV458773 LRR458773 MBN458773 MLJ458773 MVF458773 NFB458773 NOX458773 NYT458773 OIP458773 OSL458773 PCH458773 PMD458773 PVZ458773 QFV458773 QPR458773 QZN458773 RJJ458773 RTF458773 SDB458773 SMX458773 SWT458773 TGP458773 TQL458773 UAH458773 UKD458773 UTZ458773 VDV458773 VNR458773 VXN458773 WHJ458773 WRF458773 ET524309 OP524309 YL524309 AIH524309 ASD524309 BBZ524309 BLV524309 BVR524309 CFN524309 CPJ524309 CZF524309 DJB524309 DSX524309 ECT524309 EMP524309 EWL524309 FGH524309 FQD524309 FZZ524309 GJV524309 GTR524309 HDN524309 HNJ524309 HXF524309 IHB524309 IQX524309 JAT524309 JKP524309 JUL524309 KEH524309 KOD524309 KXZ524309 LHV524309 LRR524309 MBN524309 MLJ524309 MVF524309 NFB524309 NOX524309 NYT524309 OIP524309 OSL524309 PCH524309 PMD524309 PVZ524309 QFV524309 QPR524309 QZN524309 RJJ524309 RTF524309 SDB524309 SMX524309 SWT524309 TGP524309 TQL524309 UAH524309 UKD524309 UTZ524309 VDV524309 VNR524309 VXN524309 WHJ524309 WRF524309 ET589845 OP589845 YL589845 AIH589845 ASD589845 BBZ589845 BLV589845 BVR589845 CFN589845 CPJ589845 CZF589845 DJB589845 DSX589845 ECT589845 EMP589845 EWL589845 FGH589845 FQD589845 FZZ589845 GJV589845 GTR589845 HDN589845 HNJ589845 HXF589845 IHB589845 IQX589845 JAT589845 JKP589845 JUL589845 KEH589845 KOD589845 KXZ589845 LHV589845 LRR589845 MBN589845 MLJ589845 MVF589845 NFB589845 NOX589845 NYT589845 OIP589845 OSL589845 PCH589845 PMD589845 PVZ589845 QFV589845 QPR589845 QZN589845 RJJ589845 RTF589845 SDB589845 SMX589845 SWT589845 TGP589845 TQL589845 UAH589845 UKD589845 UTZ589845 VDV589845 VNR589845 VXN589845 WHJ589845 WRF589845 ET655381 OP655381 YL655381 AIH655381 ASD655381 BBZ655381 BLV655381 BVR655381 CFN655381 CPJ655381 CZF655381 DJB655381 DSX655381 ECT655381 EMP655381 EWL655381 FGH655381 FQD655381 FZZ655381 GJV655381 GTR655381 HDN655381 HNJ655381 HXF655381 IHB655381 IQX655381 JAT655381 JKP655381 JUL655381 KEH655381 KOD655381 KXZ655381 LHV655381 LRR655381 MBN655381 MLJ655381 MVF655381 NFB655381 NOX655381 NYT655381 OIP655381 OSL655381 PCH655381 PMD655381 PVZ655381 QFV655381 QPR655381 QZN655381 RJJ655381 RTF655381 SDB655381 SMX655381 SWT655381 TGP655381 TQL655381 UAH655381 UKD655381 UTZ655381 VDV655381 VNR655381 VXN655381 WHJ655381 WRF655381 ET720917 OP720917 YL720917 AIH720917 ASD720917 BBZ720917 BLV720917 BVR720917 CFN720917 CPJ720917 CZF720917 DJB720917 DSX720917 ECT720917 EMP720917 EWL720917 FGH720917 FQD720917 FZZ720917 GJV720917 GTR720917 HDN720917 HNJ720917 HXF720917 IHB720917 IQX720917 JAT720917 JKP720917 JUL720917 KEH720917 KOD720917 KXZ720917 LHV720917 LRR720917 MBN720917 MLJ720917 MVF720917 NFB720917 NOX720917 NYT720917 OIP720917 OSL720917 PCH720917 PMD720917 PVZ720917 QFV720917 QPR720917 QZN720917 RJJ720917 RTF720917 SDB720917 SMX720917 SWT720917 TGP720917 TQL720917 UAH720917 UKD720917 UTZ720917 VDV720917 VNR720917 VXN720917 WHJ720917 WRF720917 ET786453 OP786453 YL786453 AIH786453 ASD786453 BBZ786453 BLV786453 BVR786453 CFN786453 CPJ786453 CZF786453 DJB786453 DSX786453 ECT786453 EMP786453 EWL786453 FGH786453 FQD786453 FZZ786453 GJV786453 GTR786453 HDN786453 HNJ786453 HXF786453 IHB786453 IQX786453 JAT786453 JKP786453 JUL786453 KEH786453 KOD786453 KXZ786453 LHV786453 LRR786453 MBN786453 MLJ786453 MVF786453 NFB786453 NOX786453 NYT786453 OIP786453 OSL786453 PCH786453 PMD786453 PVZ786453 QFV786453 QPR786453 QZN786453 RJJ786453 RTF786453 SDB786453 SMX786453 SWT786453 TGP786453 TQL786453 UAH786453 UKD786453 UTZ786453 VDV786453 VNR786453 VXN786453 WHJ786453 WRF786453 ET851989 OP851989 YL851989 AIH851989 ASD851989 BBZ851989 BLV851989 BVR851989 CFN851989 CPJ851989 CZF851989 DJB851989 DSX851989 ECT851989 EMP851989 EWL851989 FGH851989 FQD851989 FZZ851989 GJV851989 GTR851989 HDN851989 HNJ851989 HXF851989 IHB851989 IQX851989 JAT851989 JKP851989 JUL851989 KEH851989 KOD851989 KXZ851989 LHV851989 LRR851989 MBN851989 MLJ851989 MVF851989 NFB851989 NOX851989 NYT851989 OIP851989 OSL851989 PCH851989 PMD851989 PVZ851989 QFV851989 QPR851989 QZN851989 RJJ851989 RTF851989 SDB851989 SMX851989 SWT851989 TGP851989 TQL851989 UAH851989 UKD851989 UTZ851989 VDV851989 VNR851989 VXN851989 WHJ851989 WRF851989 ET917525 OP917525 YL917525 AIH917525 ASD917525 BBZ917525 BLV917525 BVR917525 CFN917525 CPJ917525 CZF917525 DJB917525 DSX917525 ECT917525 EMP917525 EWL917525 FGH917525 FQD917525 FZZ917525 GJV917525 GTR917525 HDN917525 HNJ917525 HXF917525 IHB917525 IQX917525 JAT917525 JKP917525 JUL917525 KEH917525 KOD917525 KXZ917525 LHV917525 LRR917525 MBN917525 MLJ917525 MVF917525 NFB917525 NOX917525 NYT917525 OIP917525 OSL917525 PCH917525 PMD917525 PVZ917525 QFV917525 QPR917525 QZN917525 RJJ917525 RTF917525 SDB917525 SMX917525 SWT917525 TGP917525 TQL917525 UAH917525 UKD917525 UTZ917525 VDV917525 VNR917525 VXN917525 WHJ917525 WRF917525 ET983061 OP983061 YL983061 AIH983061 ASD983061 BBZ983061 BLV983061 BVR983061 CFN983061 CPJ983061 CZF983061 DJB983061 DSX983061 ECT983061 EMP983061 EWL983061 FGH983061 FQD983061 FZZ983061 GJV983061 GTR983061 HDN983061 HNJ983061 HXF983061 IHB983061 IQX983061 JAT983061 JKP983061 JUL983061 KEH983061 KOD983061 KXZ983061 LHV983061 LRR983061 MBN983061 MLJ983061 MVF983061 NFB983061 NOX983061 NYT983061 OIP983061 OSL983061 PCH983061 PMD983061 PVZ983061 QFV983061 QPR983061 QZN983061 RJJ983061 RTF983061 SDB983061 SMX983061 SWT983061 TGP983061 TQL983061 UAH983061 UKD983061 UTZ983061 VDV983061 VNR983061 VXN983061 WHJ983061 WRF983061 EN65557 OJ65557 YF65557 AIB65557 ARX65557 BBT65557 BLP65557 BVL65557 CFH65557 CPD65557 CYZ65557 DIV65557 DSR65557 ECN65557 EMJ65557 EWF65557 FGB65557 FPX65557 FZT65557 GJP65557 GTL65557 HDH65557 HND65557 HWZ65557 IGV65557 IQR65557 JAN65557 JKJ65557 JUF65557 KEB65557 KNX65557 KXT65557 LHP65557 LRL65557 MBH65557 MLD65557 MUZ65557 NEV65557 NOR65557 NYN65557 OIJ65557 OSF65557 PCB65557 PLX65557 PVT65557 QFP65557 QPL65557 QZH65557 RJD65557 RSZ65557 SCV65557 SMR65557 SWN65557 TGJ65557 TQF65557 UAB65557 UJX65557 UTT65557 VDP65557 VNL65557 VXH65557 WHD65557 WQZ65557 EN131093 OJ131093 YF131093 AIB131093 ARX131093 BBT131093 BLP131093 BVL131093 CFH131093 CPD131093 CYZ131093 DIV131093 DSR131093 ECN131093 EMJ131093 EWF131093 FGB131093 FPX131093 FZT131093 GJP131093 GTL131093 HDH131093 HND131093 HWZ131093 IGV131093 IQR131093 JAN131093 JKJ131093 JUF131093 KEB131093 KNX131093 KXT131093 LHP131093 LRL131093 MBH131093 MLD131093 MUZ131093 NEV131093 NOR131093 NYN131093 OIJ131093 OSF131093 PCB131093 PLX131093 PVT131093 QFP131093 QPL131093 QZH131093 RJD131093 RSZ131093 SCV131093 SMR131093 SWN131093 TGJ131093 TQF131093 UAB131093 UJX131093 UTT131093 VDP131093 VNL131093 VXH131093 WHD131093 WQZ131093 EN196629 OJ196629 YF196629 AIB196629 ARX196629 BBT196629 BLP196629 BVL196629 CFH196629 CPD196629 CYZ196629 DIV196629 DSR196629 ECN196629 EMJ196629 EWF196629 FGB196629 FPX196629 FZT196629 GJP196629 GTL196629 HDH196629 HND196629 HWZ196629 IGV196629 IQR196629 JAN196629 JKJ196629 JUF196629 KEB196629 KNX196629 KXT196629 LHP196629 LRL196629 MBH196629 MLD196629 MUZ196629 NEV196629 NOR196629 NYN196629 OIJ196629 OSF196629 PCB196629 PLX196629 PVT196629 QFP196629 QPL196629 QZH196629 RJD196629 RSZ196629 SCV196629 SMR196629 SWN196629 TGJ196629 TQF196629 UAB196629 UJX196629 UTT196629 VDP196629 VNL196629 VXH196629 WHD196629 WQZ196629 EN262165 OJ262165 YF262165 AIB262165 ARX262165 BBT262165 BLP262165 BVL262165 CFH262165 CPD262165 CYZ262165 DIV262165 DSR262165 ECN262165 EMJ262165 EWF262165 FGB262165 FPX262165 FZT262165 GJP262165 GTL262165 HDH262165 HND262165 HWZ262165 IGV262165 IQR262165 JAN262165 JKJ262165 JUF262165 KEB262165 KNX262165 KXT262165 LHP262165 LRL262165 MBH262165 MLD262165 MUZ262165 NEV262165 NOR262165 NYN262165 OIJ262165 OSF262165 PCB262165 PLX262165 PVT262165 QFP262165 QPL262165 QZH262165 RJD262165 RSZ262165 SCV262165 SMR262165 SWN262165 TGJ262165 TQF262165 UAB262165 UJX262165 UTT262165 VDP262165 VNL262165 VXH262165 WHD262165 WQZ262165 EN327701 OJ327701 YF327701 AIB327701 ARX327701 BBT327701 BLP327701 BVL327701 CFH327701 CPD327701 CYZ327701 DIV327701 DSR327701 ECN327701 EMJ327701 EWF327701 FGB327701 FPX327701 FZT327701 GJP327701 GTL327701 HDH327701 HND327701 HWZ327701 IGV327701 IQR327701 JAN327701 JKJ327701 JUF327701 KEB327701 KNX327701 KXT327701 LHP327701 LRL327701 MBH327701 MLD327701 MUZ327701 NEV327701 NOR327701 NYN327701 OIJ327701 OSF327701 PCB327701 PLX327701 PVT327701 QFP327701 QPL327701 QZH327701 RJD327701 RSZ327701 SCV327701 SMR327701 SWN327701 TGJ327701 TQF327701 UAB327701 UJX327701 UTT327701 VDP327701 VNL327701 VXH327701 WHD327701 WQZ327701 EN393237 OJ393237 YF393237 AIB393237 ARX393237 BBT393237 BLP393237 BVL393237 CFH393237 CPD393237 CYZ393237 DIV393237 DSR393237 ECN393237 EMJ393237 EWF393237 FGB393237 FPX393237 FZT393237 GJP393237 GTL393237 HDH393237 HND393237 HWZ393237 IGV393237 IQR393237 JAN393237 JKJ393237 JUF393237 KEB393237 KNX393237 KXT393237 LHP393237 LRL393237 MBH393237 MLD393237 MUZ393237 NEV393237 NOR393237 NYN393237 OIJ393237 OSF393237 PCB393237 PLX393237 PVT393237 QFP393237 QPL393237 QZH393237 RJD393237 RSZ393237 SCV393237 SMR393237 SWN393237 TGJ393237 TQF393237 UAB393237 UJX393237 UTT393237 VDP393237 VNL393237 VXH393237 WHD393237 WQZ393237 EN458773 OJ458773 YF458773 AIB458773 ARX458773 BBT458773 BLP458773 BVL458773 CFH458773 CPD458773 CYZ458773 DIV458773 DSR458773 ECN458773 EMJ458773 EWF458773 FGB458773 FPX458773 FZT458773 GJP458773 GTL458773 HDH458773 HND458773 HWZ458773 IGV458773 IQR458773 JAN458773 JKJ458773 JUF458773 KEB458773 KNX458773 KXT458773 LHP458773 LRL458773 MBH458773 MLD458773 MUZ458773 NEV458773 NOR458773 NYN458773 OIJ458773 OSF458773 PCB458773 PLX458773 PVT458773 QFP458773 QPL458773 QZH458773 RJD458773 RSZ458773 SCV458773 SMR458773 SWN458773 TGJ458773 TQF458773 UAB458773 UJX458773 UTT458773 VDP458773 VNL458773 VXH458773 WHD458773 WQZ458773 EN524309 OJ524309 YF524309 AIB524309 ARX524309 BBT524309 BLP524309 BVL524309 CFH524309 CPD524309 CYZ524309 DIV524309 DSR524309 ECN524309 EMJ524309 EWF524309 FGB524309 FPX524309 FZT524309 GJP524309 GTL524309 HDH524309 HND524309 HWZ524309 IGV524309 IQR524309 JAN524309 JKJ524309 JUF524309 KEB524309 KNX524309 KXT524309 LHP524309 LRL524309 MBH524309 MLD524309 MUZ524309 NEV524309 NOR524309 NYN524309 OIJ524309 OSF524309 PCB524309 PLX524309 PVT524309 QFP524309 QPL524309 QZH524309 RJD524309 RSZ524309 SCV524309 SMR524309 SWN524309 TGJ524309 TQF524309 UAB524309 UJX524309 UTT524309 VDP524309 VNL524309 VXH524309 WHD524309 WQZ524309 EN589845 OJ589845 YF589845 AIB589845 ARX589845 BBT589845 BLP589845 BVL589845 CFH589845 CPD589845 CYZ589845 DIV589845 DSR589845 ECN589845 EMJ589845 EWF589845 FGB589845 FPX589845 FZT589845 GJP589845 GTL589845 HDH589845 HND589845 HWZ589845 IGV589845 IQR589845 JAN589845 JKJ589845 JUF589845 KEB589845 KNX589845 KXT589845 LHP589845 LRL589845 MBH589845 MLD589845 MUZ589845 NEV589845 NOR589845 NYN589845 OIJ589845 OSF589845 PCB589845 PLX589845 PVT589845 QFP589845 QPL589845 QZH589845 RJD589845 RSZ589845 SCV589845 SMR589845 SWN589845 TGJ589845 TQF589845 UAB589845 UJX589845 UTT589845 VDP589845 VNL589845 VXH589845 WHD589845 WQZ589845 EN655381 OJ655381 YF655381 AIB655381 ARX655381 BBT655381 BLP655381 BVL655381 CFH655381 CPD655381 CYZ655381 DIV655381 DSR655381 ECN655381 EMJ655381 EWF655381 FGB655381 FPX655381 FZT655381 GJP655381 GTL655381 HDH655381 HND655381 HWZ655381 IGV655381 IQR655381 JAN655381 JKJ655381 JUF655381 KEB655381 KNX655381 KXT655381 LHP655381 LRL655381 MBH655381 MLD655381 MUZ655381 NEV655381 NOR655381 NYN655381 OIJ655381 OSF655381 PCB655381 PLX655381 PVT655381 QFP655381 QPL655381 QZH655381 RJD655381 RSZ655381 SCV655381 SMR655381 SWN655381 TGJ655381 TQF655381 UAB655381 UJX655381 UTT655381 VDP655381 VNL655381 VXH655381 WHD655381 WQZ655381 EN720917 OJ720917 YF720917 AIB720917 ARX720917 BBT720917 BLP720917 BVL720917 CFH720917 CPD720917 CYZ720917 DIV720917 DSR720917 ECN720917 EMJ720917 EWF720917 FGB720917 FPX720917 FZT720917 GJP720917 GTL720917 HDH720917 HND720917 HWZ720917 IGV720917 IQR720917 JAN720917 JKJ720917 JUF720917 KEB720917 KNX720917 KXT720917 LHP720917 LRL720917 MBH720917 MLD720917 MUZ720917 NEV720917 NOR720917 NYN720917 OIJ720917 OSF720917 PCB720917 PLX720917 PVT720917 QFP720917 QPL720917 QZH720917 RJD720917 RSZ720917 SCV720917 SMR720917 SWN720917 TGJ720917 TQF720917 UAB720917 UJX720917 UTT720917 VDP720917 VNL720917 VXH720917 WHD720917 WQZ720917 EN786453 OJ786453 YF786453 AIB786453 ARX786453 BBT786453 BLP786453 BVL786453 CFH786453 CPD786453 CYZ786453 DIV786453 DSR786453 ECN786453 EMJ786453 EWF786453 FGB786453 FPX786453 FZT786453 GJP786453 GTL786453 HDH786453 HND786453 HWZ786453 IGV786453 IQR786453 JAN786453 JKJ786453 JUF786453 KEB786453 KNX786453 KXT786453 LHP786453 LRL786453 MBH786453 MLD786453 MUZ786453 NEV786453 NOR786453 NYN786453 OIJ786453 OSF786453 PCB786453 PLX786453 PVT786453 QFP786453 QPL786453 QZH786453 RJD786453 RSZ786453 SCV786453 SMR786453 SWN786453 TGJ786453 TQF786453 UAB786453 UJX786453 UTT786453 VDP786453 VNL786453 VXH786453 WHD786453 WQZ786453 EN851989 OJ851989 YF851989 AIB851989 ARX851989 BBT851989 BLP851989 BVL851989 CFH851989 CPD851989 CYZ851989 DIV851989 DSR851989 ECN851989 EMJ851989 EWF851989 FGB851989 FPX851989 FZT851989 GJP851989 GTL851989 HDH851989 HND851989 HWZ851989 IGV851989 IQR851989 JAN851989 JKJ851989 JUF851989 KEB851989 KNX851989 KXT851989 LHP851989 LRL851989 MBH851989 MLD851989 MUZ851989 NEV851989 NOR851989 NYN851989 OIJ851989 OSF851989 PCB851989 PLX851989 PVT851989 QFP851989 QPL851989 QZH851989 RJD851989 RSZ851989 SCV851989 SMR851989 SWN851989 TGJ851989 TQF851989 UAB851989 UJX851989 UTT851989 VDP851989 VNL851989 VXH851989 WHD851989 WQZ851989 EN917525 OJ917525 YF917525 AIB917525 ARX917525 BBT917525 BLP917525 BVL917525 CFH917525 CPD917525 CYZ917525 DIV917525 DSR917525 ECN917525 EMJ917525 EWF917525 FGB917525 FPX917525 FZT917525 GJP917525 GTL917525 HDH917525 HND917525 HWZ917525 IGV917525 IQR917525 JAN917525 JKJ917525 JUF917525 KEB917525 KNX917525 KXT917525 LHP917525 LRL917525 MBH917525 MLD917525 MUZ917525 NEV917525 NOR917525 NYN917525 OIJ917525 OSF917525 PCB917525 PLX917525 PVT917525 QFP917525 QPL917525 QZH917525 RJD917525 RSZ917525 SCV917525 SMR917525 SWN917525 TGJ917525 TQF917525 UAB917525 UJX917525 UTT917525 VDP917525 VNL917525 VXH917525 WHD917525 WQZ917525 EN983061 OJ983061 YF983061 AIB983061 ARX983061 BBT983061 BLP983061 BVL983061 CFH983061 CPD983061 CYZ983061 DIV983061 DSR983061 ECN983061 EMJ983061 EWF983061 FGB983061 FPX983061 FZT983061 GJP983061 GTL983061 HDH983061 HND983061 HWZ983061 IGV983061 IQR983061 JAN983061 JKJ983061 JUF983061 KEB983061 KNX983061 KXT983061 LHP983061 LRL983061 MBH983061 MLD983061 MUZ983061 NEV983061 NOR983061 NYN983061 OIJ983061 OSF983061 PCB983061 PLX983061 PVT983061 QFP983061 QPL983061 QZH983061 RJD983061 RSZ983061 SCV983061 SMR983061 SWN983061 TGJ983061 TQF983061 UAB983061 UJX983061 UTT983061 VDP983061 VNL983061 VXH983061 WHD983061 WQZ983061 EH65557 OD65557 XZ65557 AHV65557 ARR65557 BBN65557 BLJ65557 BVF65557 CFB65557 COX65557 CYT65557 DIP65557 DSL65557 ECH65557 EMD65557 EVZ65557 FFV65557 FPR65557 FZN65557 GJJ65557 GTF65557 HDB65557 HMX65557 HWT65557 IGP65557 IQL65557 JAH65557 JKD65557 JTZ65557 KDV65557 KNR65557 KXN65557 LHJ65557 LRF65557 MBB65557 MKX65557 MUT65557 NEP65557 NOL65557 NYH65557 OID65557 ORZ65557 PBV65557 PLR65557 PVN65557 QFJ65557 QPF65557 QZB65557 RIX65557 RST65557 SCP65557 SML65557 SWH65557 TGD65557 TPZ65557 TZV65557 UJR65557 UTN65557 VDJ65557 VNF65557 VXB65557 WGX65557 WQT65557 EH131093 OD131093 XZ131093 AHV131093 ARR131093 BBN131093 BLJ131093 BVF131093 CFB131093 COX131093 CYT131093 DIP131093 DSL131093 ECH131093 EMD131093 EVZ131093 FFV131093 FPR131093 FZN131093 GJJ131093 GTF131093 HDB131093 HMX131093 HWT131093 IGP131093 IQL131093 JAH131093 JKD131093 JTZ131093 KDV131093 KNR131093 KXN131093 LHJ131093 LRF131093 MBB131093 MKX131093 MUT131093 NEP131093 NOL131093 NYH131093 OID131093 ORZ131093 PBV131093 PLR131093 PVN131093 QFJ131093 QPF131093 QZB131093 RIX131093 RST131093 SCP131093 SML131093 SWH131093 TGD131093 TPZ131093 TZV131093 UJR131093 UTN131093 VDJ131093 VNF131093 VXB131093 WGX131093 WQT131093 EH196629 OD196629 XZ196629 AHV196629 ARR196629 BBN196629 BLJ196629 BVF196629 CFB196629 COX196629 CYT196629 DIP196629 DSL196629 ECH196629 EMD196629 EVZ196629 FFV196629 FPR196629 FZN196629 GJJ196629 GTF196629 HDB196629 HMX196629 HWT196629 IGP196629 IQL196629 JAH196629 JKD196629 JTZ196629 KDV196629 KNR196629 KXN196629 LHJ196629 LRF196629 MBB196629 MKX196629 MUT196629 NEP196629 NOL196629 NYH196629 OID196629 ORZ196629 PBV196629 PLR196629 PVN196629 QFJ196629 QPF196629 QZB196629 RIX196629 RST196629 SCP196629 SML196629 SWH196629 TGD196629 TPZ196629 TZV196629 UJR196629 UTN196629 VDJ196629 VNF196629 VXB196629 WGX196629 WQT196629 EH262165 OD262165 XZ262165 AHV262165 ARR262165 BBN262165 BLJ262165 BVF262165 CFB262165 COX262165 CYT262165 DIP262165 DSL262165 ECH262165 EMD262165 EVZ262165 FFV262165 FPR262165 FZN262165 GJJ262165 GTF262165 HDB262165 HMX262165 HWT262165 IGP262165 IQL262165 JAH262165 JKD262165 JTZ262165 KDV262165 KNR262165 KXN262165 LHJ262165 LRF262165 MBB262165 MKX262165 MUT262165 NEP262165 NOL262165 NYH262165 OID262165 ORZ262165 PBV262165 PLR262165 PVN262165 QFJ262165 QPF262165 QZB262165 RIX262165 RST262165 SCP262165 SML262165 SWH262165 TGD262165 TPZ262165 TZV262165 UJR262165 UTN262165 VDJ262165 VNF262165 VXB262165 WGX262165 WQT262165 EH327701 OD327701 XZ327701 AHV327701 ARR327701 BBN327701 BLJ327701 BVF327701 CFB327701 COX327701 CYT327701 DIP327701 DSL327701 ECH327701 EMD327701 EVZ327701 FFV327701 FPR327701 FZN327701 GJJ327701 GTF327701 HDB327701 HMX327701 HWT327701 IGP327701 IQL327701 JAH327701 JKD327701 JTZ327701 KDV327701 KNR327701 KXN327701 LHJ327701 LRF327701 MBB327701 MKX327701 MUT327701 NEP327701 NOL327701 NYH327701 OID327701 ORZ327701 PBV327701 PLR327701 PVN327701 QFJ327701 QPF327701 QZB327701 RIX327701 RST327701 SCP327701 SML327701 SWH327701 TGD327701 TPZ327701 TZV327701 UJR327701 UTN327701 VDJ327701 VNF327701 VXB327701 WGX327701 WQT327701 EH393237 OD393237 XZ393237 AHV393237 ARR393237 BBN393237 BLJ393237 BVF393237 CFB393237 COX393237 CYT393237 DIP393237 DSL393237 ECH393237 EMD393237 EVZ393237 FFV393237 FPR393237 FZN393237 GJJ393237 GTF393237 HDB393237 HMX393237 HWT393237 IGP393237 IQL393237 JAH393237 JKD393237 JTZ393237 KDV393237 KNR393237 KXN393237 LHJ393237 LRF393237 MBB393237 MKX393237 MUT393237 NEP393237 NOL393237 NYH393237 OID393237 ORZ393237 PBV393237 PLR393237 PVN393237 QFJ393237 QPF393237 QZB393237 RIX393237 RST393237 SCP393237 SML393237 SWH393237 TGD393237 TPZ393237 TZV393237 UJR393237 UTN393237 VDJ393237 VNF393237 VXB393237 WGX393237 WQT393237 EH458773 OD458773 XZ458773 AHV458773 ARR458773 BBN458773 BLJ458773 BVF458773 CFB458773 COX458773 CYT458773 DIP458773 DSL458773 ECH458773 EMD458773 EVZ458773 FFV458773 FPR458773 FZN458773 GJJ458773 GTF458773 HDB458773 HMX458773 HWT458773 IGP458773 IQL458773 JAH458773 JKD458773 JTZ458773 KDV458773 KNR458773 KXN458773 LHJ458773 LRF458773 MBB458773 MKX458773 MUT458773 NEP458773 NOL458773 NYH458773 OID458773 ORZ458773 PBV458773 PLR458773 PVN458773 QFJ458773 QPF458773 QZB458773 RIX458773 RST458773 SCP458773 SML458773 SWH458773 TGD458773 TPZ458773 TZV458773 UJR458773 UTN458773 VDJ458773 VNF458773 VXB458773 WGX458773 WQT458773 EH524309 OD524309 XZ524309 AHV524309 ARR524309 BBN524309 BLJ524309 BVF524309 CFB524309 COX524309 CYT524309 DIP524309 DSL524309 ECH524309 EMD524309 EVZ524309 FFV524309 FPR524309 FZN524309 GJJ524309 GTF524309 HDB524309 HMX524309 HWT524309 IGP524309 IQL524309 JAH524309 JKD524309 JTZ524309 KDV524309 KNR524309 KXN524309 LHJ524309 LRF524309 MBB524309 MKX524309 MUT524309 NEP524309 NOL524309 NYH524309 OID524309 ORZ524309 PBV524309 PLR524309 PVN524309 QFJ524309 QPF524309 QZB524309 RIX524309 RST524309 SCP524309 SML524309 SWH524309 TGD524309 TPZ524309 TZV524309 UJR524309 UTN524309 VDJ524309 VNF524309 VXB524309 WGX524309 WQT524309 EH589845 OD589845 XZ589845 AHV589845 ARR589845 BBN589845 BLJ589845 BVF589845 CFB589845 COX589845 CYT589845 DIP589845 DSL589845 ECH589845 EMD589845 EVZ589845 FFV589845 FPR589845 FZN589845 GJJ589845 GTF589845 HDB589845 HMX589845 HWT589845 IGP589845 IQL589845 JAH589845 JKD589845 JTZ589845 KDV589845 KNR589845 KXN589845 LHJ589845 LRF589845 MBB589845 MKX589845 MUT589845 NEP589845 NOL589845 NYH589845 OID589845 ORZ589845 PBV589845 PLR589845 PVN589845 QFJ589845 QPF589845 QZB589845 RIX589845 RST589845 SCP589845 SML589845 SWH589845 TGD589845 TPZ589845 TZV589845 UJR589845 UTN589845 VDJ589845 VNF589845 VXB589845 WGX589845 WQT589845 EH655381 OD655381 XZ655381 AHV655381 ARR655381 BBN655381 BLJ655381 BVF655381 CFB655381 COX655381 CYT655381 DIP655381 DSL655381 ECH655381 EMD655381 EVZ655381 FFV655381 FPR655381 FZN655381 GJJ655381 GTF655381 HDB655381 HMX655381 HWT655381 IGP655381 IQL655381 JAH655381 JKD655381 JTZ655381 KDV655381 KNR655381 KXN655381 LHJ655381 LRF655381 MBB655381 MKX655381 MUT655381 NEP655381 NOL655381 NYH655381 OID655381 ORZ655381 PBV655381 PLR655381 PVN655381 QFJ655381 QPF655381 QZB655381 RIX655381 RST655381 SCP655381 SML655381 SWH655381 TGD655381 TPZ655381 TZV655381 UJR655381 UTN655381 VDJ655381 VNF655381 VXB655381 WGX655381 WQT655381 EH720917 OD720917 XZ720917 AHV720917 ARR720917 BBN720917 BLJ720917 BVF720917 CFB720917 COX720917 CYT720917 DIP720917 DSL720917 ECH720917 EMD720917 EVZ720917 FFV720917 FPR720917 FZN720917 GJJ720917 GTF720917 HDB720917 HMX720917 HWT720917 IGP720917 IQL720917 JAH720917 JKD720917 JTZ720917 KDV720917 KNR720917 KXN720917 LHJ720917 LRF720917 MBB720917 MKX720917 MUT720917 NEP720917 NOL720917 NYH720917 OID720917 ORZ720917 PBV720917 PLR720917 PVN720917 QFJ720917 QPF720917 QZB720917 RIX720917 RST720917 SCP720917 SML720917 SWH720917 TGD720917 TPZ720917 TZV720917 UJR720917 UTN720917 VDJ720917 VNF720917 VXB720917 WGX720917 WQT720917 EH786453 OD786453 XZ786453 AHV786453 ARR786453 BBN786453 BLJ786453 BVF786453 CFB786453 COX786453 CYT786453 DIP786453 DSL786453 ECH786453 EMD786453 EVZ786453 FFV786453 FPR786453 FZN786453 GJJ786453 GTF786453 HDB786453 HMX786453 HWT786453 IGP786453 IQL786453 JAH786453 JKD786453 JTZ786453 KDV786453 KNR786453 KXN786453 LHJ786453 LRF786453 MBB786453 MKX786453 MUT786453 NEP786453 NOL786453 NYH786453 OID786453 ORZ786453 PBV786453 PLR786453 PVN786453 QFJ786453 QPF786453 QZB786453 RIX786453 RST786453 SCP786453 SML786453 SWH786453 TGD786453 TPZ786453 TZV786453 UJR786453 UTN786453 VDJ786453 VNF786453 VXB786453 WGX786453 WQT786453 EH851989 OD851989 XZ851989 AHV851989 ARR851989 BBN851989 BLJ851989 BVF851989 CFB851989 COX851989 CYT851989 DIP851989 DSL851989 ECH851989 EMD851989 EVZ851989 FFV851989 FPR851989 FZN851989 GJJ851989 GTF851989 HDB851989 HMX851989 HWT851989 IGP851989 IQL851989 JAH851989 JKD851989 JTZ851989 KDV851989 KNR851989 KXN851989 LHJ851989 LRF851989 MBB851989 MKX851989 MUT851989 NEP851989 NOL851989 NYH851989 OID851989 ORZ851989 PBV851989 PLR851989 PVN851989 QFJ851989 QPF851989 QZB851989 RIX851989 RST851989 SCP851989 SML851989 SWH851989 TGD851989 TPZ851989 TZV851989 UJR851989 UTN851989 VDJ851989 VNF851989 VXB851989 WGX851989 WQT851989 EH917525 OD917525 XZ917525 AHV917525 ARR917525 BBN917525 BLJ917525 BVF917525 CFB917525 COX917525 CYT917525 DIP917525 DSL917525 ECH917525 EMD917525 EVZ917525 FFV917525 FPR917525 FZN917525 GJJ917525 GTF917525 HDB917525 HMX917525 HWT917525 IGP917525 IQL917525 JAH917525 JKD917525 JTZ917525 KDV917525 KNR917525 KXN917525 LHJ917525 LRF917525 MBB917525 MKX917525 MUT917525 NEP917525 NOL917525 NYH917525 OID917525 ORZ917525 PBV917525 PLR917525 PVN917525 QFJ917525 QPF917525 QZB917525 RIX917525 RST917525 SCP917525 SML917525 SWH917525 TGD917525 TPZ917525 TZV917525 UJR917525 UTN917525 VDJ917525 VNF917525 VXB917525 WGX917525 WQT917525 EH983061 OD983061 XZ983061 AHV983061 ARR983061 BBN983061 BLJ983061 BVF983061 CFB983061 COX983061 CYT983061 DIP983061 DSL983061 ECH983061 EMD983061 EVZ983061 FFV983061 FPR983061 FZN983061 GJJ983061 GTF983061 HDB983061 HMX983061 HWT983061 IGP983061 IQL983061 JAH983061 JKD983061 JTZ983061 KDV983061 KNR983061 KXN983061 LHJ983061 LRF983061 MBB983061 MKX983061 MUT983061 NEP983061 NOL983061 NYH983061 OID983061 ORZ983061 PBV983061 PLR983061 PVN983061 QFJ983061 QPF983061 QZB983061 RIX983061 RST983061 SCP983061 SML983061 SWH983061 TGD983061 TPZ983061 TZV983061 UJR983061 UTN983061 VDJ983061 VNF983061 VXB983061 WGX983061 WQT983061 ER65557 ON65557 YJ65557 AIF65557 ASB65557 BBX65557 BLT65557 BVP65557 CFL65557 CPH65557 CZD65557 DIZ65557 DSV65557 ECR65557 EMN65557 EWJ65557 FGF65557 FQB65557 FZX65557 GJT65557 GTP65557 HDL65557 HNH65557 HXD65557 IGZ65557 IQV65557 JAR65557 JKN65557 JUJ65557 KEF65557 KOB65557 KXX65557 LHT65557 LRP65557 MBL65557 MLH65557 MVD65557 NEZ65557 NOV65557 NYR65557 OIN65557 OSJ65557 PCF65557 PMB65557 PVX65557 QFT65557 QPP65557 QZL65557 RJH65557 RTD65557 SCZ65557 SMV65557 SWR65557 TGN65557 TQJ65557 UAF65557 UKB65557 UTX65557 VDT65557 VNP65557 VXL65557 WHH65557 WRD65557 ER131093 ON131093 YJ131093 AIF131093 ASB131093 BBX131093 BLT131093 BVP131093 CFL131093 CPH131093 CZD131093 DIZ131093 DSV131093 ECR131093 EMN131093 EWJ131093 FGF131093 FQB131093 FZX131093 GJT131093 GTP131093 HDL131093 HNH131093 HXD131093 IGZ131093 IQV131093 JAR131093 JKN131093 JUJ131093 KEF131093 KOB131093 KXX131093 LHT131093 LRP131093 MBL131093 MLH131093 MVD131093 NEZ131093 NOV131093 NYR131093 OIN131093 OSJ131093 PCF131093 PMB131093 PVX131093 QFT131093 QPP131093 QZL131093 RJH131093 RTD131093 SCZ131093 SMV131093 SWR131093 TGN131093 TQJ131093 UAF131093 UKB131093 UTX131093 VDT131093 VNP131093 VXL131093 WHH131093 WRD131093 ER196629 ON196629 YJ196629 AIF196629 ASB196629 BBX196629 BLT196629 BVP196629 CFL196629 CPH196629 CZD196629 DIZ196629 DSV196629 ECR196629 EMN196629 EWJ196629 FGF196629 FQB196629 FZX196629 GJT196629 GTP196629 HDL196629 HNH196629 HXD196629 IGZ196629 IQV196629 JAR196629 JKN196629 JUJ196629 KEF196629 KOB196629 KXX196629 LHT196629 LRP196629 MBL196629 MLH196629 MVD196629 NEZ196629 NOV196629 NYR196629 OIN196629 OSJ196629 PCF196629 PMB196629 PVX196629 QFT196629 QPP196629 QZL196629 RJH196629 RTD196629 SCZ196629 SMV196629 SWR196629 TGN196629 TQJ196629 UAF196629 UKB196629 UTX196629 VDT196629 VNP196629 VXL196629 WHH196629 WRD196629 ER262165 ON262165 YJ262165 AIF262165 ASB262165 BBX262165 BLT262165 BVP262165 CFL262165 CPH262165 CZD262165 DIZ262165 DSV262165 ECR262165 EMN262165 EWJ262165 FGF262165 FQB262165 FZX262165 GJT262165 GTP262165 HDL262165 HNH262165 HXD262165 IGZ262165 IQV262165 JAR262165 JKN262165 JUJ262165 KEF262165 KOB262165 KXX262165 LHT262165 LRP262165 MBL262165 MLH262165 MVD262165 NEZ262165 NOV262165 NYR262165 OIN262165 OSJ262165 PCF262165 PMB262165 PVX262165 QFT262165 QPP262165 QZL262165 RJH262165 RTD262165 SCZ262165 SMV262165 SWR262165 TGN262165 TQJ262165 UAF262165 UKB262165 UTX262165 VDT262165 VNP262165 VXL262165 WHH262165 WRD262165 ER327701 ON327701 YJ327701 AIF327701 ASB327701 BBX327701 BLT327701 BVP327701 CFL327701 CPH327701 CZD327701 DIZ327701 DSV327701 ECR327701 EMN327701 EWJ327701 FGF327701 FQB327701 FZX327701 GJT327701 GTP327701 HDL327701 HNH327701 HXD327701 IGZ327701 IQV327701 JAR327701 JKN327701 JUJ327701 KEF327701 KOB327701 KXX327701 LHT327701 LRP327701 MBL327701 MLH327701 MVD327701 NEZ327701 NOV327701 NYR327701 OIN327701 OSJ327701 PCF327701 PMB327701 PVX327701 QFT327701 QPP327701 QZL327701 RJH327701 RTD327701 SCZ327701 SMV327701 SWR327701 TGN327701 TQJ327701 UAF327701 UKB327701 UTX327701 VDT327701 VNP327701 VXL327701 WHH327701 WRD327701 ER393237 ON393237 YJ393237 AIF393237 ASB393237 BBX393237 BLT393237 BVP393237 CFL393237 CPH393237 CZD393237 DIZ393237 DSV393237 ECR393237 EMN393237 EWJ393237 FGF393237 FQB393237 FZX393237 GJT393237 GTP393237 HDL393237 HNH393237 HXD393237 IGZ393237 IQV393237 JAR393237 JKN393237 JUJ393237 KEF393237 KOB393237 KXX393237 LHT393237 LRP393237 MBL393237 MLH393237 MVD393237 NEZ393237 NOV393237 NYR393237 OIN393237 OSJ393237 PCF393237 PMB393237 PVX393237 QFT393237 QPP393237 QZL393237 RJH393237 RTD393237 SCZ393237 SMV393237 SWR393237 TGN393237 TQJ393237 UAF393237 UKB393237 UTX393237 VDT393237 VNP393237 VXL393237 WHH393237 WRD393237 ER458773 ON458773 YJ458773 AIF458773 ASB458773 BBX458773 BLT458773 BVP458773 CFL458773 CPH458773 CZD458773 DIZ458773 DSV458773 ECR458773 EMN458773 EWJ458773 FGF458773 FQB458773 FZX458773 GJT458773 GTP458773 HDL458773 HNH458773 HXD458773 IGZ458773 IQV458773 JAR458773 JKN458773 JUJ458773 KEF458773 KOB458773 KXX458773 LHT458773 LRP458773 MBL458773 MLH458773 MVD458773 NEZ458773 NOV458773 NYR458773 OIN458773 OSJ458773 PCF458773 PMB458773 PVX458773 QFT458773 QPP458773 QZL458773 RJH458773 RTD458773 SCZ458773 SMV458773 SWR458773 TGN458773 TQJ458773 UAF458773 UKB458773 UTX458773 VDT458773 VNP458773 VXL458773 WHH458773 WRD458773 ER524309 ON524309 YJ524309 AIF524309 ASB524309 BBX524309 BLT524309 BVP524309 CFL524309 CPH524309 CZD524309 DIZ524309 DSV524309 ECR524309 EMN524309 EWJ524309 FGF524309 FQB524309 FZX524309 GJT524309 GTP524309 HDL524309 HNH524309 HXD524309 IGZ524309 IQV524309 JAR524309 JKN524309 JUJ524309 KEF524309 KOB524309 KXX524309 LHT524309 LRP524309 MBL524309 MLH524309 MVD524309 NEZ524309 NOV524309 NYR524309 OIN524309 OSJ524309 PCF524309 PMB524309 PVX524309 QFT524309 QPP524309 QZL524309 RJH524309 RTD524309 SCZ524309 SMV524309 SWR524309 TGN524309 TQJ524309 UAF524309 UKB524309 UTX524309 VDT524309 VNP524309 VXL524309 WHH524309 WRD524309 ER589845 ON589845 YJ589845 AIF589845 ASB589845 BBX589845 BLT589845 BVP589845 CFL589845 CPH589845 CZD589845 DIZ589845 DSV589845 ECR589845 EMN589845 EWJ589845 FGF589845 FQB589845 FZX589845 GJT589845 GTP589845 HDL589845 HNH589845 HXD589845 IGZ589845 IQV589845 JAR589845 JKN589845 JUJ589845 KEF589845 KOB589845 KXX589845 LHT589845 LRP589845 MBL589845 MLH589845 MVD589845 NEZ589845 NOV589845 NYR589845 OIN589845 OSJ589845 PCF589845 PMB589845 PVX589845 QFT589845 QPP589845 QZL589845 RJH589845 RTD589845 SCZ589845 SMV589845 SWR589845 TGN589845 TQJ589845 UAF589845 UKB589845 UTX589845 VDT589845 VNP589845 VXL589845 WHH589845 WRD589845 ER655381 ON655381 YJ655381 AIF655381 ASB655381 BBX655381 BLT655381 BVP655381 CFL655381 CPH655381 CZD655381 DIZ655381 DSV655381 ECR655381 EMN655381 EWJ655381 FGF655381 FQB655381 FZX655381 GJT655381 GTP655381 HDL655381 HNH655381 HXD655381 IGZ655381 IQV655381 JAR655381 JKN655381 JUJ655381 KEF655381 KOB655381 KXX655381 LHT655381 LRP655381 MBL655381 MLH655381 MVD655381 NEZ655381 NOV655381 NYR655381 OIN655381 OSJ655381 PCF655381 PMB655381 PVX655381 QFT655381 QPP655381 QZL655381 RJH655381 RTD655381 SCZ655381 SMV655381 SWR655381 TGN655381 TQJ655381 UAF655381 UKB655381 UTX655381 VDT655381 VNP655381 VXL655381 WHH655381 WRD655381 ER720917 ON720917 YJ720917 AIF720917 ASB720917 BBX720917 BLT720917 BVP720917 CFL720917 CPH720917 CZD720917 DIZ720917 DSV720917 ECR720917 EMN720917 EWJ720917 FGF720917 FQB720917 FZX720917 GJT720917 GTP720917 HDL720917 HNH720917 HXD720917 IGZ720917 IQV720917 JAR720917 JKN720917 JUJ720917 KEF720917 KOB720917 KXX720917 LHT720917 LRP720917 MBL720917 MLH720917 MVD720917 NEZ720917 NOV720917 NYR720917 OIN720917 OSJ720917 PCF720917 PMB720917 PVX720917 QFT720917 QPP720917 QZL720917 RJH720917 RTD720917 SCZ720917 SMV720917 SWR720917 TGN720917 TQJ720917 UAF720917 UKB720917 UTX720917 VDT720917 VNP720917 VXL720917 WHH720917 WRD720917 ER786453 ON786453 YJ786453 AIF786453 ASB786453 BBX786453 BLT786453 BVP786453 CFL786453 CPH786453 CZD786453 DIZ786453 DSV786453 ECR786453 EMN786453 EWJ786453 FGF786453 FQB786453 FZX786453 GJT786453 GTP786453 HDL786453 HNH786453 HXD786453 IGZ786453 IQV786453 JAR786453 JKN786453 JUJ786453 KEF786453 KOB786453 KXX786453 LHT786453 LRP786453 MBL786453 MLH786453 MVD786453 NEZ786453 NOV786453 NYR786453 OIN786453 OSJ786453 PCF786453 PMB786453 PVX786453 QFT786453 QPP786453 QZL786453 RJH786453 RTD786453 SCZ786453 SMV786453 SWR786453 TGN786453 TQJ786453 UAF786453 UKB786453 UTX786453 VDT786453 VNP786453 VXL786453 WHH786453 WRD786453 ER851989 ON851989 YJ851989 AIF851989 ASB851989 BBX851989 BLT851989 BVP851989 CFL851989 CPH851989 CZD851989 DIZ851989 DSV851989 ECR851989 EMN851989 EWJ851989 FGF851989 FQB851989 FZX851989 GJT851989 GTP851989 HDL851989 HNH851989 HXD851989 IGZ851989 IQV851989 JAR851989 JKN851989 JUJ851989 KEF851989 KOB851989 KXX851989 LHT851989 LRP851989 MBL851989 MLH851989 MVD851989 NEZ851989 NOV851989 NYR851989 OIN851989 OSJ851989 PCF851989 PMB851989 PVX851989 QFT851989 QPP851989 QZL851989 RJH851989 RTD851989 SCZ851989 SMV851989 SWR851989 TGN851989 TQJ851989 UAF851989 UKB851989 UTX851989 VDT851989 VNP851989 VXL851989 WHH851989 WRD851989 ER917525 ON917525 YJ917525 AIF917525 ASB917525 BBX917525 BLT917525 BVP917525 CFL917525 CPH917525 CZD917525 DIZ917525 DSV917525 ECR917525 EMN917525 EWJ917525 FGF917525 FQB917525 FZX917525 GJT917525 GTP917525 HDL917525 HNH917525 HXD917525 IGZ917525 IQV917525 JAR917525 JKN917525 JUJ917525 KEF917525 KOB917525 KXX917525 LHT917525 LRP917525 MBL917525 MLH917525 MVD917525 NEZ917525 NOV917525 NYR917525 OIN917525 OSJ917525 PCF917525 PMB917525 PVX917525 QFT917525 QPP917525 QZL917525 RJH917525 RTD917525 SCZ917525 SMV917525 SWR917525 TGN917525 TQJ917525 UAF917525 UKB917525 UTX917525 VDT917525 VNP917525 VXL917525 WHH917525 WRD917525 ER983061 ON983061 YJ983061 AIF983061 ASB983061 BBX983061 BLT983061 BVP983061 CFL983061 CPH983061 CZD983061 DIZ983061 DSV983061 ECR983061 EMN983061 EWJ983061 FGF983061 FQB983061 FZX983061 GJT983061 GTP983061 HDL983061 HNH983061 HXD983061 IGZ983061 IQV983061 JAR983061 JKN983061 JUJ983061 KEF983061 KOB983061 KXX983061 LHT983061 LRP983061 MBL983061 MLH983061 MVD983061 NEZ983061 NOV983061 NYR983061 OIN983061 OSJ983061 PCF983061 PMB983061 PVX983061 QFT983061 QPP983061 QZL983061 RJH983061 RTD983061 SCZ983061 SMV983061 SWR983061 TGN983061 TQJ983061 UAF983061 UKB983061 UTX983061 VDT983061 VNP983061 VXL983061 WHH983061 WRD983061 EF65557 OB65557 XX65557 AHT65557 ARP65557 BBL65557 BLH65557 BVD65557 CEZ65557 COV65557 CYR65557 DIN65557 DSJ65557 ECF65557 EMB65557 EVX65557 FFT65557 FPP65557 FZL65557 GJH65557 GTD65557 HCZ65557 HMV65557 HWR65557 IGN65557 IQJ65557 JAF65557 JKB65557 JTX65557 KDT65557 KNP65557 KXL65557 LHH65557 LRD65557 MAZ65557 MKV65557 MUR65557 NEN65557 NOJ65557 NYF65557 OIB65557 ORX65557 PBT65557 PLP65557 PVL65557 QFH65557 QPD65557 QYZ65557 RIV65557 RSR65557 SCN65557 SMJ65557 SWF65557 TGB65557 TPX65557 TZT65557 UJP65557 UTL65557 VDH65557 VND65557 VWZ65557 WGV65557 WQR65557 EF131093 OB131093 XX131093 AHT131093 ARP131093 BBL131093 BLH131093 BVD131093 CEZ131093 COV131093 CYR131093 DIN131093 DSJ131093 ECF131093 EMB131093 EVX131093 FFT131093 FPP131093 FZL131093 GJH131093 GTD131093 HCZ131093 HMV131093 HWR131093 IGN131093 IQJ131093 JAF131093 JKB131093 JTX131093 KDT131093 KNP131093 KXL131093 LHH131093 LRD131093 MAZ131093 MKV131093 MUR131093 NEN131093 NOJ131093 NYF131093 OIB131093 ORX131093 PBT131093 PLP131093 PVL131093 QFH131093 QPD131093 QYZ131093 RIV131093 RSR131093 SCN131093 SMJ131093 SWF131093 TGB131093 TPX131093 TZT131093 UJP131093 UTL131093 VDH131093 VND131093 VWZ131093 WGV131093 WQR131093 EF196629 OB196629 XX196629 AHT196629 ARP196629 BBL196629 BLH196629 BVD196629 CEZ196629 COV196629 CYR196629 DIN196629 DSJ196629 ECF196629 EMB196629 EVX196629 FFT196629 FPP196629 FZL196629 GJH196629 GTD196629 HCZ196629 HMV196629 HWR196629 IGN196629 IQJ196629 JAF196629 JKB196629 JTX196629 KDT196629 KNP196629 KXL196629 LHH196629 LRD196629 MAZ196629 MKV196629 MUR196629 NEN196629 NOJ196629 NYF196629 OIB196629 ORX196629 PBT196629 PLP196629 PVL196629 QFH196629 QPD196629 QYZ196629 RIV196629 RSR196629 SCN196629 SMJ196629 SWF196629 TGB196629 TPX196629 TZT196629 UJP196629 UTL196629 VDH196629 VND196629 VWZ196629 WGV196629 WQR196629 EF262165 OB262165 XX262165 AHT262165 ARP262165 BBL262165 BLH262165 BVD262165 CEZ262165 COV262165 CYR262165 DIN262165 DSJ262165 ECF262165 EMB262165 EVX262165 FFT262165 FPP262165 FZL262165 GJH262165 GTD262165 HCZ262165 HMV262165 HWR262165 IGN262165 IQJ262165 JAF262165 JKB262165 JTX262165 KDT262165 KNP262165 KXL262165 LHH262165 LRD262165 MAZ262165 MKV262165 MUR262165 NEN262165 NOJ262165 NYF262165 OIB262165 ORX262165 PBT262165 PLP262165 PVL262165 QFH262165 QPD262165 QYZ262165 RIV262165 RSR262165 SCN262165 SMJ262165 SWF262165 TGB262165 TPX262165 TZT262165 UJP262165 UTL262165 VDH262165 VND262165 VWZ262165 WGV262165 WQR262165 EF327701 OB327701 XX327701 AHT327701 ARP327701 BBL327701 BLH327701 BVD327701 CEZ327701 COV327701 CYR327701 DIN327701 DSJ327701 ECF327701 EMB327701 EVX327701 FFT327701 FPP327701 FZL327701 GJH327701 GTD327701 HCZ327701 HMV327701 HWR327701 IGN327701 IQJ327701 JAF327701 JKB327701 JTX327701 KDT327701 KNP327701 KXL327701 LHH327701 LRD327701 MAZ327701 MKV327701 MUR327701 NEN327701 NOJ327701 NYF327701 OIB327701 ORX327701 PBT327701 PLP327701 PVL327701 QFH327701 QPD327701 QYZ327701 RIV327701 RSR327701 SCN327701 SMJ327701 SWF327701 TGB327701 TPX327701 TZT327701 UJP327701 UTL327701 VDH327701 VND327701 VWZ327701 WGV327701 WQR327701 EF393237 OB393237 XX393237 AHT393237 ARP393237 BBL393237 BLH393237 BVD393237 CEZ393237 COV393237 CYR393237 DIN393237 DSJ393237 ECF393237 EMB393237 EVX393237 FFT393237 FPP393237 FZL393237 GJH393237 GTD393237 HCZ393237 HMV393237 HWR393237 IGN393237 IQJ393237 JAF393237 JKB393237 JTX393237 KDT393237 KNP393237 KXL393237 LHH393237 LRD393237 MAZ393237 MKV393237 MUR393237 NEN393237 NOJ393237 NYF393237 OIB393237 ORX393237 PBT393237 PLP393237 PVL393237 QFH393237 QPD393237 QYZ393237 RIV393237 RSR393237 SCN393237 SMJ393237 SWF393237 TGB393237 TPX393237 TZT393237 UJP393237 UTL393237 VDH393237 VND393237 VWZ393237 WGV393237 WQR393237 EF458773 OB458773 XX458773 AHT458773 ARP458773 BBL458773 BLH458773 BVD458773 CEZ458773 COV458773 CYR458773 DIN458773 DSJ458773 ECF458773 EMB458773 EVX458773 FFT458773 FPP458773 FZL458773 GJH458773 GTD458773 HCZ458773 HMV458773 HWR458773 IGN458773 IQJ458773 JAF458773 JKB458773 JTX458773 KDT458773 KNP458773 KXL458773 LHH458773 LRD458773 MAZ458773 MKV458773 MUR458773 NEN458773 NOJ458773 NYF458773 OIB458773 ORX458773 PBT458773 PLP458773 PVL458773 QFH458773 QPD458773 QYZ458773 RIV458773 RSR458773 SCN458773 SMJ458773 SWF458773 TGB458773 TPX458773 TZT458773 UJP458773 UTL458773 VDH458773 VND458773 VWZ458773 WGV458773 WQR458773 EF524309 OB524309 XX524309 AHT524309 ARP524309 BBL524309 BLH524309 BVD524309 CEZ524309 COV524309 CYR524309 DIN524309 DSJ524309 ECF524309 EMB524309 EVX524309 FFT524309 FPP524309 FZL524309 GJH524309 GTD524309 HCZ524309 HMV524309 HWR524309 IGN524309 IQJ524309 JAF524309 JKB524309 JTX524309 KDT524309 KNP524309 KXL524309 LHH524309 LRD524309 MAZ524309 MKV524309 MUR524309 NEN524309 NOJ524309 NYF524309 OIB524309 ORX524309 PBT524309 PLP524309 PVL524309 QFH524309 QPD524309 QYZ524309 RIV524309 RSR524309 SCN524309 SMJ524309 SWF524309 TGB524309 TPX524309 TZT524309 UJP524309 UTL524309 VDH524309 VND524309 VWZ524309 WGV524309 WQR524309 EF589845 OB589845 XX589845 AHT589845 ARP589845 BBL589845 BLH589845 BVD589845 CEZ589845 COV589845 CYR589845 DIN589845 DSJ589845 ECF589845 EMB589845 EVX589845 FFT589845 FPP589845 FZL589845 GJH589845 GTD589845 HCZ589845 HMV589845 HWR589845 IGN589845 IQJ589845 JAF589845 JKB589845 JTX589845 KDT589845 KNP589845 KXL589845 LHH589845 LRD589845 MAZ589845 MKV589845 MUR589845 NEN589845 NOJ589845 NYF589845 OIB589845 ORX589845 PBT589845 PLP589845 PVL589845 QFH589845 QPD589845 QYZ589845 RIV589845 RSR589845 SCN589845 SMJ589845 SWF589845 TGB589845 TPX589845 TZT589845 UJP589845 UTL589845 VDH589845 VND589845 VWZ589845 WGV589845 WQR589845 EF655381 OB655381 XX655381 AHT655381 ARP655381 BBL655381 BLH655381 BVD655381 CEZ655381 COV655381 CYR655381 DIN655381 DSJ655381 ECF655381 EMB655381 EVX655381 FFT655381 FPP655381 FZL655381 GJH655381 GTD655381 HCZ655381 HMV655381 HWR655381 IGN655381 IQJ655381 JAF655381 JKB655381 JTX655381 KDT655381 KNP655381 KXL655381 LHH655381 LRD655381 MAZ655381 MKV655381 MUR655381 NEN655381 NOJ655381 NYF655381 OIB655381 ORX655381 PBT655381 PLP655381 PVL655381 QFH655381 QPD655381 QYZ655381 RIV655381 RSR655381 SCN655381 SMJ655381 SWF655381 TGB655381 TPX655381 TZT655381 UJP655381 UTL655381 VDH655381 VND655381 VWZ655381 WGV655381 WQR655381 EF720917 OB720917 XX720917 AHT720917 ARP720917 BBL720917 BLH720917 BVD720917 CEZ720917 COV720917 CYR720917 DIN720917 DSJ720917 ECF720917 EMB720917 EVX720917 FFT720917 FPP720917 FZL720917 GJH720917 GTD720917 HCZ720917 HMV720917 HWR720917 IGN720917 IQJ720917 JAF720917 JKB720917 JTX720917 KDT720917 KNP720917 KXL720917 LHH720917 LRD720917 MAZ720917 MKV720917 MUR720917 NEN720917 NOJ720917 NYF720917 OIB720917 ORX720917 PBT720917 PLP720917 PVL720917 QFH720917 QPD720917 QYZ720917 RIV720917 RSR720917 SCN720917 SMJ720917 SWF720917 TGB720917 TPX720917 TZT720917 UJP720917 UTL720917 VDH720917 VND720917 VWZ720917 WGV720917 WQR720917 EF786453 OB786453 XX786453 AHT786453 ARP786453 BBL786453 BLH786453 BVD786453 CEZ786453 COV786453 CYR786453 DIN786453 DSJ786453 ECF786453 EMB786453 EVX786453 FFT786453 FPP786453 FZL786453 GJH786453 GTD786453 HCZ786453 HMV786453 HWR786453 IGN786453 IQJ786453 JAF786453 JKB786453 JTX786453 KDT786453 KNP786453 KXL786453 LHH786453 LRD786453 MAZ786453 MKV786453 MUR786453 NEN786453 NOJ786453 NYF786453 OIB786453 ORX786453 PBT786453 PLP786453 PVL786453 QFH786453 QPD786453 QYZ786453 RIV786453 RSR786453 SCN786453 SMJ786453 SWF786453 TGB786453 TPX786453 TZT786453 UJP786453 UTL786453 VDH786453 VND786453 VWZ786453 WGV786453 WQR786453 EF851989 OB851989 XX851989 AHT851989 ARP851989 BBL851989 BLH851989 BVD851989 CEZ851989 COV851989 CYR851989 DIN851989 DSJ851989 ECF851989 EMB851989 EVX851989 FFT851989 FPP851989 FZL851989 GJH851989 GTD851989 HCZ851989 HMV851989 HWR851989 IGN851989 IQJ851989 JAF851989 JKB851989 JTX851989 KDT851989 KNP851989 KXL851989 LHH851989 LRD851989 MAZ851989 MKV851989 MUR851989 NEN851989 NOJ851989 NYF851989 OIB851989 ORX851989 PBT851989 PLP851989 PVL851989 QFH851989 QPD851989 QYZ851989 RIV851989 RSR851989 SCN851989 SMJ851989 SWF851989 TGB851989 TPX851989 TZT851989 UJP851989 UTL851989 VDH851989 VND851989 VWZ851989 WGV851989 WQR851989 EF917525 OB917525 XX917525 AHT917525 ARP917525 BBL917525 BLH917525 BVD917525 CEZ917525 COV917525 CYR917525 DIN917525 DSJ917525 ECF917525 EMB917525 EVX917525 FFT917525 FPP917525 FZL917525 GJH917525 GTD917525 HCZ917525 HMV917525 HWR917525 IGN917525 IQJ917525 JAF917525 JKB917525 JTX917525 KDT917525 KNP917525 KXL917525 LHH917525 LRD917525 MAZ917525 MKV917525 MUR917525 NEN917525 NOJ917525 NYF917525 OIB917525 ORX917525 PBT917525 PLP917525 PVL917525 QFH917525 QPD917525 QYZ917525 RIV917525 RSR917525 SCN917525 SMJ917525 SWF917525 TGB917525 TPX917525 TZT917525 UJP917525 UTL917525 VDH917525 VND917525 VWZ917525 WGV917525 WQR917525 EF983061 OB983061 XX983061 AHT983061 ARP983061 BBL983061 BLH983061 BVD983061 CEZ983061 COV983061 CYR983061 DIN983061 DSJ983061 ECF983061 EMB983061 EVX983061 FFT983061 FPP983061 FZL983061 GJH983061 GTD983061 HCZ983061 HMV983061 HWR983061 IGN983061 IQJ983061 JAF983061 JKB983061 JTX983061 KDT983061 KNP983061 KXL983061 LHH983061 LRD983061 MAZ983061 MKV983061 MUR983061 NEN983061 NOJ983061 NYF983061 OIB983061 ORX983061 PBT983061 PLP983061 PVL983061 QFH983061 QPD983061 QYZ983061 RIV983061 RSR983061 SCN983061 SMJ983061 SWF983061 TGB983061 TPX983061 TZT983061 UJP983061 UTL983061 VDH983061 VND983061 VWZ983061 WGV983061 WQR983061 EP65557 OL65557 YH65557 AID65557 ARZ65557 BBV65557 BLR65557 BVN65557 CFJ65557 CPF65557 CZB65557 DIX65557 DST65557 ECP65557 EML65557 EWH65557 FGD65557 FPZ65557 FZV65557 GJR65557 GTN65557 HDJ65557 HNF65557 HXB65557 IGX65557 IQT65557 JAP65557 JKL65557 JUH65557 KED65557 KNZ65557 KXV65557 LHR65557 LRN65557 MBJ65557 MLF65557 MVB65557 NEX65557 NOT65557 NYP65557 OIL65557 OSH65557 PCD65557 PLZ65557 PVV65557 QFR65557 QPN65557 QZJ65557 RJF65557 RTB65557 SCX65557 SMT65557 SWP65557 TGL65557 TQH65557 UAD65557 UJZ65557 UTV65557 VDR65557 VNN65557 VXJ65557 WHF65557 WRB65557 EP131093 OL131093 YH131093 AID131093 ARZ131093 BBV131093 BLR131093 BVN131093 CFJ131093 CPF131093 CZB131093 DIX131093 DST131093 ECP131093 EML131093 EWH131093 FGD131093 FPZ131093 FZV131093 GJR131093 GTN131093 HDJ131093 HNF131093 HXB131093 IGX131093 IQT131093 JAP131093 JKL131093 JUH131093 KED131093 KNZ131093 KXV131093 LHR131093 LRN131093 MBJ131093 MLF131093 MVB131093 NEX131093 NOT131093 NYP131093 OIL131093 OSH131093 PCD131093 PLZ131093 PVV131093 QFR131093 QPN131093 QZJ131093 RJF131093 RTB131093 SCX131093 SMT131093 SWP131093 TGL131093 TQH131093 UAD131093 UJZ131093 UTV131093 VDR131093 VNN131093 VXJ131093 WHF131093 WRB131093 EP196629 OL196629 YH196629 AID196629 ARZ196629 BBV196629 BLR196629 BVN196629 CFJ196629 CPF196629 CZB196629 DIX196629 DST196629 ECP196629 EML196629 EWH196629 FGD196629 FPZ196629 FZV196629 GJR196629 GTN196629 HDJ196629 HNF196629 HXB196629 IGX196629 IQT196629 JAP196629 JKL196629 JUH196629 KED196629 KNZ196629 KXV196629 LHR196629 LRN196629 MBJ196629 MLF196629 MVB196629 NEX196629 NOT196629 NYP196629 OIL196629 OSH196629 PCD196629 PLZ196629 PVV196629 QFR196629 QPN196629 QZJ196629 RJF196629 RTB196629 SCX196629 SMT196629 SWP196629 TGL196629 TQH196629 UAD196629 UJZ196629 UTV196629 VDR196629 VNN196629 VXJ196629 WHF196629 WRB196629 EP262165 OL262165 YH262165 AID262165 ARZ262165 BBV262165 BLR262165 BVN262165 CFJ262165 CPF262165 CZB262165 DIX262165 DST262165 ECP262165 EML262165 EWH262165 FGD262165 FPZ262165 FZV262165 GJR262165 GTN262165 HDJ262165 HNF262165 HXB262165 IGX262165 IQT262165 JAP262165 JKL262165 JUH262165 KED262165 KNZ262165 KXV262165 LHR262165 LRN262165 MBJ262165 MLF262165 MVB262165 NEX262165 NOT262165 NYP262165 OIL262165 OSH262165 PCD262165 PLZ262165 PVV262165 QFR262165 QPN262165 QZJ262165 RJF262165 RTB262165 SCX262165 SMT262165 SWP262165 TGL262165 TQH262165 UAD262165 UJZ262165 UTV262165 VDR262165 VNN262165 VXJ262165 WHF262165 WRB262165 EP327701 OL327701 YH327701 AID327701 ARZ327701 BBV327701 BLR327701 BVN327701 CFJ327701 CPF327701 CZB327701 DIX327701 DST327701 ECP327701 EML327701 EWH327701 FGD327701 FPZ327701 FZV327701 GJR327701 GTN327701 HDJ327701 HNF327701 HXB327701 IGX327701 IQT327701 JAP327701 JKL327701 JUH327701 KED327701 KNZ327701 KXV327701 LHR327701 LRN327701 MBJ327701 MLF327701 MVB327701 NEX327701 NOT327701 NYP327701 OIL327701 OSH327701 PCD327701 PLZ327701 PVV327701 QFR327701 QPN327701 QZJ327701 RJF327701 RTB327701 SCX327701 SMT327701 SWP327701 TGL327701 TQH327701 UAD327701 UJZ327701 UTV327701 VDR327701 VNN327701 VXJ327701 WHF327701 WRB327701 EP393237 OL393237 YH393237 AID393237 ARZ393237 BBV393237 BLR393237 BVN393237 CFJ393237 CPF393237 CZB393237 DIX393237 DST393237 ECP393237 EML393237 EWH393237 FGD393237 FPZ393237 FZV393237 GJR393237 GTN393237 HDJ393237 HNF393237 HXB393237 IGX393237 IQT393237 JAP393237 JKL393237 JUH393237 KED393237 KNZ393237 KXV393237 LHR393237 LRN393237 MBJ393237 MLF393237 MVB393237 NEX393237 NOT393237 NYP393237 OIL393237 OSH393237 PCD393237 PLZ393237 PVV393237 QFR393237 QPN393237 QZJ393237 RJF393237 RTB393237 SCX393237 SMT393237 SWP393237 TGL393237 TQH393237 UAD393237 UJZ393237 UTV393237 VDR393237 VNN393237 VXJ393237 WHF393237 WRB393237 EP458773 OL458773 YH458773 AID458773 ARZ458773 BBV458773 BLR458773 BVN458773 CFJ458773 CPF458773 CZB458773 DIX458773 DST458773 ECP458773 EML458773 EWH458773 FGD458773 FPZ458773 FZV458773 GJR458773 GTN458773 HDJ458773 HNF458773 HXB458773 IGX458773 IQT458773 JAP458773 JKL458773 JUH458773 KED458773 KNZ458773 KXV458773 LHR458773 LRN458773 MBJ458773 MLF458773 MVB458773 NEX458773 NOT458773 NYP458773 OIL458773 OSH458773 PCD458773 PLZ458773 PVV458773 QFR458773 QPN458773 QZJ458773 RJF458773 RTB458773 SCX458773 SMT458773 SWP458773 TGL458773 TQH458773 UAD458773 UJZ458773 UTV458773 VDR458773 VNN458773 VXJ458773 WHF458773 WRB458773 EP524309 OL524309 YH524309 AID524309 ARZ524309 BBV524309 BLR524309 BVN524309 CFJ524309 CPF524309 CZB524309 DIX524309 DST524309 ECP524309 EML524309 EWH524309 FGD524309 FPZ524309 FZV524309 GJR524309 GTN524309 HDJ524309 HNF524309 HXB524309 IGX524309 IQT524309 JAP524309 JKL524309 JUH524309 KED524309 KNZ524309 KXV524309 LHR524309 LRN524309 MBJ524309 MLF524309 MVB524309 NEX524309 NOT524309 NYP524309 OIL524309 OSH524309 PCD524309 PLZ524309 PVV524309 QFR524309 QPN524309 QZJ524309 RJF524309 RTB524309 SCX524309 SMT524309 SWP524309 TGL524309 TQH524309 UAD524309 UJZ524309 UTV524309 VDR524309 VNN524309 VXJ524309 WHF524309 WRB524309 EP589845 OL589845 YH589845 AID589845 ARZ589845 BBV589845 BLR589845 BVN589845 CFJ589845 CPF589845 CZB589845 DIX589845 DST589845 ECP589845 EML589845 EWH589845 FGD589845 FPZ589845 FZV589845 GJR589845 GTN589845 HDJ589845 HNF589845 HXB589845 IGX589845 IQT589845 JAP589845 JKL589845 JUH589845 KED589845 KNZ589845 KXV589845 LHR589845 LRN589845 MBJ589845 MLF589845 MVB589845 NEX589845 NOT589845 NYP589845 OIL589845 OSH589845 PCD589845 PLZ589845 PVV589845 QFR589845 QPN589845 QZJ589845 RJF589845 RTB589845 SCX589845 SMT589845 SWP589845 TGL589845 TQH589845 UAD589845 UJZ589845 UTV589845 VDR589845 VNN589845 VXJ589845 WHF589845 WRB589845 EP655381 OL655381 YH655381 AID655381 ARZ655381 BBV655381 BLR655381 BVN655381 CFJ655381 CPF655381 CZB655381 DIX655381 DST655381 ECP655381 EML655381 EWH655381 FGD655381 FPZ655381 FZV655381 GJR655381 GTN655381 HDJ655381 HNF655381 HXB655381 IGX655381 IQT655381 JAP655381 JKL655381 JUH655381 KED655381 KNZ655381 KXV655381 LHR655381 LRN655381 MBJ655381 MLF655381 MVB655381 NEX655381 NOT655381 NYP655381 OIL655381 OSH655381 PCD655381 PLZ655381 PVV655381 QFR655381 QPN655381 QZJ655381 RJF655381 RTB655381 SCX655381 SMT655381 SWP655381 TGL655381 TQH655381 UAD655381 UJZ655381 UTV655381 VDR655381 VNN655381 VXJ655381 WHF655381 WRB655381 EP720917 OL720917 YH720917 AID720917 ARZ720917 BBV720917 BLR720917 BVN720917 CFJ720917 CPF720917 CZB720917 DIX720917 DST720917 ECP720917 EML720917 EWH720917 FGD720917 FPZ720917 FZV720917 GJR720917 GTN720917 HDJ720917 HNF720917 HXB720917 IGX720917 IQT720917 JAP720917 JKL720917 JUH720917 KED720917 KNZ720917 KXV720917 LHR720917 LRN720917 MBJ720917 MLF720917 MVB720917 NEX720917 NOT720917 NYP720917 OIL720917 OSH720917 PCD720917 PLZ720917 PVV720917 QFR720917 QPN720917 QZJ720917 RJF720917 RTB720917 SCX720917 SMT720917 SWP720917 TGL720917 TQH720917 UAD720917 UJZ720917 UTV720917 VDR720917 VNN720917 VXJ720917 WHF720917 WRB720917 EP786453 OL786453 YH786453 AID786453 ARZ786453 BBV786453 BLR786453 BVN786453 CFJ786453 CPF786453 CZB786453 DIX786453 DST786453 ECP786453 EML786453 EWH786453 FGD786453 FPZ786453 FZV786453 GJR786453 GTN786453 HDJ786453 HNF786453 HXB786453 IGX786453 IQT786453 JAP786453 JKL786453 JUH786453 KED786453 KNZ786453 KXV786453 LHR786453 LRN786453 MBJ786453 MLF786453 MVB786453 NEX786453 NOT786453 NYP786453 OIL786453 OSH786453 PCD786453 PLZ786453 PVV786453 QFR786453 QPN786453 QZJ786453 RJF786453 RTB786453 SCX786453 SMT786453 SWP786453 TGL786453 TQH786453 UAD786453 UJZ786453 UTV786453 VDR786453 VNN786453 VXJ786453 WHF786453 WRB786453 EP851989 OL851989 YH851989 AID851989 ARZ851989 BBV851989 BLR851989 BVN851989 CFJ851989 CPF851989 CZB851989 DIX851989 DST851989 ECP851989 EML851989 EWH851989 FGD851989 FPZ851989 FZV851989 GJR851989 GTN851989 HDJ851989 HNF851989 HXB851989 IGX851989 IQT851989 JAP851989 JKL851989 JUH851989 KED851989 KNZ851989 KXV851989 LHR851989 LRN851989 MBJ851989 MLF851989 MVB851989 NEX851989 NOT851989 NYP851989 OIL851989 OSH851989 PCD851989 PLZ851989 PVV851989 QFR851989 QPN851989 QZJ851989 RJF851989 RTB851989 SCX851989 SMT851989 SWP851989 TGL851989 TQH851989 UAD851989 UJZ851989 UTV851989 VDR851989 VNN851989 VXJ851989 WHF851989 WRB851989 EP917525 OL917525 YH917525 AID917525 ARZ917525 BBV917525 BLR917525 BVN917525 CFJ917525 CPF917525 CZB917525 DIX917525 DST917525 ECP917525 EML917525 EWH917525 FGD917525 FPZ917525 FZV917525 GJR917525 GTN917525 HDJ917525 HNF917525 HXB917525 IGX917525 IQT917525 JAP917525 JKL917525 JUH917525 KED917525 KNZ917525 KXV917525 LHR917525 LRN917525 MBJ917525 MLF917525 MVB917525 NEX917525 NOT917525 NYP917525 OIL917525 OSH917525 PCD917525 PLZ917525 PVV917525 QFR917525 QPN917525 QZJ917525 RJF917525 RTB917525 SCX917525 SMT917525 SWP917525 TGL917525 TQH917525 UAD917525 UJZ917525 UTV917525 VDR917525 VNN917525 VXJ917525 WHF917525 WRB917525 EP983061 OL983061 YH983061 AID983061 ARZ983061 BBV983061 BLR983061 BVN983061 CFJ983061 CPF983061 CZB983061 DIX983061 DST983061 ECP983061 EML983061 EWH983061 FGD983061 FPZ983061 FZV983061 GJR983061 GTN983061 HDJ983061 HNF983061 HXB983061 IGX983061 IQT983061 JAP983061 JKL983061 JUH983061 KED983061 KNZ983061 KXV983061 LHR983061 LRN983061 MBJ983061 MLF983061 MVB983061 NEX983061 NOT983061 NYP983061 OIL983061 OSH983061 PCD983061 PLZ983061 PVV983061 QFR983061 QPN983061 QZJ983061 RJF983061 RTB983061 SCX983061 SMT983061 SWP983061 TGL983061 TQH983061 UAD983061 UJZ983061 UTV983061 VDR983061 VNN983061 VXJ983061 WHF983061 WRB983061 DT65557 NP65557 XL65557 AHH65557 ARD65557 BAZ65557 BKV65557 BUR65557 CEN65557 COJ65557 CYF65557 DIB65557 DRX65557 EBT65557 ELP65557 EVL65557 FFH65557 FPD65557 FYZ65557 GIV65557 GSR65557 HCN65557 HMJ65557 HWF65557 IGB65557 IPX65557 IZT65557 JJP65557 JTL65557 KDH65557 KND65557 KWZ65557 LGV65557 LQR65557 MAN65557 MKJ65557 MUF65557 NEB65557 NNX65557 NXT65557 OHP65557 ORL65557 PBH65557 PLD65557 PUZ65557 QEV65557 QOR65557 QYN65557 RIJ65557 RSF65557 SCB65557 SLX65557 SVT65557 TFP65557 TPL65557 TZH65557 UJD65557 USZ65557 VCV65557 VMR65557 VWN65557 WGJ65557 WQF65557 DT131093 NP131093 XL131093 AHH131093 ARD131093 BAZ131093 BKV131093 BUR131093 CEN131093 COJ131093 CYF131093 DIB131093 DRX131093 EBT131093 ELP131093 EVL131093 FFH131093 FPD131093 FYZ131093 GIV131093 GSR131093 HCN131093 HMJ131093 HWF131093 IGB131093 IPX131093 IZT131093 JJP131093 JTL131093 KDH131093 KND131093 KWZ131093 LGV131093 LQR131093 MAN131093 MKJ131093 MUF131093 NEB131093 NNX131093 NXT131093 OHP131093 ORL131093 PBH131093 PLD131093 PUZ131093 QEV131093 QOR131093 QYN131093 RIJ131093 RSF131093 SCB131093 SLX131093 SVT131093 TFP131093 TPL131093 TZH131093 UJD131093 USZ131093 VCV131093 VMR131093 VWN131093 WGJ131093 WQF131093 DT196629 NP196629 XL196629 AHH196629 ARD196629 BAZ196629 BKV196629 BUR196629 CEN196629 COJ196629 CYF196629 DIB196629 DRX196629 EBT196629 ELP196629 EVL196629 FFH196629 FPD196629 FYZ196629 GIV196629 GSR196629 HCN196629 HMJ196629 HWF196629 IGB196629 IPX196629 IZT196629 JJP196629 JTL196629 KDH196629 KND196629 KWZ196629 LGV196629 LQR196629 MAN196629 MKJ196629 MUF196629 NEB196629 NNX196629 NXT196629 OHP196629 ORL196629 PBH196629 PLD196629 PUZ196629 QEV196629 QOR196629 QYN196629 RIJ196629 RSF196629 SCB196629 SLX196629 SVT196629 TFP196629 TPL196629 TZH196629 UJD196629 USZ196629 VCV196629 VMR196629 VWN196629 WGJ196629 WQF196629 DT262165 NP262165 XL262165 AHH262165 ARD262165 BAZ262165 BKV262165 BUR262165 CEN262165 COJ262165 CYF262165 DIB262165 DRX262165 EBT262165 ELP262165 EVL262165 FFH262165 FPD262165 FYZ262165 GIV262165 GSR262165 HCN262165 HMJ262165 HWF262165 IGB262165 IPX262165 IZT262165 JJP262165 JTL262165 KDH262165 KND262165 KWZ262165 LGV262165 LQR262165 MAN262165 MKJ262165 MUF262165 NEB262165 NNX262165 NXT262165 OHP262165 ORL262165 PBH262165 PLD262165 PUZ262165 QEV262165 QOR262165 QYN262165 RIJ262165 RSF262165 SCB262165 SLX262165 SVT262165 TFP262165 TPL262165 TZH262165 UJD262165 USZ262165 VCV262165 VMR262165 VWN262165 WGJ262165 WQF262165 DT327701 NP327701 XL327701 AHH327701 ARD327701 BAZ327701 BKV327701 BUR327701 CEN327701 COJ327701 CYF327701 DIB327701 DRX327701 EBT327701 ELP327701 EVL327701 FFH327701 FPD327701 FYZ327701 GIV327701 GSR327701 HCN327701 HMJ327701 HWF327701 IGB327701 IPX327701 IZT327701 JJP327701 JTL327701 KDH327701 KND327701 KWZ327701 LGV327701 LQR327701 MAN327701 MKJ327701 MUF327701 NEB327701 NNX327701 NXT327701 OHP327701 ORL327701 PBH327701 PLD327701 PUZ327701 QEV327701 QOR327701 QYN327701 RIJ327701 RSF327701 SCB327701 SLX327701 SVT327701 TFP327701 TPL327701 TZH327701 UJD327701 USZ327701 VCV327701 VMR327701 VWN327701 WGJ327701 WQF327701 DT393237 NP393237 XL393237 AHH393237 ARD393237 BAZ393237 BKV393237 BUR393237 CEN393237 COJ393237 CYF393237 DIB393237 DRX393237 EBT393237 ELP393237 EVL393237 FFH393237 FPD393237 FYZ393237 GIV393237 GSR393237 HCN393237 HMJ393237 HWF393237 IGB393237 IPX393237 IZT393237 JJP393237 JTL393237 KDH393237 KND393237 KWZ393237 LGV393237 LQR393237 MAN393237 MKJ393237 MUF393237 NEB393237 NNX393237 NXT393237 OHP393237 ORL393237 PBH393237 PLD393237 PUZ393237 QEV393237 QOR393237 QYN393237 RIJ393237 RSF393237 SCB393237 SLX393237 SVT393237 TFP393237 TPL393237 TZH393237 UJD393237 USZ393237 VCV393237 VMR393237 VWN393237 WGJ393237 WQF393237 DT458773 NP458773 XL458773 AHH458773 ARD458773 BAZ458773 BKV458773 BUR458773 CEN458773 COJ458773 CYF458773 DIB458773 DRX458773 EBT458773 ELP458773 EVL458773 FFH458773 FPD458773 FYZ458773 GIV458773 GSR458773 HCN458773 HMJ458773 HWF458773 IGB458773 IPX458773 IZT458773 JJP458773 JTL458773 KDH458773 KND458773 KWZ458773 LGV458773 LQR458773 MAN458773 MKJ458773 MUF458773 NEB458773 NNX458773 NXT458773 OHP458773 ORL458773 PBH458773 PLD458773 PUZ458773 QEV458773 QOR458773 QYN458773 RIJ458773 RSF458773 SCB458773 SLX458773 SVT458773 TFP458773 TPL458773 TZH458773 UJD458773 USZ458773 VCV458773 VMR458773 VWN458773 WGJ458773 WQF458773 DT524309 NP524309 XL524309 AHH524309 ARD524309 BAZ524309 BKV524309 BUR524309 CEN524309 COJ524309 CYF524309 DIB524309 DRX524309 EBT524309 ELP524309 EVL524309 FFH524309 FPD524309 FYZ524309 GIV524309 GSR524309 HCN524309 HMJ524309 HWF524309 IGB524309 IPX524309 IZT524309 JJP524309 JTL524309 KDH524309 KND524309 KWZ524309 LGV524309 LQR524309 MAN524309 MKJ524309 MUF524309 NEB524309 NNX524309 NXT524309 OHP524309 ORL524309 PBH524309 PLD524309 PUZ524309 QEV524309 QOR524309 QYN524309 RIJ524309 RSF524309 SCB524309 SLX524309 SVT524309 TFP524309 TPL524309 TZH524309 UJD524309 USZ524309 VCV524309 VMR524309 VWN524309 WGJ524309 WQF524309 DT589845 NP589845 XL589845 AHH589845 ARD589845 BAZ589845 BKV589845 BUR589845 CEN589845 COJ589845 CYF589845 DIB589845 DRX589845 EBT589845 ELP589845 EVL589845 FFH589845 FPD589845 FYZ589845 GIV589845 GSR589845 HCN589845 HMJ589845 HWF589845 IGB589845 IPX589845 IZT589845 JJP589845 JTL589845 KDH589845 KND589845 KWZ589845 LGV589845 LQR589845 MAN589845 MKJ589845 MUF589845 NEB589845 NNX589845 NXT589845 OHP589845 ORL589845 PBH589845 PLD589845 PUZ589845 QEV589845 QOR589845 QYN589845 RIJ589845 RSF589845 SCB589845 SLX589845 SVT589845 TFP589845 TPL589845 TZH589845 UJD589845 USZ589845 VCV589845 VMR589845 VWN589845 WGJ589845 WQF589845 DT655381 NP655381 XL655381 AHH655381 ARD655381 BAZ655381 BKV655381 BUR655381 CEN655381 COJ655381 CYF655381 DIB655381 DRX655381 EBT655381 ELP655381 EVL655381 FFH655381 FPD655381 FYZ655381 GIV655381 GSR655381 HCN655381 HMJ655381 HWF655381 IGB655381 IPX655381 IZT655381 JJP655381 JTL655381 KDH655381 KND655381 KWZ655381 LGV655381 LQR655381 MAN655381 MKJ655381 MUF655381 NEB655381 NNX655381 NXT655381 OHP655381 ORL655381 PBH655381 PLD655381 PUZ655381 QEV655381 QOR655381 QYN655381 RIJ655381 RSF655381 SCB655381 SLX655381 SVT655381 TFP655381 TPL655381 TZH655381 UJD655381 USZ655381 VCV655381 VMR655381 VWN655381 WGJ655381 WQF655381 DT720917 NP720917 XL720917 AHH720917 ARD720917 BAZ720917 BKV720917 BUR720917 CEN720917 COJ720917 CYF720917 DIB720917 DRX720917 EBT720917 ELP720917 EVL720917 FFH720917 FPD720917 FYZ720917 GIV720917 GSR720917 HCN720917 HMJ720917 HWF720917 IGB720917 IPX720917 IZT720917 JJP720917 JTL720917 KDH720917 KND720917 KWZ720917 LGV720917 LQR720917 MAN720917 MKJ720917 MUF720917 NEB720917 NNX720917 NXT720917 OHP720917 ORL720917 PBH720917 PLD720917 PUZ720917 QEV720917 QOR720917 QYN720917 RIJ720917 RSF720917 SCB720917 SLX720917 SVT720917 TFP720917 TPL720917 TZH720917 UJD720917 USZ720917 VCV720917 VMR720917 VWN720917 WGJ720917 WQF720917 DT786453 NP786453 XL786453 AHH786453 ARD786453 BAZ786453 BKV786453 BUR786453 CEN786453 COJ786453 CYF786453 DIB786453 DRX786453 EBT786453 ELP786453 EVL786453 FFH786453 FPD786453 FYZ786453 GIV786453 GSR786453 HCN786453 HMJ786453 HWF786453 IGB786453 IPX786453 IZT786453 JJP786453 JTL786453 KDH786453 KND786453 KWZ786453 LGV786453 LQR786453 MAN786453 MKJ786453 MUF786453 NEB786453 NNX786453 NXT786453 OHP786453 ORL786453 PBH786453 PLD786453 PUZ786453 QEV786453 QOR786453 QYN786453 RIJ786453 RSF786453 SCB786453 SLX786453 SVT786453 TFP786453 TPL786453 TZH786453 UJD786453 USZ786453 VCV786453 VMR786453 VWN786453 WGJ786453 WQF786453 DT851989 NP851989 XL851989 AHH851989 ARD851989 BAZ851989 BKV851989 BUR851989 CEN851989 COJ851989 CYF851989 DIB851989 DRX851989 EBT851989 ELP851989 EVL851989 FFH851989 FPD851989 FYZ851989 GIV851989 GSR851989 HCN851989 HMJ851989 HWF851989 IGB851989 IPX851989 IZT851989 JJP851989 JTL851989 KDH851989 KND851989 KWZ851989 LGV851989 LQR851989 MAN851989 MKJ851989 MUF851989 NEB851989 NNX851989 NXT851989 OHP851989 ORL851989 PBH851989 PLD851989 PUZ851989 QEV851989 QOR851989 QYN851989 RIJ851989 RSF851989 SCB851989 SLX851989 SVT851989 TFP851989 TPL851989 TZH851989 UJD851989 USZ851989 VCV851989 VMR851989 VWN851989 WGJ851989 WQF851989 DT917525 NP917525 XL917525 AHH917525 ARD917525 BAZ917525 BKV917525 BUR917525 CEN917525 COJ917525 CYF917525 DIB917525 DRX917525 EBT917525 ELP917525 EVL917525 FFH917525 FPD917525 FYZ917525 GIV917525 GSR917525 HCN917525 HMJ917525 HWF917525 IGB917525 IPX917525 IZT917525 JJP917525 JTL917525 KDH917525 KND917525 KWZ917525 LGV917525 LQR917525 MAN917525 MKJ917525 MUF917525 NEB917525 NNX917525 NXT917525 OHP917525 ORL917525 PBH917525 PLD917525 PUZ917525 QEV917525 QOR917525 QYN917525 RIJ917525 RSF917525 SCB917525 SLX917525 SVT917525 TFP917525 TPL917525 TZH917525 UJD917525 USZ917525 VCV917525 VMR917525 VWN917525 WGJ917525 WQF917525 DT983061 NP983061 XL983061 AHH983061 ARD983061 BAZ983061 BKV983061 BUR983061 CEN983061 COJ983061 CYF983061 DIB983061 DRX983061 EBT983061 ELP983061 EVL983061 FFH983061 FPD983061 FYZ983061 GIV983061 GSR983061 HCN983061 HMJ983061 HWF983061 IGB983061 IPX983061 IZT983061 JJP983061 JTL983061 KDH983061 KND983061 KWZ983061 LGV983061 LQR983061 MAN983061 MKJ983061 MUF983061 NEB983061 NNX983061 NXT983061 OHP983061 ORL983061 PBH983061 PLD983061 PUZ983061 QEV983061 QOR983061 QYN983061 RIJ983061 RSF983061 SCB983061 SLX983061 SVT983061 TFP983061 TPL983061 TZH983061 UJD983061 USZ983061 VCV983061 VMR983061 VWN983061 WGJ983061 WQF983061 CX65557 MT65557 WP65557 AGL65557 AQH65557 BAD65557 BJZ65557 BTV65557 CDR65557 CNN65557 CXJ65557 DHF65557 DRB65557 EAX65557 EKT65557 EUP65557 FEL65557 FOH65557 FYD65557 GHZ65557 GRV65557 HBR65557 HLN65557 HVJ65557 IFF65557 IPB65557 IYX65557 JIT65557 JSP65557 KCL65557 KMH65557 KWD65557 LFZ65557 LPV65557 LZR65557 MJN65557 MTJ65557 NDF65557 NNB65557 NWX65557 OGT65557 OQP65557 PAL65557 PKH65557 PUD65557 QDZ65557 QNV65557 QXR65557 RHN65557 RRJ65557 SBF65557 SLB65557 SUX65557 TET65557 TOP65557 TYL65557 UIH65557 USD65557 VBZ65557 VLV65557 VVR65557 WFN65557 WPJ65557 CX131093 MT131093 WP131093 AGL131093 AQH131093 BAD131093 BJZ131093 BTV131093 CDR131093 CNN131093 CXJ131093 DHF131093 DRB131093 EAX131093 EKT131093 EUP131093 FEL131093 FOH131093 FYD131093 GHZ131093 GRV131093 HBR131093 HLN131093 HVJ131093 IFF131093 IPB131093 IYX131093 JIT131093 JSP131093 KCL131093 KMH131093 KWD131093 LFZ131093 LPV131093 LZR131093 MJN131093 MTJ131093 NDF131093 NNB131093 NWX131093 OGT131093 OQP131093 PAL131093 PKH131093 PUD131093 QDZ131093 QNV131093 QXR131093 RHN131093 RRJ131093 SBF131093 SLB131093 SUX131093 TET131093 TOP131093 TYL131093 UIH131093 USD131093 VBZ131093 VLV131093 VVR131093 WFN131093 WPJ131093 CX196629 MT196629 WP196629 AGL196629 AQH196629 BAD196629 BJZ196629 BTV196629 CDR196629 CNN196629 CXJ196629 DHF196629 DRB196629 EAX196629 EKT196629 EUP196629 FEL196629 FOH196629 FYD196629 GHZ196629 GRV196629 HBR196629 HLN196629 HVJ196629 IFF196629 IPB196629 IYX196629 JIT196629 JSP196629 KCL196629 KMH196629 KWD196629 LFZ196629 LPV196629 LZR196629 MJN196629 MTJ196629 NDF196629 NNB196629 NWX196629 OGT196629 OQP196629 PAL196629 PKH196629 PUD196629 QDZ196629 QNV196629 QXR196629 RHN196629 RRJ196629 SBF196629 SLB196629 SUX196629 TET196629 TOP196629 TYL196629 UIH196629 USD196629 VBZ196629 VLV196629 VVR196629 WFN196629 WPJ196629 CX262165 MT262165 WP262165 AGL262165 AQH262165 BAD262165 BJZ262165 BTV262165 CDR262165 CNN262165 CXJ262165 DHF262165 DRB262165 EAX262165 EKT262165 EUP262165 FEL262165 FOH262165 FYD262165 GHZ262165 GRV262165 HBR262165 HLN262165 HVJ262165 IFF262165 IPB262165 IYX262165 JIT262165 JSP262165 KCL262165 KMH262165 KWD262165 LFZ262165 LPV262165 LZR262165 MJN262165 MTJ262165 NDF262165 NNB262165 NWX262165 OGT262165 OQP262165 PAL262165 PKH262165 PUD262165 QDZ262165 QNV262165 QXR262165 RHN262165 RRJ262165 SBF262165 SLB262165 SUX262165 TET262165 TOP262165 TYL262165 UIH262165 USD262165 VBZ262165 VLV262165 VVR262165 WFN262165 WPJ262165 CX327701 MT327701 WP327701 AGL327701 AQH327701 BAD327701 BJZ327701 BTV327701 CDR327701 CNN327701 CXJ327701 DHF327701 DRB327701 EAX327701 EKT327701 EUP327701 FEL327701 FOH327701 FYD327701 GHZ327701 GRV327701 HBR327701 HLN327701 HVJ327701 IFF327701 IPB327701 IYX327701 JIT327701 JSP327701 KCL327701 KMH327701 KWD327701 LFZ327701 LPV327701 LZR327701 MJN327701 MTJ327701 NDF327701 NNB327701 NWX327701 OGT327701 OQP327701 PAL327701 PKH327701 PUD327701 QDZ327701 QNV327701 QXR327701 RHN327701 RRJ327701 SBF327701 SLB327701 SUX327701 TET327701 TOP327701 TYL327701 UIH327701 USD327701 VBZ327701 VLV327701 VVR327701 WFN327701 WPJ327701 CX393237 MT393237 WP393237 AGL393237 AQH393237 BAD393237 BJZ393237 BTV393237 CDR393237 CNN393237 CXJ393237 DHF393237 DRB393237 EAX393237 EKT393237 EUP393237 FEL393237 FOH393237 FYD393237 GHZ393237 GRV393237 HBR393237 HLN393237 HVJ393237 IFF393237 IPB393237 IYX393237 JIT393237 JSP393237 KCL393237 KMH393237 KWD393237 LFZ393237 LPV393237 LZR393237 MJN393237 MTJ393237 NDF393237 NNB393237 NWX393237 OGT393237 OQP393237 PAL393237 PKH393237 PUD393237 QDZ393237 QNV393237 QXR393237 RHN393237 RRJ393237 SBF393237 SLB393237 SUX393237 TET393237 TOP393237 TYL393237 UIH393237 USD393237 VBZ393237 VLV393237 VVR393237 WFN393237 WPJ393237 CX458773 MT458773 WP458773 AGL458773 AQH458773 BAD458773 BJZ458773 BTV458773 CDR458773 CNN458773 CXJ458773 DHF458773 DRB458773 EAX458773 EKT458773 EUP458773 FEL458773 FOH458773 FYD458773 GHZ458773 GRV458773 HBR458773 HLN458773 HVJ458773 IFF458773 IPB458773 IYX458773 JIT458773 JSP458773 KCL458773 KMH458773 KWD458773 LFZ458773 LPV458773 LZR458773 MJN458773 MTJ458773 NDF458773 NNB458773 NWX458773 OGT458773 OQP458773 PAL458773 PKH458773 PUD458773 QDZ458773 QNV458773 QXR458773 RHN458773 RRJ458773 SBF458773 SLB458773 SUX458773 TET458773 TOP458773 TYL458773 UIH458773 USD458773 VBZ458773 VLV458773 VVR458773 WFN458773 WPJ458773 CX524309 MT524309 WP524309 AGL524309 AQH524309 BAD524309 BJZ524309 BTV524309 CDR524309 CNN524309 CXJ524309 DHF524309 DRB524309 EAX524309 EKT524309 EUP524309 FEL524309 FOH524309 FYD524309 GHZ524309 GRV524309 HBR524309 HLN524309 HVJ524309 IFF524309 IPB524309 IYX524309 JIT524309 JSP524309 KCL524309 KMH524309 KWD524309 LFZ524309 LPV524309 LZR524309 MJN524309 MTJ524309 NDF524309 NNB524309 NWX524309 OGT524309 OQP524309 PAL524309 PKH524309 PUD524309 QDZ524309 QNV524309 QXR524309 RHN524309 RRJ524309 SBF524309 SLB524309 SUX524309 TET524309 TOP524309 TYL524309 UIH524309 USD524309 VBZ524309 VLV524309 VVR524309 WFN524309 WPJ524309 CX589845 MT589845 WP589845 AGL589845 AQH589845 BAD589845 BJZ589845 BTV589845 CDR589845 CNN589845 CXJ589845 DHF589845 DRB589845 EAX589845 EKT589845 EUP589845 FEL589845 FOH589845 FYD589845 GHZ589845 GRV589845 HBR589845 HLN589845 HVJ589845 IFF589845 IPB589845 IYX589845 JIT589845 JSP589845 KCL589845 KMH589845 KWD589845 LFZ589845 LPV589845 LZR589845 MJN589845 MTJ589845 NDF589845 NNB589845 NWX589845 OGT589845 OQP589845 PAL589845 PKH589845 PUD589845 QDZ589845 QNV589845 QXR589845 RHN589845 RRJ589845 SBF589845 SLB589845 SUX589845 TET589845 TOP589845 TYL589845 UIH589845 USD589845 VBZ589845 VLV589845 VVR589845 WFN589845 WPJ589845 CX655381 MT655381 WP655381 AGL655381 AQH655381 BAD655381 BJZ655381 BTV655381 CDR655381 CNN655381 CXJ655381 DHF655381 DRB655381 EAX655381 EKT655381 EUP655381 FEL655381 FOH655381 FYD655381 GHZ655381 GRV655381 HBR655381 HLN655381 HVJ655381 IFF655381 IPB655381 IYX655381 JIT655381 JSP655381 KCL655381 KMH655381 KWD655381 LFZ655381 LPV655381 LZR655381 MJN655381 MTJ655381 NDF655381 NNB655381 NWX655381 OGT655381 OQP655381 PAL655381 PKH655381 PUD655381 QDZ655381 QNV655381 QXR655381 RHN655381 RRJ655381 SBF655381 SLB655381 SUX655381 TET655381 TOP655381 TYL655381 UIH655381 USD655381 VBZ655381 VLV655381 VVR655381 WFN655381 WPJ655381 CX720917 MT720917 WP720917 AGL720917 AQH720917 BAD720917 BJZ720917 BTV720917 CDR720917 CNN720917 CXJ720917 DHF720917 DRB720917 EAX720917 EKT720917 EUP720917 FEL720917 FOH720917 FYD720917 GHZ720917 GRV720917 HBR720917 HLN720917 HVJ720917 IFF720917 IPB720917 IYX720917 JIT720917 JSP720917 KCL720917 KMH720917 KWD720917 LFZ720917 LPV720917 LZR720917 MJN720917 MTJ720917 NDF720917 NNB720917 NWX720917 OGT720917 OQP720917 PAL720917 PKH720917 PUD720917 QDZ720917 QNV720917 QXR720917 RHN720917 RRJ720917 SBF720917 SLB720917 SUX720917 TET720917 TOP720917 TYL720917 UIH720917 USD720917 VBZ720917 VLV720917 VVR720917 WFN720917 WPJ720917 CX786453 MT786453 WP786453 AGL786453 AQH786453 BAD786453 BJZ786453 BTV786453 CDR786453 CNN786453 CXJ786453 DHF786453 DRB786453 EAX786453 EKT786453 EUP786453 FEL786453 FOH786453 FYD786453 GHZ786453 GRV786453 HBR786453 HLN786453 HVJ786453 IFF786453 IPB786453 IYX786453 JIT786453 JSP786453 KCL786453 KMH786453 KWD786453 LFZ786453 LPV786453 LZR786453 MJN786453 MTJ786453 NDF786453 NNB786453 NWX786453 OGT786453 OQP786453 PAL786453 PKH786453 PUD786453 QDZ786453 QNV786453 QXR786453 RHN786453 RRJ786453 SBF786453 SLB786453 SUX786453 TET786453 TOP786453 TYL786453 UIH786453 USD786453 VBZ786453 VLV786453 VVR786453 WFN786453 WPJ786453 CX851989 MT851989 WP851989 AGL851989 AQH851989 BAD851989 BJZ851989 BTV851989 CDR851989 CNN851989 CXJ851989 DHF851989 DRB851989 EAX851989 EKT851989 EUP851989 FEL851989 FOH851989 FYD851989 GHZ851989 GRV851989 HBR851989 HLN851989 HVJ851989 IFF851989 IPB851989 IYX851989 JIT851989 JSP851989 KCL851989 KMH851989 KWD851989 LFZ851989 LPV851989 LZR851989 MJN851989 MTJ851989 NDF851989 NNB851989 NWX851989 OGT851989 OQP851989 PAL851989 PKH851989 PUD851989 QDZ851989 QNV851989 QXR851989 RHN851989 RRJ851989 SBF851989 SLB851989 SUX851989 TET851989 TOP851989 TYL851989 UIH851989 USD851989 VBZ851989 VLV851989 VVR851989 WFN851989 WPJ851989 CX917525 MT917525 WP917525 AGL917525 AQH917525 BAD917525 BJZ917525 BTV917525 CDR917525 CNN917525 CXJ917525 DHF917525 DRB917525 EAX917525 EKT917525 EUP917525 FEL917525 FOH917525 FYD917525 GHZ917525 GRV917525 HBR917525 HLN917525 HVJ917525 IFF917525 IPB917525 IYX917525 JIT917525 JSP917525 KCL917525 KMH917525 KWD917525 LFZ917525 LPV917525 LZR917525 MJN917525 MTJ917525 NDF917525 NNB917525 NWX917525 OGT917525 OQP917525 PAL917525 PKH917525 PUD917525 QDZ917525 QNV917525 QXR917525 RHN917525 RRJ917525 SBF917525 SLB917525 SUX917525 TET917525 TOP917525 TYL917525 UIH917525 USD917525 VBZ917525 VLV917525 VVR917525 WFN917525 WPJ917525 CX983061 MT983061 WP983061 AGL983061 AQH983061 BAD983061 BJZ983061 BTV983061 CDR983061 CNN983061 CXJ983061 DHF983061 DRB983061 EAX983061 EKT983061 EUP983061 FEL983061 FOH983061 FYD983061 GHZ983061 GRV983061 HBR983061 HLN983061 HVJ983061 IFF983061 IPB983061 IYX983061 JIT983061 JSP983061 KCL983061 KMH983061 KWD983061 LFZ983061 LPV983061 LZR983061 MJN983061 MTJ983061 NDF983061 NNB983061 NWX983061 OGT983061 OQP983061 PAL983061 PKH983061 PUD983061 QDZ983061 QNV983061 QXR983061 RHN983061 RRJ983061 SBF983061 SLB983061 SUX983061 TET983061 TOP983061 TYL983061 UIH983061 USD983061 VBZ983061 VLV983061 VVR983061 WFN983061 WPJ983061 ED65557 NZ65557 XV65557 AHR65557 ARN65557 BBJ65557 BLF65557 BVB65557 CEX65557 COT65557 CYP65557 DIL65557 DSH65557 ECD65557 ELZ65557 EVV65557 FFR65557 FPN65557 FZJ65557 GJF65557 GTB65557 HCX65557 HMT65557 HWP65557 IGL65557 IQH65557 JAD65557 JJZ65557 JTV65557 KDR65557 KNN65557 KXJ65557 LHF65557 LRB65557 MAX65557 MKT65557 MUP65557 NEL65557 NOH65557 NYD65557 OHZ65557 ORV65557 PBR65557 PLN65557 PVJ65557 QFF65557 QPB65557 QYX65557 RIT65557 RSP65557 SCL65557 SMH65557 SWD65557 TFZ65557 TPV65557 TZR65557 UJN65557 UTJ65557 VDF65557 VNB65557 VWX65557 WGT65557 WQP65557 ED131093 NZ131093 XV131093 AHR131093 ARN131093 BBJ131093 BLF131093 BVB131093 CEX131093 COT131093 CYP131093 DIL131093 DSH131093 ECD131093 ELZ131093 EVV131093 FFR131093 FPN131093 FZJ131093 GJF131093 GTB131093 HCX131093 HMT131093 HWP131093 IGL131093 IQH131093 JAD131093 JJZ131093 JTV131093 KDR131093 KNN131093 KXJ131093 LHF131093 LRB131093 MAX131093 MKT131093 MUP131093 NEL131093 NOH131093 NYD131093 OHZ131093 ORV131093 PBR131093 PLN131093 PVJ131093 QFF131093 QPB131093 QYX131093 RIT131093 RSP131093 SCL131093 SMH131093 SWD131093 TFZ131093 TPV131093 TZR131093 UJN131093 UTJ131093 VDF131093 VNB131093 VWX131093 WGT131093 WQP131093 ED196629 NZ196629 XV196629 AHR196629 ARN196629 BBJ196629 BLF196629 BVB196629 CEX196629 COT196629 CYP196629 DIL196629 DSH196629 ECD196629 ELZ196629 EVV196629 FFR196629 FPN196629 FZJ196629 GJF196629 GTB196629 HCX196629 HMT196629 HWP196629 IGL196629 IQH196629 JAD196629 JJZ196629 JTV196629 KDR196629 KNN196629 KXJ196629 LHF196629 LRB196629 MAX196629 MKT196629 MUP196629 NEL196629 NOH196629 NYD196629 OHZ196629 ORV196629 PBR196629 PLN196629 PVJ196629 QFF196629 QPB196629 QYX196629 RIT196629 RSP196629 SCL196629 SMH196629 SWD196629 TFZ196629 TPV196629 TZR196629 UJN196629 UTJ196629 VDF196629 VNB196629 VWX196629 WGT196629 WQP196629 ED262165 NZ262165 XV262165 AHR262165 ARN262165 BBJ262165 BLF262165 BVB262165 CEX262165 COT262165 CYP262165 DIL262165 DSH262165 ECD262165 ELZ262165 EVV262165 FFR262165 FPN262165 FZJ262165 GJF262165 GTB262165 HCX262165 HMT262165 HWP262165 IGL262165 IQH262165 JAD262165 JJZ262165 JTV262165 KDR262165 KNN262165 KXJ262165 LHF262165 LRB262165 MAX262165 MKT262165 MUP262165 NEL262165 NOH262165 NYD262165 OHZ262165 ORV262165 PBR262165 PLN262165 PVJ262165 QFF262165 QPB262165 QYX262165 RIT262165 RSP262165 SCL262165 SMH262165 SWD262165 TFZ262165 TPV262165 TZR262165 UJN262165 UTJ262165 VDF262165 VNB262165 VWX262165 WGT262165 WQP262165 ED327701 NZ327701 XV327701 AHR327701 ARN327701 BBJ327701 BLF327701 BVB327701 CEX327701 COT327701 CYP327701 DIL327701 DSH327701 ECD327701 ELZ327701 EVV327701 FFR327701 FPN327701 FZJ327701 GJF327701 GTB327701 HCX327701 HMT327701 HWP327701 IGL327701 IQH327701 JAD327701 JJZ327701 JTV327701 KDR327701 KNN327701 KXJ327701 LHF327701 LRB327701 MAX327701 MKT327701 MUP327701 NEL327701 NOH327701 NYD327701 OHZ327701 ORV327701 PBR327701 PLN327701 PVJ327701 QFF327701 QPB327701 QYX327701 RIT327701 RSP327701 SCL327701 SMH327701 SWD327701 TFZ327701 TPV327701 TZR327701 UJN327701 UTJ327701 VDF327701 VNB327701 VWX327701 WGT327701 WQP327701 ED393237 NZ393237 XV393237 AHR393237 ARN393237 BBJ393237 BLF393237 BVB393237 CEX393237 COT393237 CYP393237 DIL393237 DSH393237 ECD393237 ELZ393237 EVV393237 FFR393237 FPN393237 FZJ393237 GJF393237 GTB393237 HCX393237 HMT393237 HWP393237 IGL393237 IQH393237 JAD393237 JJZ393237 JTV393237 KDR393237 KNN393237 KXJ393237 LHF393237 LRB393237 MAX393237 MKT393237 MUP393237 NEL393237 NOH393237 NYD393237 OHZ393237 ORV393237 PBR393237 PLN393237 PVJ393237 QFF393237 QPB393237 QYX393237 RIT393237 RSP393237 SCL393237 SMH393237 SWD393237 TFZ393237 TPV393237 TZR393237 UJN393237 UTJ393237 VDF393237 VNB393237 VWX393237 WGT393237 WQP393237 ED458773 NZ458773 XV458773 AHR458773 ARN458773 BBJ458773 BLF458773 BVB458773 CEX458773 COT458773 CYP458773 DIL458773 DSH458773 ECD458773 ELZ458773 EVV458773 FFR458773 FPN458773 FZJ458773 GJF458773 GTB458773 HCX458773 HMT458773 HWP458773 IGL458773 IQH458773 JAD458773 JJZ458773 JTV458773 KDR458773 KNN458773 KXJ458773 LHF458773 LRB458773 MAX458773 MKT458773 MUP458773 NEL458773 NOH458773 NYD458773 OHZ458773 ORV458773 PBR458773 PLN458773 PVJ458773 QFF458773 QPB458773 QYX458773 RIT458773 RSP458773 SCL458773 SMH458773 SWD458773 TFZ458773 TPV458773 TZR458773 UJN458773 UTJ458773 VDF458773 VNB458773 VWX458773 WGT458773 WQP458773 ED524309 NZ524309 XV524309 AHR524309 ARN524309 BBJ524309 BLF524309 BVB524309 CEX524309 COT524309 CYP524309 DIL524309 DSH524309 ECD524309 ELZ524309 EVV524309 FFR524309 FPN524309 FZJ524309 GJF524309 GTB524309 HCX524309 HMT524309 HWP524309 IGL524309 IQH524309 JAD524309 JJZ524309 JTV524309 KDR524309 KNN524309 KXJ524309 LHF524309 LRB524309 MAX524309 MKT524309 MUP524309 NEL524309 NOH524309 NYD524309 OHZ524309 ORV524309 PBR524309 PLN524309 PVJ524309 QFF524309 QPB524309 QYX524309 RIT524309 RSP524309 SCL524309 SMH524309 SWD524309 TFZ524309 TPV524309 TZR524309 UJN524309 UTJ524309 VDF524309 VNB524309 VWX524309 WGT524309 WQP524309 ED589845 NZ589845 XV589845 AHR589845 ARN589845 BBJ589845 BLF589845 BVB589845 CEX589845 COT589845 CYP589845 DIL589845 DSH589845 ECD589845 ELZ589845 EVV589845 FFR589845 FPN589845 FZJ589845 GJF589845 GTB589845 HCX589845 HMT589845 HWP589845 IGL589845 IQH589845 JAD589845 JJZ589845 JTV589845 KDR589845 KNN589845 KXJ589845 LHF589845 LRB589845 MAX589845 MKT589845 MUP589845 NEL589845 NOH589845 NYD589845 OHZ589845 ORV589845 PBR589845 PLN589845 PVJ589845 QFF589845 QPB589845 QYX589845 RIT589845 RSP589845 SCL589845 SMH589845 SWD589845 TFZ589845 TPV589845 TZR589845 UJN589845 UTJ589845 VDF589845 VNB589845 VWX589845 WGT589845 WQP589845 ED655381 NZ655381 XV655381 AHR655381 ARN655381 BBJ655381 BLF655381 BVB655381 CEX655381 COT655381 CYP655381 DIL655381 DSH655381 ECD655381 ELZ655381 EVV655381 FFR655381 FPN655381 FZJ655381 GJF655381 GTB655381 HCX655381 HMT655381 HWP655381 IGL655381 IQH655381 JAD655381 JJZ655381 JTV655381 KDR655381 KNN655381 KXJ655381 LHF655381 LRB655381 MAX655381 MKT655381 MUP655381 NEL655381 NOH655381 NYD655381 OHZ655381 ORV655381 PBR655381 PLN655381 PVJ655381 QFF655381 QPB655381 QYX655381 RIT655381 RSP655381 SCL655381 SMH655381 SWD655381 TFZ655381 TPV655381 TZR655381 UJN655381 UTJ655381 VDF655381 VNB655381 VWX655381 WGT655381 WQP655381 ED720917 NZ720917 XV720917 AHR720917 ARN720917 BBJ720917 BLF720917 BVB720917 CEX720917 COT720917 CYP720917 DIL720917 DSH720917 ECD720917 ELZ720917 EVV720917 FFR720917 FPN720917 FZJ720917 GJF720917 GTB720917 HCX720917 HMT720917 HWP720917 IGL720917 IQH720917 JAD720917 JJZ720917 JTV720917 KDR720917 KNN720917 KXJ720917 LHF720917 LRB720917 MAX720917 MKT720917 MUP720917 NEL720917 NOH720917 NYD720917 OHZ720917 ORV720917 PBR720917 PLN720917 PVJ720917 QFF720917 QPB720917 QYX720917 RIT720917 RSP720917 SCL720917 SMH720917 SWD720917 TFZ720917 TPV720917 TZR720917 UJN720917 UTJ720917 VDF720917 VNB720917 VWX720917 WGT720917 WQP720917 ED786453 NZ786453 XV786453 AHR786453 ARN786453 BBJ786453 BLF786453 BVB786453 CEX786453 COT786453 CYP786453 DIL786453 DSH786453 ECD786453 ELZ786453 EVV786453 FFR786453 FPN786453 FZJ786453 GJF786453 GTB786453 HCX786453 HMT786453 HWP786453 IGL786453 IQH786453 JAD786453 JJZ786453 JTV786453 KDR786453 KNN786453 KXJ786453 LHF786453 LRB786453 MAX786453 MKT786453 MUP786453 NEL786453 NOH786453 NYD786453 OHZ786453 ORV786453 PBR786453 PLN786453 PVJ786453 QFF786453 QPB786453 QYX786453 RIT786453 RSP786453 SCL786453 SMH786453 SWD786453 TFZ786453 TPV786453 TZR786453 UJN786453 UTJ786453 VDF786453 VNB786453 VWX786453 WGT786453 WQP786453 ED851989 NZ851989 XV851989 AHR851989 ARN851989 BBJ851989 BLF851989 BVB851989 CEX851989 COT851989 CYP851989 DIL851989 DSH851989 ECD851989 ELZ851989 EVV851989 FFR851989 FPN851989 FZJ851989 GJF851989 GTB851989 HCX851989 HMT851989 HWP851989 IGL851989 IQH851989 JAD851989 JJZ851989 JTV851989 KDR851989 KNN851989 KXJ851989 LHF851989 LRB851989 MAX851989 MKT851989 MUP851989 NEL851989 NOH851989 NYD851989 OHZ851989 ORV851989 PBR851989 PLN851989 PVJ851989 QFF851989 QPB851989 QYX851989 RIT851989 RSP851989 SCL851989 SMH851989 SWD851989 TFZ851989 TPV851989 TZR851989 UJN851989 UTJ851989 VDF851989 VNB851989 VWX851989 WGT851989 WQP851989 ED917525 NZ917525 XV917525 AHR917525 ARN917525 BBJ917525 BLF917525 BVB917525 CEX917525 COT917525 CYP917525 DIL917525 DSH917525 ECD917525 ELZ917525 EVV917525 FFR917525 FPN917525 FZJ917525 GJF917525 GTB917525 HCX917525 HMT917525 HWP917525 IGL917525 IQH917525 JAD917525 JJZ917525 JTV917525 KDR917525 KNN917525 KXJ917525 LHF917525 LRB917525 MAX917525 MKT917525 MUP917525 NEL917525 NOH917525 NYD917525 OHZ917525 ORV917525 PBR917525 PLN917525 PVJ917525 QFF917525 QPB917525 QYX917525 RIT917525 RSP917525 SCL917525 SMH917525 SWD917525 TFZ917525 TPV917525 TZR917525 UJN917525 UTJ917525 VDF917525 VNB917525 VWX917525 WGT917525 WQP917525 ED983061 NZ983061 XV983061 AHR983061 ARN983061 BBJ983061 BLF983061 BVB983061 CEX983061 COT983061 CYP983061 DIL983061 DSH983061 ECD983061 ELZ983061 EVV983061 FFR983061 FPN983061 FZJ983061 GJF983061 GTB983061 HCX983061 HMT983061 HWP983061 IGL983061 IQH983061 JAD983061 JJZ983061 JTV983061 KDR983061 KNN983061 KXJ983061 LHF983061 LRB983061 MAX983061 MKT983061 MUP983061 NEL983061 NOH983061 NYD983061 OHZ983061 ORV983061 PBR983061 PLN983061 PVJ983061 QFF983061 QPB983061 QYX983061 RIT983061 RSP983061 SCL983061 SMH983061 SWD983061 TFZ983061 TPV983061 TZR983061 UJN983061 UTJ983061 VDF983061 VNB983061 VWX983061 WGT983061 WQP983061 CV65557 MR65557 WN65557 AGJ65557 AQF65557 BAB65557 BJX65557 BTT65557 CDP65557 CNL65557 CXH65557 DHD65557 DQZ65557 EAV65557 EKR65557 EUN65557 FEJ65557 FOF65557 FYB65557 GHX65557 GRT65557 HBP65557 HLL65557 HVH65557 IFD65557 IOZ65557 IYV65557 JIR65557 JSN65557 KCJ65557 KMF65557 KWB65557 LFX65557 LPT65557 LZP65557 MJL65557 MTH65557 NDD65557 NMZ65557 NWV65557 OGR65557 OQN65557 PAJ65557 PKF65557 PUB65557 QDX65557 QNT65557 QXP65557 RHL65557 RRH65557 SBD65557 SKZ65557 SUV65557 TER65557 TON65557 TYJ65557 UIF65557 USB65557 VBX65557 VLT65557 VVP65557 WFL65557 WPH65557 CV131093 MR131093 WN131093 AGJ131093 AQF131093 BAB131093 BJX131093 BTT131093 CDP131093 CNL131093 CXH131093 DHD131093 DQZ131093 EAV131093 EKR131093 EUN131093 FEJ131093 FOF131093 FYB131093 GHX131093 GRT131093 HBP131093 HLL131093 HVH131093 IFD131093 IOZ131093 IYV131093 JIR131093 JSN131093 KCJ131093 KMF131093 KWB131093 LFX131093 LPT131093 LZP131093 MJL131093 MTH131093 NDD131093 NMZ131093 NWV131093 OGR131093 OQN131093 PAJ131093 PKF131093 PUB131093 QDX131093 QNT131093 QXP131093 RHL131093 RRH131093 SBD131093 SKZ131093 SUV131093 TER131093 TON131093 TYJ131093 UIF131093 USB131093 VBX131093 VLT131093 VVP131093 WFL131093 WPH131093 CV196629 MR196629 WN196629 AGJ196629 AQF196629 BAB196629 BJX196629 BTT196629 CDP196629 CNL196629 CXH196629 DHD196629 DQZ196629 EAV196629 EKR196629 EUN196629 FEJ196629 FOF196629 FYB196629 GHX196629 GRT196629 HBP196629 HLL196629 HVH196629 IFD196629 IOZ196629 IYV196629 JIR196629 JSN196629 KCJ196629 KMF196629 KWB196629 LFX196629 LPT196629 LZP196629 MJL196629 MTH196629 NDD196629 NMZ196629 NWV196629 OGR196629 OQN196629 PAJ196629 PKF196629 PUB196629 QDX196629 QNT196629 QXP196629 RHL196629 RRH196629 SBD196629 SKZ196629 SUV196629 TER196629 TON196629 TYJ196629 UIF196629 USB196629 VBX196629 VLT196629 VVP196629 WFL196629 WPH196629 CV262165 MR262165 WN262165 AGJ262165 AQF262165 BAB262165 BJX262165 BTT262165 CDP262165 CNL262165 CXH262165 DHD262165 DQZ262165 EAV262165 EKR262165 EUN262165 FEJ262165 FOF262165 FYB262165 GHX262165 GRT262165 HBP262165 HLL262165 HVH262165 IFD262165 IOZ262165 IYV262165 JIR262165 JSN262165 KCJ262165 KMF262165 KWB262165 LFX262165 LPT262165 LZP262165 MJL262165 MTH262165 NDD262165 NMZ262165 NWV262165 OGR262165 OQN262165 PAJ262165 PKF262165 PUB262165 QDX262165 QNT262165 QXP262165 RHL262165 RRH262165 SBD262165 SKZ262165 SUV262165 TER262165 TON262165 TYJ262165 UIF262165 USB262165 VBX262165 VLT262165 VVP262165 WFL262165 WPH262165 CV327701 MR327701 WN327701 AGJ327701 AQF327701 BAB327701 BJX327701 BTT327701 CDP327701 CNL327701 CXH327701 DHD327701 DQZ327701 EAV327701 EKR327701 EUN327701 FEJ327701 FOF327701 FYB327701 GHX327701 GRT327701 HBP327701 HLL327701 HVH327701 IFD327701 IOZ327701 IYV327701 JIR327701 JSN327701 KCJ327701 KMF327701 KWB327701 LFX327701 LPT327701 LZP327701 MJL327701 MTH327701 NDD327701 NMZ327701 NWV327701 OGR327701 OQN327701 PAJ327701 PKF327701 PUB327701 QDX327701 QNT327701 QXP327701 RHL327701 RRH327701 SBD327701 SKZ327701 SUV327701 TER327701 TON327701 TYJ327701 UIF327701 USB327701 VBX327701 VLT327701 VVP327701 WFL327701 WPH327701 CV393237 MR393237 WN393237 AGJ393237 AQF393237 BAB393237 BJX393237 BTT393237 CDP393237 CNL393237 CXH393237 DHD393237 DQZ393237 EAV393237 EKR393237 EUN393237 FEJ393237 FOF393237 FYB393237 GHX393237 GRT393237 HBP393237 HLL393237 HVH393237 IFD393237 IOZ393237 IYV393237 JIR393237 JSN393237 KCJ393237 KMF393237 KWB393237 LFX393237 LPT393237 LZP393237 MJL393237 MTH393237 NDD393237 NMZ393237 NWV393237 OGR393237 OQN393237 PAJ393237 PKF393237 PUB393237 QDX393237 QNT393237 QXP393237 RHL393237 RRH393237 SBD393237 SKZ393237 SUV393237 TER393237 TON393237 TYJ393237 UIF393237 USB393237 VBX393237 VLT393237 VVP393237 WFL393237 WPH393237 CV458773 MR458773 WN458773 AGJ458773 AQF458773 BAB458773 BJX458773 BTT458773 CDP458773 CNL458773 CXH458773 DHD458773 DQZ458773 EAV458773 EKR458773 EUN458773 FEJ458773 FOF458773 FYB458773 GHX458773 GRT458773 HBP458773 HLL458773 HVH458773 IFD458773 IOZ458773 IYV458773 JIR458773 JSN458773 KCJ458773 KMF458773 KWB458773 LFX458773 LPT458773 LZP458773 MJL458773 MTH458773 NDD458773 NMZ458773 NWV458773 OGR458773 OQN458773 PAJ458773 PKF458773 PUB458773 QDX458773 QNT458773 QXP458773 RHL458773 RRH458773 SBD458773 SKZ458773 SUV458773 TER458773 TON458773 TYJ458773 UIF458773 USB458773 VBX458773 VLT458773 VVP458773 WFL458773 WPH458773 CV524309 MR524309 WN524309 AGJ524309 AQF524309 BAB524309 BJX524309 BTT524309 CDP524309 CNL524309 CXH524309 DHD524309 DQZ524309 EAV524309 EKR524309 EUN524309 FEJ524309 FOF524309 FYB524309 GHX524309 GRT524309 HBP524309 HLL524309 HVH524309 IFD524309 IOZ524309 IYV524309 JIR524309 JSN524309 KCJ524309 KMF524309 KWB524309 LFX524309 LPT524309 LZP524309 MJL524309 MTH524309 NDD524309 NMZ524309 NWV524309 OGR524309 OQN524309 PAJ524309 PKF524309 PUB524309 QDX524309 QNT524309 QXP524309 RHL524309 RRH524309 SBD524309 SKZ524309 SUV524309 TER524309 TON524309 TYJ524309 UIF524309 USB524309 VBX524309 VLT524309 VVP524309 WFL524309 WPH524309 CV589845 MR589845 WN589845 AGJ589845 AQF589845 BAB589845 BJX589845 BTT589845 CDP589845 CNL589845 CXH589845 DHD589845 DQZ589845 EAV589845 EKR589845 EUN589845 FEJ589845 FOF589845 FYB589845 GHX589845 GRT589845 HBP589845 HLL589845 HVH589845 IFD589845 IOZ589845 IYV589845 JIR589845 JSN589845 KCJ589845 KMF589845 KWB589845 LFX589845 LPT589845 LZP589845 MJL589845 MTH589845 NDD589845 NMZ589845 NWV589845 OGR589845 OQN589845 PAJ589845 PKF589845 PUB589845 QDX589845 QNT589845 QXP589845 RHL589845 RRH589845 SBD589845 SKZ589845 SUV589845 TER589845 TON589845 TYJ589845 UIF589845 USB589845 VBX589845 VLT589845 VVP589845 WFL589845 WPH589845 CV655381 MR655381 WN655381 AGJ655381 AQF655381 BAB655381 BJX655381 BTT655381 CDP655381 CNL655381 CXH655381 DHD655381 DQZ655381 EAV655381 EKR655381 EUN655381 FEJ655381 FOF655381 FYB655381 GHX655381 GRT655381 HBP655381 HLL655381 HVH655381 IFD655381 IOZ655381 IYV655381 JIR655381 JSN655381 KCJ655381 KMF655381 KWB655381 LFX655381 LPT655381 LZP655381 MJL655381 MTH655381 NDD655381 NMZ655381 NWV655381 OGR655381 OQN655381 PAJ655381 PKF655381 PUB655381 QDX655381 QNT655381 QXP655381 RHL655381 RRH655381 SBD655381 SKZ655381 SUV655381 TER655381 TON655381 TYJ655381 UIF655381 USB655381 VBX655381 VLT655381 VVP655381 WFL655381 WPH655381 CV720917 MR720917 WN720917 AGJ720917 AQF720917 BAB720917 BJX720917 BTT720917 CDP720917 CNL720917 CXH720917 DHD720917 DQZ720917 EAV720917 EKR720917 EUN720917 FEJ720917 FOF720917 FYB720917 GHX720917 GRT720917 HBP720917 HLL720917 HVH720917 IFD720917 IOZ720917 IYV720917 JIR720917 JSN720917 KCJ720917 KMF720917 KWB720917 LFX720917 LPT720917 LZP720917 MJL720917 MTH720917 NDD720917 NMZ720917 NWV720917 OGR720917 OQN720917 PAJ720917 PKF720917 PUB720917 QDX720917 QNT720917 QXP720917 RHL720917 RRH720917 SBD720917 SKZ720917 SUV720917 TER720917 TON720917 TYJ720917 UIF720917 USB720917 VBX720917 VLT720917 VVP720917 WFL720917 WPH720917 CV786453 MR786453 WN786453 AGJ786453 AQF786453 BAB786453 BJX786453 BTT786453 CDP786453 CNL786453 CXH786453 DHD786453 DQZ786453 EAV786453 EKR786453 EUN786453 FEJ786453 FOF786453 FYB786453 GHX786453 GRT786453 HBP786453 HLL786453 HVH786453 IFD786453 IOZ786453 IYV786453 JIR786453 JSN786453 KCJ786453 KMF786453 KWB786453 LFX786453 LPT786453 LZP786453 MJL786453 MTH786453 NDD786453 NMZ786453 NWV786453 OGR786453 OQN786453 PAJ786453 PKF786453 PUB786453 QDX786453 QNT786453 QXP786453 RHL786453 RRH786453 SBD786453 SKZ786453 SUV786453 TER786453 TON786453 TYJ786453 UIF786453 USB786453 VBX786453 VLT786453 VVP786453 WFL786453 WPH786453 CV851989 MR851989 WN851989 AGJ851989 AQF851989 BAB851989 BJX851989 BTT851989 CDP851989 CNL851989 CXH851989 DHD851989 DQZ851989 EAV851989 EKR851989 EUN851989 FEJ851989 FOF851989 FYB851989 GHX851989 GRT851989 HBP851989 HLL851989 HVH851989 IFD851989 IOZ851989 IYV851989 JIR851989 JSN851989 KCJ851989 KMF851989 KWB851989 LFX851989 LPT851989 LZP851989 MJL851989 MTH851989 NDD851989 NMZ851989 NWV851989 OGR851989 OQN851989 PAJ851989 PKF851989 PUB851989 QDX851989 QNT851989 QXP851989 RHL851989 RRH851989 SBD851989 SKZ851989 SUV851989 TER851989 TON851989 TYJ851989 UIF851989 USB851989 VBX851989 VLT851989 VVP851989 WFL851989 WPH851989 CV917525 MR917525 WN917525 AGJ917525 AQF917525 BAB917525 BJX917525 BTT917525 CDP917525 CNL917525 CXH917525 DHD917525 DQZ917525 EAV917525 EKR917525 EUN917525 FEJ917525 FOF917525 FYB917525 GHX917525 GRT917525 HBP917525 HLL917525 HVH917525 IFD917525 IOZ917525 IYV917525 JIR917525 JSN917525 KCJ917525 KMF917525 KWB917525 LFX917525 LPT917525 LZP917525 MJL917525 MTH917525 NDD917525 NMZ917525 NWV917525 OGR917525 OQN917525 PAJ917525 PKF917525 PUB917525 QDX917525 QNT917525 QXP917525 RHL917525 RRH917525 SBD917525 SKZ917525 SUV917525 TER917525 TON917525 TYJ917525 UIF917525 USB917525 VBX917525 VLT917525 VVP917525 WFL917525 WPH917525 CV983061 MR983061 WN983061 AGJ983061 AQF983061 BAB983061 BJX983061 BTT983061 CDP983061 CNL983061 CXH983061 DHD983061 DQZ983061 EAV983061 EKR983061 EUN983061 FEJ983061 FOF983061 FYB983061 GHX983061 GRT983061 HBP983061 HLL983061 HVH983061 IFD983061 IOZ983061 IYV983061 JIR983061 JSN983061 KCJ983061 KMF983061 KWB983061 LFX983061 LPT983061 LZP983061 MJL983061 MTH983061 NDD983061 NMZ983061 NWV983061 OGR983061 OQN983061 PAJ983061 PKF983061 PUB983061 QDX983061 QNT983061 QXP983061 RHL983061 RRH983061 SBD983061 SKZ983061 SUV983061 TER983061 TON983061 TYJ983061 UIF983061 USB983061 VBX983061 VLT983061 VVP983061 WFL983061 WPH983061 DN65557 NJ65557 XF65557 AHB65557 AQX65557 BAT65557 BKP65557 BUL65557 CEH65557 COD65557 CXZ65557 DHV65557 DRR65557 EBN65557 ELJ65557 EVF65557 FFB65557 FOX65557 FYT65557 GIP65557 GSL65557 HCH65557 HMD65557 HVZ65557 IFV65557 IPR65557 IZN65557 JJJ65557 JTF65557 KDB65557 KMX65557 KWT65557 LGP65557 LQL65557 MAH65557 MKD65557 MTZ65557 NDV65557 NNR65557 NXN65557 OHJ65557 ORF65557 PBB65557 PKX65557 PUT65557 QEP65557 QOL65557 QYH65557 RID65557 RRZ65557 SBV65557 SLR65557 SVN65557 TFJ65557 TPF65557 TZB65557 UIX65557 UST65557 VCP65557 VML65557 VWH65557 WGD65557 WPZ65557 DN131093 NJ131093 XF131093 AHB131093 AQX131093 BAT131093 BKP131093 BUL131093 CEH131093 COD131093 CXZ131093 DHV131093 DRR131093 EBN131093 ELJ131093 EVF131093 FFB131093 FOX131093 FYT131093 GIP131093 GSL131093 HCH131093 HMD131093 HVZ131093 IFV131093 IPR131093 IZN131093 JJJ131093 JTF131093 KDB131093 KMX131093 KWT131093 LGP131093 LQL131093 MAH131093 MKD131093 MTZ131093 NDV131093 NNR131093 NXN131093 OHJ131093 ORF131093 PBB131093 PKX131093 PUT131093 QEP131093 QOL131093 QYH131093 RID131093 RRZ131093 SBV131093 SLR131093 SVN131093 TFJ131093 TPF131093 TZB131093 UIX131093 UST131093 VCP131093 VML131093 VWH131093 WGD131093 WPZ131093 DN196629 NJ196629 XF196629 AHB196629 AQX196629 BAT196629 BKP196629 BUL196629 CEH196629 COD196629 CXZ196629 DHV196629 DRR196629 EBN196629 ELJ196629 EVF196629 FFB196629 FOX196629 FYT196629 GIP196629 GSL196629 HCH196629 HMD196629 HVZ196629 IFV196629 IPR196629 IZN196629 JJJ196629 JTF196629 KDB196629 KMX196629 KWT196629 LGP196629 LQL196629 MAH196629 MKD196629 MTZ196629 NDV196629 NNR196629 NXN196629 OHJ196629 ORF196629 PBB196629 PKX196629 PUT196629 QEP196629 QOL196629 QYH196629 RID196629 RRZ196629 SBV196629 SLR196629 SVN196629 TFJ196629 TPF196629 TZB196629 UIX196629 UST196629 VCP196629 VML196629 VWH196629 WGD196629 WPZ196629 DN262165 NJ262165 XF262165 AHB262165 AQX262165 BAT262165 BKP262165 BUL262165 CEH262165 COD262165 CXZ262165 DHV262165 DRR262165 EBN262165 ELJ262165 EVF262165 FFB262165 FOX262165 FYT262165 GIP262165 GSL262165 HCH262165 HMD262165 HVZ262165 IFV262165 IPR262165 IZN262165 JJJ262165 JTF262165 KDB262165 KMX262165 KWT262165 LGP262165 LQL262165 MAH262165 MKD262165 MTZ262165 NDV262165 NNR262165 NXN262165 OHJ262165 ORF262165 PBB262165 PKX262165 PUT262165 QEP262165 QOL262165 QYH262165 RID262165 RRZ262165 SBV262165 SLR262165 SVN262165 TFJ262165 TPF262165 TZB262165 UIX262165 UST262165 VCP262165 VML262165 VWH262165 WGD262165 WPZ262165 DN327701 NJ327701 XF327701 AHB327701 AQX327701 BAT327701 BKP327701 BUL327701 CEH327701 COD327701 CXZ327701 DHV327701 DRR327701 EBN327701 ELJ327701 EVF327701 FFB327701 FOX327701 FYT327701 GIP327701 GSL327701 HCH327701 HMD327701 HVZ327701 IFV327701 IPR327701 IZN327701 JJJ327701 JTF327701 KDB327701 KMX327701 KWT327701 LGP327701 LQL327701 MAH327701 MKD327701 MTZ327701 NDV327701 NNR327701 NXN327701 OHJ327701 ORF327701 PBB327701 PKX327701 PUT327701 QEP327701 QOL327701 QYH327701 RID327701 RRZ327701 SBV327701 SLR327701 SVN327701 TFJ327701 TPF327701 TZB327701 UIX327701 UST327701 VCP327701 VML327701 VWH327701 WGD327701 WPZ327701 DN393237 NJ393237 XF393237 AHB393237 AQX393237 BAT393237 BKP393237 BUL393237 CEH393237 COD393237 CXZ393237 DHV393237 DRR393237 EBN393237 ELJ393237 EVF393237 FFB393237 FOX393237 FYT393237 GIP393237 GSL393237 HCH393237 HMD393237 HVZ393237 IFV393237 IPR393237 IZN393237 JJJ393237 JTF393237 KDB393237 KMX393237 KWT393237 LGP393237 LQL393237 MAH393237 MKD393237 MTZ393237 NDV393237 NNR393237 NXN393237 OHJ393237 ORF393237 PBB393237 PKX393237 PUT393237 QEP393237 QOL393237 QYH393237 RID393237 RRZ393237 SBV393237 SLR393237 SVN393237 TFJ393237 TPF393237 TZB393237 UIX393237 UST393237 VCP393237 VML393237 VWH393237 WGD393237 WPZ393237 DN458773 NJ458773 XF458773 AHB458773 AQX458773 BAT458773 BKP458773 BUL458773 CEH458773 COD458773 CXZ458773 DHV458773 DRR458773 EBN458773 ELJ458773 EVF458773 FFB458773 FOX458773 FYT458773 GIP458773 GSL458773 HCH458773 HMD458773 HVZ458773 IFV458773 IPR458773 IZN458773 JJJ458773 JTF458773 KDB458773 KMX458773 KWT458773 LGP458773 LQL458773 MAH458773 MKD458773 MTZ458773 NDV458773 NNR458773 NXN458773 OHJ458773 ORF458773 PBB458773 PKX458773 PUT458773 QEP458773 QOL458773 QYH458773 RID458773 RRZ458773 SBV458773 SLR458773 SVN458773 TFJ458773 TPF458773 TZB458773 UIX458773 UST458773 VCP458773 VML458773 VWH458773 WGD458773 WPZ458773 DN524309 NJ524309 XF524309 AHB524309 AQX524309 BAT524309 BKP524309 BUL524309 CEH524309 COD524309 CXZ524309 DHV524309 DRR524309 EBN524309 ELJ524309 EVF524309 FFB524309 FOX524309 FYT524309 GIP524309 GSL524309 HCH524309 HMD524309 HVZ524309 IFV524309 IPR524309 IZN524309 JJJ524309 JTF524309 KDB524309 KMX524309 KWT524309 LGP524309 LQL524309 MAH524309 MKD524309 MTZ524309 NDV524309 NNR524309 NXN524309 OHJ524309 ORF524309 PBB524309 PKX524309 PUT524309 QEP524309 QOL524309 QYH524309 RID524309 RRZ524309 SBV524309 SLR524309 SVN524309 TFJ524309 TPF524309 TZB524309 UIX524309 UST524309 VCP524309 VML524309 VWH524309 WGD524309 WPZ524309 DN589845 NJ589845 XF589845 AHB589845 AQX589845 BAT589845 BKP589845 BUL589845 CEH589845 COD589845 CXZ589845 DHV589845 DRR589845 EBN589845 ELJ589845 EVF589845 FFB589845 FOX589845 FYT589845 GIP589845 GSL589845 HCH589845 HMD589845 HVZ589845 IFV589845 IPR589845 IZN589845 JJJ589845 JTF589845 KDB589845 KMX589845 KWT589845 LGP589845 LQL589845 MAH589845 MKD589845 MTZ589845 NDV589845 NNR589845 NXN589845 OHJ589845 ORF589845 PBB589845 PKX589845 PUT589845 QEP589845 QOL589845 QYH589845 RID589845 RRZ589845 SBV589845 SLR589845 SVN589845 TFJ589845 TPF589845 TZB589845 UIX589845 UST589845 VCP589845 VML589845 VWH589845 WGD589845 WPZ589845 DN655381 NJ655381 XF655381 AHB655381 AQX655381 BAT655381 BKP655381 BUL655381 CEH655381 COD655381 CXZ655381 DHV655381 DRR655381 EBN655381 ELJ655381 EVF655381 FFB655381 FOX655381 FYT655381 GIP655381 GSL655381 HCH655381 HMD655381 HVZ655381 IFV655381 IPR655381 IZN655381 JJJ655381 JTF655381 KDB655381 KMX655381 KWT655381 LGP655381 LQL655381 MAH655381 MKD655381 MTZ655381 NDV655381 NNR655381 NXN655381 OHJ655381 ORF655381 PBB655381 PKX655381 PUT655381 QEP655381 QOL655381 QYH655381 RID655381 RRZ655381 SBV655381 SLR655381 SVN655381 TFJ655381 TPF655381 TZB655381 UIX655381 UST655381 VCP655381 VML655381 VWH655381 WGD655381 WPZ655381 DN720917 NJ720917 XF720917 AHB720917 AQX720917 BAT720917 BKP720917 BUL720917 CEH720917 COD720917 CXZ720917 DHV720917 DRR720917 EBN720917 ELJ720917 EVF720917 FFB720917 FOX720917 FYT720917 GIP720917 GSL720917 HCH720917 HMD720917 HVZ720917 IFV720917 IPR720917 IZN720917 JJJ720917 JTF720917 KDB720917 KMX720917 KWT720917 LGP720917 LQL720917 MAH720917 MKD720917 MTZ720917 NDV720917 NNR720917 NXN720917 OHJ720917 ORF720917 PBB720917 PKX720917 PUT720917 QEP720917 QOL720917 QYH720917 RID720917 RRZ720917 SBV720917 SLR720917 SVN720917 TFJ720917 TPF720917 TZB720917 UIX720917 UST720917 VCP720917 VML720917 VWH720917 WGD720917 WPZ720917 DN786453 NJ786453 XF786453 AHB786453 AQX786453 BAT786453 BKP786453 BUL786453 CEH786453 COD786453 CXZ786453 DHV786453 DRR786453 EBN786453 ELJ786453 EVF786453 FFB786453 FOX786453 FYT786453 GIP786453 GSL786453 HCH786453 HMD786453 HVZ786453 IFV786453 IPR786453 IZN786453 JJJ786453 JTF786453 KDB786453 KMX786453 KWT786453 LGP786453 LQL786453 MAH786453 MKD786453 MTZ786453 NDV786453 NNR786453 NXN786453 OHJ786453 ORF786453 PBB786453 PKX786453 PUT786453 QEP786453 QOL786453 QYH786453 RID786453 RRZ786453 SBV786453 SLR786453 SVN786453 TFJ786453 TPF786453 TZB786453 UIX786453 UST786453 VCP786453 VML786453 VWH786453 WGD786453 WPZ786453 DN851989 NJ851989 XF851989 AHB851989 AQX851989 BAT851989 BKP851989 BUL851989 CEH851989 COD851989 CXZ851989 DHV851989 DRR851989 EBN851989 ELJ851989 EVF851989 FFB851989 FOX851989 FYT851989 GIP851989 GSL851989 HCH851989 HMD851989 HVZ851989 IFV851989 IPR851989 IZN851989 JJJ851989 JTF851989 KDB851989 KMX851989 KWT851989 LGP851989 LQL851989 MAH851989 MKD851989 MTZ851989 NDV851989 NNR851989 NXN851989 OHJ851989 ORF851989 PBB851989 PKX851989 PUT851989 QEP851989 QOL851989 QYH851989 RID851989 RRZ851989 SBV851989 SLR851989 SVN851989 TFJ851989 TPF851989 TZB851989 UIX851989 UST851989 VCP851989 VML851989 VWH851989 WGD851989 WPZ851989 DN917525 NJ917525 XF917525 AHB917525 AQX917525 BAT917525 BKP917525 BUL917525 CEH917525 COD917525 CXZ917525 DHV917525 DRR917525 EBN917525 ELJ917525 EVF917525 FFB917525 FOX917525 FYT917525 GIP917525 GSL917525 HCH917525 HMD917525 HVZ917525 IFV917525 IPR917525 IZN917525 JJJ917525 JTF917525 KDB917525 KMX917525 KWT917525 LGP917525 LQL917525 MAH917525 MKD917525 MTZ917525 NDV917525 NNR917525 NXN917525 OHJ917525 ORF917525 PBB917525 PKX917525 PUT917525 QEP917525 QOL917525 QYH917525 RID917525 RRZ917525 SBV917525 SLR917525 SVN917525 TFJ917525 TPF917525 TZB917525 UIX917525 UST917525 VCP917525 VML917525 VWH917525 WGD917525 WPZ917525 DN983061 NJ983061 XF983061 AHB983061 AQX983061 BAT983061 BKP983061 BUL983061 CEH983061 COD983061 CXZ983061 DHV983061 DRR983061 EBN983061 ELJ983061 EVF983061 FFB983061 FOX983061 FYT983061 GIP983061 GSL983061 HCH983061 HMD983061 HVZ983061 IFV983061 IPR983061 IZN983061 JJJ983061 JTF983061 KDB983061 KMX983061 KWT983061 LGP983061 LQL983061 MAH983061 MKD983061 MTZ983061 NDV983061 NNR983061 NXN983061 OHJ983061 ORF983061 PBB983061 PKX983061 PUT983061 QEP983061 QOL983061 QYH983061 RID983061 RRZ983061 SBV983061 SLR983061 SVN983061 TFJ983061 TPF983061 TZB983061 UIX983061 UST983061 VCP983061 VML983061 VWH983061 WGD983061 WPZ983061 DP65557 NL65557 XH65557 AHD65557 AQZ65557 BAV65557 BKR65557 BUN65557 CEJ65557 COF65557 CYB65557 DHX65557 DRT65557 EBP65557 ELL65557 EVH65557 FFD65557 FOZ65557 FYV65557 GIR65557 GSN65557 HCJ65557 HMF65557 HWB65557 IFX65557 IPT65557 IZP65557 JJL65557 JTH65557 KDD65557 KMZ65557 KWV65557 LGR65557 LQN65557 MAJ65557 MKF65557 MUB65557 NDX65557 NNT65557 NXP65557 OHL65557 ORH65557 PBD65557 PKZ65557 PUV65557 QER65557 QON65557 QYJ65557 RIF65557 RSB65557 SBX65557 SLT65557 SVP65557 TFL65557 TPH65557 TZD65557 UIZ65557 USV65557 VCR65557 VMN65557 VWJ65557 WGF65557 WQB65557 DP131093 NL131093 XH131093 AHD131093 AQZ131093 BAV131093 BKR131093 BUN131093 CEJ131093 COF131093 CYB131093 DHX131093 DRT131093 EBP131093 ELL131093 EVH131093 FFD131093 FOZ131093 FYV131093 GIR131093 GSN131093 HCJ131093 HMF131093 HWB131093 IFX131093 IPT131093 IZP131093 JJL131093 JTH131093 KDD131093 KMZ131093 KWV131093 LGR131093 LQN131093 MAJ131093 MKF131093 MUB131093 NDX131093 NNT131093 NXP131093 OHL131093 ORH131093 PBD131093 PKZ131093 PUV131093 QER131093 QON131093 QYJ131093 RIF131093 RSB131093 SBX131093 SLT131093 SVP131093 TFL131093 TPH131093 TZD131093 UIZ131093 USV131093 VCR131093 VMN131093 VWJ131093 WGF131093 WQB131093 DP196629 NL196629 XH196629 AHD196629 AQZ196629 BAV196629 BKR196629 BUN196629 CEJ196629 COF196629 CYB196629 DHX196629 DRT196629 EBP196629 ELL196629 EVH196629 FFD196629 FOZ196629 FYV196629 GIR196629 GSN196629 HCJ196629 HMF196629 HWB196629 IFX196629 IPT196629 IZP196629 JJL196629 JTH196629 KDD196629 KMZ196629 KWV196629 LGR196629 LQN196629 MAJ196629 MKF196629 MUB196629 NDX196629 NNT196629 NXP196629 OHL196629 ORH196629 PBD196629 PKZ196629 PUV196629 QER196629 QON196629 QYJ196629 RIF196629 RSB196629 SBX196629 SLT196629 SVP196629 TFL196629 TPH196629 TZD196629 UIZ196629 USV196629 VCR196629 VMN196629 VWJ196629 WGF196629 WQB196629 DP262165 NL262165 XH262165 AHD262165 AQZ262165 BAV262165 BKR262165 BUN262165 CEJ262165 COF262165 CYB262165 DHX262165 DRT262165 EBP262165 ELL262165 EVH262165 FFD262165 FOZ262165 FYV262165 GIR262165 GSN262165 HCJ262165 HMF262165 HWB262165 IFX262165 IPT262165 IZP262165 JJL262165 JTH262165 KDD262165 KMZ262165 KWV262165 LGR262165 LQN262165 MAJ262165 MKF262165 MUB262165 NDX262165 NNT262165 NXP262165 OHL262165 ORH262165 PBD262165 PKZ262165 PUV262165 QER262165 QON262165 QYJ262165 RIF262165 RSB262165 SBX262165 SLT262165 SVP262165 TFL262165 TPH262165 TZD262165 UIZ262165 USV262165 VCR262165 VMN262165 VWJ262165 WGF262165 WQB262165 DP327701 NL327701 XH327701 AHD327701 AQZ327701 BAV327701 BKR327701 BUN327701 CEJ327701 COF327701 CYB327701 DHX327701 DRT327701 EBP327701 ELL327701 EVH327701 FFD327701 FOZ327701 FYV327701 GIR327701 GSN327701 HCJ327701 HMF327701 HWB327701 IFX327701 IPT327701 IZP327701 JJL327701 JTH327701 KDD327701 KMZ327701 KWV327701 LGR327701 LQN327701 MAJ327701 MKF327701 MUB327701 NDX327701 NNT327701 NXP327701 OHL327701 ORH327701 PBD327701 PKZ327701 PUV327701 QER327701 QON327701 QYJ327701 RIF327701 RSB327701 SBX327701 SLT327701 SVP327701 TFL327701 TPH327701 TZD327701 UIZ327701 USV327701 VCR327701 VMN327701 VWJ327701 WGF327701 WQB327701 DP393237 NL393237 XH393237 AHD393237 AQZ393237 BAV393237 BKR393237 BUN393237 CEJ393237 COF393237 CYB393237 DHX393237 DRT393237 EBP393237 ELL393237 EVH393237 FFD393237 FOZ393237 FYV393237 GIR393237 GSN393237 HCJ393237 HMF393237 HWB393237 IFX393237 IPT393237 IZP393237 JJL393237 JTH393237 KDD393237 KMZ393237 KWV393237 LGR393237 LQN393237 MAJ393237 MKF393237 MUB393237 NDX393237 NNT393237 NXP393237 OHL393237 ORH393237 PBD393237 PKZ393237 PUV393237 QER393237 QON393237 QYJ393237 RIF393237 RSB393237 SBX393237 SLT393237 SVP393237 TFL393237 TPH393237 TZD393237 UIZ393237 USV393237 VCR393237 VMN393237 VWJ393237 WGF393237 WQB393237 DP458773 NL458773 XH458773 AHD458773 AQZ458773 BAV458773 BKR458773 BUN458773 CEJ458773 COF458773 CYB458773 DHX458773 DRT458773 EBP458773 ELL458773 EVH458773 FFD458773 FOZ458773 FYV458773 GIR458773 GSN458773 HCJ458773 HMF458773 HWB458773 IFX458773 IPT458773 IZP458773 JJL458773 JTH458773 KDD458773 KMZ458773 KWV458773 LGR458773 LQN458773 MAJ458773 MKF458773 MUB458773 NDX458773 NNT458773 NXP458773 OHL458773 ORH458773 PBD458773 PKZ458773 PUV458773 QER458773 QON458773 QYJ458773 RIF458773 RSB458773 SBX458773 SLT458773 SVP458773 TFL458773 TPH458773 TZD458773 UIZ458773 USV458773 VCR458773 VMN458773 VWJ458773 WGF458773 WQB458773 DP524309 NL524309 XH524309 AHD524309 AQZ524309 BAV524309 BKR524309 BUN524309 CEJ524309 COF524309 CYB524309 DHX524309 DRT524309 EBP524309 ELL524309 EVH524309 FFD524309 FOZ524309 FYV524309 GIR524309 GSN524309 HCJ524309 HMF524309 HWB524309 IFX524309 IPT524309 IZP524309 JJL524309 JTH524309 KDD524309 KMZ524309 KWV524309 LGR524309 LQN524309 MAJ524309 MKF524309 MUB524309 NDX524309 NNT524309 NXP524309 OHL524309 ORH524309 PBD524309 PKZ524309 PUV524309 QER524309 QON524309 QYJ524309 RIF524309 RSB524309 SBX524309 SLT524309 SVP524309 TFL524309 TPH524309 TZD524309 UIZ524309 USV524309 VCR524309 VMN524309 VWJ524309 WGF524309 WQB524309 DP589845 NL589845 XH589845 AHD589845 AQZ589845 BAV589845 BKR589845 BUN589845 CEJ589845 COF589845 CYB589845 DHX589845 DRT589845 EBP589845 ELL589845 EVH589845 FFD589845 FOZ589845 FYV589845 GIR589845 GSN589845 HCJ589845 HMF589845 HWB589845 IFX589845 IPT589845 IZP589845 JJL589845 JTH589845 KDD589845 KMZ589845 KWV589845 LGR589845 LQN589845 MAJ589845 MKF589845 MUB589845 NDX589845 NNT589845 NXP589845 OHL589845 ORH589845 PBD589845 PKZ589845 PUV589845 QER589845 QON589845 QYJ589845 RIF589845 RSB589845 SBX589845 SLT589845 SVP589845 TFL589845 TPH589845 TZD589845 UIZ589845 USV589845 VCR589845 VMN589845 VWJ589845 WGF589845 WQB589845 DP655381 NL655381 XH655381 AHD655381 AQZ655381 BAV655381 BKR655381 BUN655381 CEJ655381 COF655381 CYB655381 DHX655381 DRT655381 EBP655381 ELL655381 EVH655381 FFD655381 FOZ655381 FYV655381 GIR655381 GSN655381 HCJ655381 HMF655381 HWB655381 IFX655381 IPT655381 IZP655381 JJL655381 JTH655381 KDD655381 KMZ655381 KWV655381 LGR655381 LQN655381 MAJ655381 MKF655381 MUB655381 NDX655381 NNT655381 NXP655381 OHL655381 ORH655381 PBD655381 PKZ655381 PUV655381 QER655381 QON655381 QYJ655381 RIF655381 RSB655381 SBX655381 SLT655381 SVP655381 TFL655381 TPH655381 TZD655381 UIZ655381 USV655381 VCR655381 VMN655381 VWJ655381 WGF655381 WQB655381 DP720917 NL720917 XH720917 AHD720917 AQZ720917 BAV720917 BKR720917 BUN720917 CEJ720917 COF720917 CYB720917 DHX720917 DRT720917 EBP720917 ELL720917 EVH720917 FFD720917 FOZ720917 FYV720917 GIR720917 GSN720917 HCJ720917 HMF720917 HWB720917 IFX720917 IPT720917 IZP720917 JJL720917 JTH720917 KDD720917 KMZ720917 KWV720917 LGR720917 LQN720917 MAJ720917 MKF720917 MUB720917 NDX720917 NNT720917 NXP720917 OHL720917 ORH720917 PBD720917 PKZ720917 PUV720917 QER720917 QON720917 QYJ720917 RIF720917 RSB720917 SBX720917 SLT720917 SVP720917 TFL720917 TPH720917 TZD720917 UIZ720917 USV720917 VCR720917 VMN720917 VWJ720917 WGF720917 WQB720917 DP786453 NL786453 XH786453 AHD786453 AQZ786453 BAV786453 BKR786453 BUN786453 CEJ786453 COF786453 CYB786453 DHX786453 DRT786453 EBP786453 ELL786453 EVH786453 FFD786453 FOZ786453 FYV786453 GIR786453 GSN786453 HCJ786453 HMF786453 HWB786453 IFX786453 IPT786453 IZP786453 JJL786453 JTH786453 KDD786453 KMZ786453 KWV786453 LGR786453 LQN786453 MAJ786453 MKF786453 MUB786453 NDX786453 NNT786453 NXP786453 OHL786453 ORH786453 PBD786453 PKZ786453 PUV786453 QER786453 QON786453 QYJ786453 RIF786453 RSB786453 SBX786453 SLT786453 SVP786453 TFL786453 TPH786453 TZD786453 UIZ786453 USV786453 VCR786453 VMN786453 VWJ786453 WGF786453 WQB786453 DP851989 NL851989 XH851989 AHD851989 AQZ851989 BAV851989 BKR851989 BUN851989 CEJ851989 COF851989 CYB851989 DHX851989 DRT851989 EBP851989 ELL851989 EVH851989 FFD851989 FOZ851989 FYV851989 GIR851989 GSN851989 HCJ851989 HMF851989 HWB851989 IFX851989 IPT851989 IZP851989 JJL851989 JTH851989 KDD851989 KMZ851989 KWV851989 LGR851989 LQN851989 MAJ851989 MKF851989 MUB851989 NDX851989 NNT851989 NXP851989 OHL851989 ORH851989 PBD851989 PKZ851989 PUV851989 QER851989 QON851989 QYJ851989 RIF851989 RSB851989 SBX851989 SLT851989 SVP851989 TFL851989 TPH851989 TZD851989 UIZ851989 USV851989 VCR851989 VMN851989 VWJ851989 WGF851989 WQB851989 DP917525 NL917525 XH917525 AHD917525 AQZ917525 BAV917525 BKR917525 BUN917525 CEJ917525 COF917525 CYB917525 DHX917525 DRT917525 EBP917525 ELL917525 EVH917525 FFD917525 FOZ917525 FYV917525 GIR917525 GSN917525 HCJ917525 HMF917525 HWB917525 IFX917525 IPT917525 IZP917525 JJL917525 JTH917525 KDD917525 KMZ917525 KWV917525 LGR917525 LQN917525 MAJ917525 MKF917525 MUB917525 NDX917525 NNT917525 NXP917525 OHL917525 ORH917525 PBD917525 PKZ917525 PUV917525 QER917525 QON917525 QYJ917525 RIF917525 RSB917525 SBX917525 SLT917525 SVP917525 TFL917525 TPH917525 TZD917525 UIZ917525 USV917525 VCR917525 VMN917525 VWJ917525 WGF917525 WQB917525 DP983061 NL983061 XH983061 AHD983061 AQZ983061 BAV983061 BKR983061 BUN983061 CEJ983061 COF983061 CYB983061 DHX983061 DRT983061 EBP983061 ELL983061 EVH983061 FFD983061 FOZ983061 FYV983061 GIR983061 GSN983061 HCJ983061 HMF983061 HWB983061 IFX983061 IPT983061 IZP983061 JJL983061 JTH983061 KDD983061 KMZ983061 KWV983061 LGR983061 LQN983061 MAJ983061 MKF983061 MUB983061 NDX983061 NNT983061 NXP983061 OHL983061 ORH983061 PBD983061 PKZ983061 PUV983061 QER983061 QON983061 QYJ983061 RIF983061 RSB983061 SBX983061 SLT983061 SVP983061 TFL983061 TPH983061 TZD983061 UIZ983061 USV983061 VCR983061 VMN983061 VWJ983061 WGF983061 WQB983061 EJ65557 OF65557 YB65557 AHX65557 ART65557 BBP65557 BLL65557 BVH65557 CFD65557 COZ65557 CYV65557 DIR65557 DSN65557 ECJ65557 EMF65557 EWB65557 FFX65557 FPT65557 FZP65557 GJL65557 GTH65557 HDD65557 HMZ65557 HWV65557 IGR65557 IQN65557 JAJ65557 JKF65557 JUB65557 KDX65557 KNT65557 KXP65557 LHL65557 LRH65557 MBD65557 MKZ65557 MUV65557 NER65557 NON65557 NYJ65557 OIF65557 OSB65557 PBX65557 PLT65557 PVP65557 QFL65557 QPH65557 QZD65557 RIZ65557 RSV65557 SCR65557 SMN65557 SWJ65557 TGF65557 TQB65557 TZX65557 UJT65557 UTP65557 VDL65557 VNH65557 VXD65557 WGZ65557 WQV65557 EJ131093 OF131093 YB131093 AHX131093 ART131093 BBP131093 BLL131093 BVH131093 CFD131093 COZ131093 CYV131093 DIR131093 DSN131093 ECJ131093 EMF131093 EWB131093 FFX131093 FPT131093 FZP131093 GJL131093 GTH131093 HDD131093 HMZ131093 HWV131093 IGR131093 IQN131093 JAJ131093 JKF131093 JUB131093 KDX131093 KNT131093 KXP131093 LHL131093 LRH131093 MBD131093 MKZ131093 MUV131093 NER131093 NON131093 NYJ131093 OIF131093 OSB131093 PBX131093 PLT131093 PVP131093 QFL131093 QPH131093 QZD131093 RIZ131093 RSV131093 SCR131093 SMN131093 SWJ131093 TGF131093 TQB131093 TZX131093 UJT131093 UTP131093 VDL131093 VNH131093 VXD131093 WGZ131093 WQV131093 EJ196629 OF196629 YB196629 AHX196629 ART196629 BBP196629 BLL196629 BVH196629 CFD196629 COZ196629 CYV196629 DIR196629 DSN196629 ECJ196629 EMF196629 EWB196629 FFX196629 FPT196629 FZP196629 GJL196629 GTH196629 HDD196629 HMZ196629 HWV196629 IGR196629 IQN196629 JAJ196629 JKF196629 JUB196629 KDX196629 KNT196629 KXP196629 LHL196629 LRH196629 MBD196629 MKZ196629 MUV196629 NER196629 NON196629 NYJ196629 OIF196629 OSB196629 PBX196629 PLT196629 PVP196629 QFL196629 QPH196629 QZD196629 RIZ196629 RSV196629 SCR196629 SMN196629 SWJ196629 TGF196629 TQB196629 TZX196629 UJT196629 UTP196629 VDL196629 VNH196629 VXD196629 WGZ196629 WQV196629 EJ262165 OF262165 YB262165 AHX262165 ART262165 BBP262165 BLL262165 BVH262165 CFD262165 COZ262165 CYV262165 DIR262165 DSN262165 ECJ262165 EMF262165 EWB262165 FFX262165 FPT262165 FZP262165 GJL262165 GTH262165 HDD262165 HMZ262165 HWV262165 IGR262165 IQN262165 JAJ262165 JKF262165 JUB262165 KDX262165 KNT262165 KXP262165 LHL262165 LRH262165 MBD262165 MKZ262165 MUV262165 NER262165 NON262165 NYJ262165 OIF262165 OSB262165 PBX262165 PLT262165 PVP262165 QFL262165 QPH262165 QZD262165 RIZ262165 RSV262165 SCR262165 SMN262165 SWJ262165 TGF262165 TQB262165 TZX262165 UJT262165 UTP262165 VDL262165 VNH262165 VXD262165 WGZ262165 WQV262165 EJ327701 OF327701 YB327701 AHX327701 ART327701 BBP327701 BLL327701 BVH327701 CFD327701 COZ327701 CYV327701 DIR327701 DSN327701 ECJ327701 EMF327701 EWB327701 FFX327701 FPT327701 FZP327701 GJL327701 GTH327701 HDD327701 HMZ327701 HWV327701 IGR327701 IQN327701 JAJ327701 JKF327701 JUB327701 KDX327701 KNT327701 KXP327701 LHL327701 LRH327701 MBD327701 MKZ327701 MUV327701 NER327701 NON327701 NYJ327701 OIF327701 OSB327701 PBX327701 PLT327701 PVP327701 QFL327701 QPH327701 QZD327701 RIZ327701 RSV327701 SCR327701 SMN327701 SWJ327701 TGF327701 TQB327701 TZX327701 UJT327701 UTP327701 VDL327701 VNH327701 VXD327701 WGZ327701 WQV327701 EJ393237 OF393237 YB393237 AHX393237 ART393237 BBP393237 BLL393237 BVH393237 CFD393237 COZ393237 CYV393237 DIR393237 DSN393237 ECJ393237 EMF393237 EWB393237 FFX393237 FPT393237 FZP393237 GJL393237 GTH393237 HDD393237 HMZ393237 HWV393237 IGR393237 IQN393237 JAJ393237 JKF393237 JUB393237 KDX393237 KNT393237 KXP393237 LHL393237 LRH393237 MBD393237 MKZ393237 MUV393237 NER393237 NON393237 NYJ393237 OIF393237 OSB393237 PBX393237 PLT393237 PVP393237 QFL393237 QPH393237 QZD393237 RIZ393237 RSV393237 SCR393237 SMN393237 SWJ393237 TGF393237 TQB393237 TZX393237 UJT393237 UTP393237 VDL393237 VNH393237 VXD393237 WGZ393237 WQV393237 EJ458773 OF458773 YB458773 AHX458773 ART458773 BBP458773 BLL458773 BVH458773 CFD458773 COZ458773 CYV458773 DIR458773 DSN458773 ECJ458773 EMF458773 EWB458773 FFX458773 FPT458773 FZP458773 GJL458773 GTH458773 HDD458773 HMZ458773 HWV458773 IGR458773 IQN458773 JAJ458773 JKF458773 JUB458773 KDX458773 KNT458773 KXP458773 LHL458773 LRH458773 MBD458773 MKZ458773 MUV458773 NER458773 NON458773 NYJ458773 OIF458773 OSB458773 PBX458773 PLT458773 PVP458773 QFL458773 QPH458773 QZD458773 RIZ458773 RSV458773 SCR458773 SMN458773 SWJ458773 TGF458773 TQB458773 TZX458773 UJT458773 UTP458773 VDL458773 VNH458773 VXD458773 WGZ458773 WQV458773 EJ524309 OF524309 YB524309 AHX524309 ART524309 BBP524309 BLL524309 BVH524309 CFD524309 COZ524309 CYV524309 DIR524309 DSN524309 ECJ524309 EMF524309 EWB524309 FFX524309 FPT524309 FZP524309 GJL524309 GTH524309 HDD524309 HMZ524309 HWV524309 IGR524309 IQN524309 JAJ524309 JKF524309 JUB524309 KDX524309 KNT524309 KXP524309 LHL524309 LRH524309 MBD524309 MKZ524309 MUV524309 NER524309 NON524309 NYJ524309 OIF524309 OSB524309 PBX524309 PLT524309 PVP524309 QFL524309 QPH524309 QZD524309 RIZ524309 RSV524309 SCR524309 SMN524309 SWJ524309 TGF524309 TQB524309 TZX524309 UJT524309 UTP524309 VDL524309 VNH524309 VXD524309 WGZ524309 WQV524309 EJ589845 OF589845 YB589845 AHX589845 ART589845 BBP589845 BLL589845 BVH589845 CFD589845 COZ589845 CYV589845 DIR589845 DSN589845 ECJ589845 EMF589845 EWB589845 FFX589845 FPT589845 FZP589845 GJL589845 GTH589845 HDD589845 HMZ589845 HWV589845 IGR589845 IQN589845 JAJ589845 JKF589845 JUB589845 KDX589845 KNT589845 KXP589845 LHL589845 LRH589845 MBD589845 MKZ589845 MUV589845 NER589845 NON589845 NYJ589845 OIF589845 OSB589845 PBX589845 PLT589845 PVP589845 QFL589845 QPH589845 QZD589845 RIZ589845 RSV589845 SCR589845 SMN589845 SWJ589845 TGF589845 TQB589845 TZX589845 UJT589845 UTP589845 VDL589845 VNH589845 VXD589845 WGZ589845 WQV589845 EJ655381 OF655381 YB655381 AHX655381 ART655381 BBP655381 BLL655381 BVH655381 CFD655381 COZ655381 CYV655381 DIR655381 DSN655381 ECJ655381 EMF655381 EWB655381 FFX655381 FPT655381 FZP655381 GJL655381 GTH655381 HDD655381 HMZ655381 HWV655381 IGR655381 IQN655381 JAJ655381 JKF655381 JUB655381 KDX655381 KNT655381 KXP655381 LHL655381 LRH655381 MBD655381 MKZ655381 MUV655381 NER655381 NON655381 NYJ655381 OIF655381 OSB655381 PBX655381 PLT655381 PVP655381 QFL655381 QPH655381 QZD655381 RIZ655381 RSV655381 SCR655381 SMN655381 SWJ655381 TGF655381 TQB655381 TZX655381 UJT655381 UTP655381 VDL655381 VNH655381 VXD655381 WGZ655381 WQV655381 EJ720917 OF720917 YB720917 AHX720917 ART720917 BBP720917 BLL720917 BVH720917 CFD720917 COZ720917 CYV720917 DIR720917 DSN720917 ECJ720917 EMF720917 EWB720917 FFX720917 FPT720917 FZP720917 GJL720917 GTH720917 HDD720917 HMZ720917 HWV720917 IGR720917 IQN720917 JAJ720917 JKF720917 JUB720917 KDX720917 KNT720917 KXP720917 LHL720917 LRH720917 MBD720917 MKZ720917 MUV720917 NER720917 NON720917 NYJ720917 OIF720917 OSB720917 PBX720917 PLT720917 PVP720917 QFL720917 QPH720917 QZD720917 RIZ720917 RSV720917 SCR720917 SMN720917 SWJ720917 TGF720917 TQB720917 TZX720917 UJT720917 UTP720917 VDL720917 VNH720917 VXD720917 WGZ720917 WQV720917 EJ786453 OF786453 YB786453 AHX786453 ART786453 BBP786453 BLL786453 BVH786453 CFD786453 COZ786453 CYV786453 DIR786453 DSN786453 ECJ786453 EMF786453 EWB786453 FFX786453 FPT786453 FZP786453 GJL786453 GTH786453 HDD786453 HMZ786453 HWV786453 IGR786453 IQN786453 JAJ786453 JKF786453 JUB786453 KDX786453 KNT786453 KXP786453 LHL786453 LRH786453 MBD786453 MKZ786453 MUV786453 NER786453 NON786453 NYJ786453 OIF786453 OSB786453 PBX786453 PLT786453 PVP786453 QFL786453 QPH786453 QZD786453 RIZ786453 RSV786453 SCR786453 SMN786453 SWJ786453 TGF786453 TQB786453 TZX786453 UJT786453 UTP786453 VDL786453 VNH786453 VXD786453 WGZ786453 WQV786453 EJ851989 OF851989 YB851989 AHX851989 ART851989 BBP851989 BLL851989 BVH851989 CFD851989 COZ851989 CYV851989 DIR851989 DSN851989 ECJ851989 EMF851989 EWB851989 FFX851989 FPT851989 FZP851989 GJL851989 GTH851989 HDD851989 HMZ851989 HWV851989 IGR851989 IQN851989 JAJ851989 JKF851989 JUB851989 KDX851989 KNT851989 KXP851989 LHL851989 LRH851989 MBD851989 MKZ851989 MUV851989 NER851989 NON851989 NYJ851989 OIF851989 OSB851989 PBX851989 PLT851989 PVP851989 QFL851989 QPH851989 QZD851989 RIZ851989 RSV851989 SCR851989 SMN851989 SWJ851989 TGF851989 TQB851989 TZX851989 UJT851989 UTP851989 VDL851989 VNH851989 VXD851989 WGZ851989 WQV851989 EJ917525 OF917525 YB917525 AHX917525 ART917525 BBP917525 BLL917525 BVH917525 CFD917525 COZ917525 CYV917525 DIR917525 DSN917525 ECJ917525 EMF917525 EWB917525 FFX917525 FPT917525 FZP917525 GJL917525 GTH917525 HDD917525 HMZ917525 HWV917525 IGR917525 IQN917525 JAJ917525 JKF917525 JUB917525 KDX917525 KNT917525 KXP917525 LHL917525 LRH917525 MBD917525 MKZ917525 MUV917525 NER917525 NON917525 NYJ917525 OIF917525 OSB917525 PBX917525 PLT917525 PVP917525 QFL917525 QPH917525 QZD917525 RIZ917525 RSV917525 SCR917525 SMN917525 SWJ917525 TGF917525 TQB917525 TZX917525 UJT917525 UTP917525 VDL917525 VNH917525 VXD917525 WGZ917525 WQV917525 EJ983061 OF983061 YB983061 AHX983061 ART983061 BBP983061 BLL983061 BVH983061 CFD983061 COZ983061 CYV983061 DIR983061 DSN983061 ECJ983061 EMF983061 EWB983061 FFX983061 FPT983061 FZP983061 GJL983061 GTH983061 HDD983061 HMZ983061 HWV983061 IGR983061 IQN983061 JAJ983061 JKF983061 JUB983061 KDX983061 KNT983061 KXP983061 LHL983061 LRH983061 MBD983061 MKZ983061 MUV983061 NER983061 NON983061 NYJ983061 OIF983061 OSB983061 PBX983061 PLT983061 PVP983061 QFL983061 QPH983061 QZD983061 RIZ983061 RSV983061 SCR983061 SMN983061 SWJ983061 TGF983061 TQB983061 TZX983061 UJT983061 UTP983061 VDL983061 VNH983061 VXD983061 WGZ983061 WQV983061 DJ65557 NF65557 XB65557 AGX65557 AQT65557 BAP65557 BKL65557 BUH65557 CED65557 CNZ65557 CXV65557 DHR65557 DRN65557 EBJ65557 ELF65557 EVB65557 FEX65557 FOT65557 FYP65557 GIL65557 GSH65557 HCD65557 HLZ65557 HVV65557 IFR65557 IPN65557 IZJ65557 JJF65557 JTB65557 KCX65557 KMT65557 KWP65557 LGL65557 LQH65557 MAD65557 MJZ65557 MTV65557 NDR65557 NNN65557 NXJ65557 OHF65557 ORB65557 PAX65557 PKT65557 PUP65557 QEL65557 QOH65557 QYD65557 RHZ65557 RRV65557 SBR65557 SLN65557 SVJ65557 TFF65557 TPB65557 TYX65557 UIT65557 USP65557 VCL65557 VMH65557 VWD65557 WFZ65557 WPV65557 DJ131093 NF131093 XB131093 AGX131093 AQT131093 BAP131093 BKL131093 BUH131093 CED131093 CNZ131093 CXV131093 DHR131093 DRN131093 EBJ131093 ELF131093 EVB131093 FEX131093 FOT131093 FYP131093 GIL131093 GSH131093 HCD131093 HLZ131093 HVV131093 IFR131093 IPN131093 IZJ131093 JJF131093 JTB131093 KCX131093 KMT131093 KWP131093 LGL131093 LQH131093 MAD131093 MJZ131093 MTV131093 NDR131093 NNN131093 NXJ131093 OHF131093 ORB131093 PAX131093 PKT131093 PUP131093 QEL131093 QOH131093 QYD131093 RHZ131093 RRV131093 SBR131093 SLN131093 SVJ131093 TFF131093 TPB131093 TYX131093 UIT131093 USP131093 VCL131093 VMH131093 VWD131093 WFZ131093 WPV131093 DJ196629 NF196629 XB196629 AGX196629 AQT196629 BAP196629 BKL196629 BUH196629 CED196629 CNZ196629 CXV196629 DHR196629 DRN196629 EBJ196629 ELF196629 EVB196629 FEX196629 FOT196629 FYP196629 GIL196629 GSH196629 HCD196629 HLZ196629 HVV196629 IFR196629 IPN196629 IZJ196629 JJF196629 JTB196629 KCX196629 KMT196629 KWP196629 LGL196629 LQH196629 MAD196629 MJZ196629 MTV196629 NDR196629 NNN196629 NXJ196629 OHF196629 ORB196629 PAX196629 PKT196629 PUP196629 QEL196629 QOH196629 QYD196629 RHZ196629 RRV196629 SBR196629 SLN196629 SVJ196629 TFF196629 TPB196629 TYX196629 UIT196629 USP196629 VCL196629 VMH196629 VWD196629 WFZ196629 WPV196629 DJ262165 NF262165 XB262165 AGX262165 AQT262165 BAP262165 BKL262165 BUH262165 CED262165 CNZ262165 CXV262165 DHR262165 DRN262165 EBJ262165 ELF262165 EVB262165 FEX262165 FOT262165 FYP262165 GIL262165 GSH262165 HCD262165 HLZ262165 HVV262165 IFR262165 IPN262165 IZJ262165 JJF262165 JTB262165 KCX262165 KMT262165 KWP262165 LGL262165 LQH262165 MAD262165 MJZ262165 MTV262165 NDR262165 NNN262165 NXJ262165 OHF262165 ORB262165 PAX262165 PKT262165 PUP262165 QEL262165 QOH262165 QYD262165 RHZ262165 RRV262165 SBR262165 SLN262165 SVJ262165 TFF262165 TPB262165 TYX262165 UIT262165 USP262165 VCL262165 VMH262165 VWD262165 WFZ262165 WPV262165 DJ327701 NF327701 XB327701 AGX327701 AQT327701 BAP327701 BKL327701 BUH327701 CED327701 CNZ327701 CXV327701 DHR327701 DRN327701 EBJ327701 ELF327701 EVB327701 FEX327701 FOT327701 FYP327701 GIL327701 GSH327701 HCD327701 HLZ327701 HVV327701 IFR327701 IPN327701 IZJ327701 JJF327701 JTB327701 KCX327701 KMT327701 KWP327701 LGL327701 LQH327701 MAD327701 MJZ327701 MTV327701 NDR327701 NNN327701 NXJ327701 OHF327701 ORB327701 PAX327701 PKT327701 PUP327701 QEL327701 QOH327701 QYD327701 RHZ327701 RRV327701 SBR327701 SLN327701 SVJ327701 TFF327701 TPB327701 TYX327701 UIT327701 USP327701 VCL327701 VMH327701 VWD327701 WFZ327701 WPV327701 DJ393237 NF393237 XB393237 AGX393237 AQT393237 BAP393237 BKL393237 BUH393237 CED393237 CNZ393237 CXV393237 DHR393237 DRN393237 EBJ393237 ELF393237 EVB393237 FEX393237 FOT393237 FYP393237 GIL393237 GSH393237 HCD393237 HLZ393237 HVV393237 IFR393237 IPN393237 IZJ393237 JJF393237 JTB393237 KCX393237 KMT393237 KWP393237 LGL393237 LQH393237 MAD393237 MJZ393237 MTV393237 NDR393237 NNN393237 NXJ393237 OHF393237 ORB393237 PAX393237 PKT393237 PUP393237 QEL393237 QOH393237 QYD393237 RHZ393237 RRV393237 SBR393237 SLN393237 SVJ393237 TFF393237 TPB393237 TYX393237 UIT393237 USP393237 VCL393237 VMH393237 VWD393237 WFZ393237 WPV393237 DJ458773 NF458773 XB458773 AGX458773 AQT458773 BAP458773 BKL458773 BUH458773 CED458773 CNZ458773 CXV458773 DHR458773 DRN458773 EBJ458773 ELF458773 EVB458773 FEX458773 FOT458773 FYP458773 GIL458773 GSH458773 HCD458773 HLZ458773 HVV458773 IFR458773 IPN458773 IZJ458773 JJF458773 JTB458773 KCX458773 KMT458773 KWP458773 LGL458773 LQH458773 MAD458773 MJZ458773 MTV458773 NDR458773 NNN458773 NXJ458773 OHF458773 ORB458773 PAX458773 PKT458773 PUP458773 QEL458773 QOH458773 QYD458773 RHZ458773 RRV458773 SBR458773 SLN458773 SVJ458773 TFF458773 TPB458773 TYX458773 UIT458773 USP458773 VCL458773 VMH458773 VWD458773 WFZ458773 WPV458773 DJ524309 NF524309 XB524309 AGX524309 AQT524309 BAP524309 BKL524309 BUH524309 CED524309 CNZ524309 CXV524309 DHR524309 DRN524309 EBJ524309 ELF524309 EVB524309 FEX524309 FOT524309 FYP524309 GIL524309 GSH524309 HCD524309 HLZ524309 HVV524309 IFR524309 IPN524309 IZJ524309 JJF524309 JTB524309 KCX524309 KMT524309 KWP524309 LGL524309 LQH524309 MAD524309 MJZ524309 MTV524309 NDR524309 NNN524309 NXJ524309 OHF524309 ORB524309 PAX524309 PKT524309 PUP524309 QEL524309 QOH524309 QYD524309 RHZ524309 RRV524309 SBR524309 SLN524309 SVJ524309 TFF524309 TPB524309 TYX524309 UIT524309 USP524309 VCL524309 VMH524309 VWD524309 WFZ524309 WPV524309 DJ589845 NF589845 XB589845 AGX589845 AQT589845 BAP589845 BKL589845 BUH589845 CED589845 CNZ589845 CXV589845 DHR589845 DRN589845 EBJ589845 ELF589845 EVB589845 FEX589845 FOT589845 FYP589845 GIL589845 GSH589845 HCD589845 HLZ589845 HVV589845 IFR589845 IPN589845 IZJ589845 JJF589845 JTB589845 KCX589845 KMT589845 KWP589845 LGL589845 LQH589845 MAD589845 MJZ589845 MTV589845 NDR589845 NNN589845 NXJ589845 OHF589845 ORB589845 PAX589845 PKT589845 PUP589845 QEL589845 QOH589845 QYD589845 RHZ589845 RRV589845 SBR589845 SLN589845 SVJ589845 TFF589845 TPB589845 TYX589845 UIT589845 USP589845 VCL589845 VMH589845 VWD589845 WFZ589845 WPV589845 DJ655381 NF655381 XB655381 AGX655381 AQT655381 BAP655381 BKL655381 BUH655381 CED655381 CNZ655381 CXV655381 DHR655381 DRN655381 EBJ655381 ELF655381 EVB655381 FEX655381 FOT655381 FYP655381 GIL655381 GSH655381 HCD655381 HLZ655381 HVV655381 IFR655381 IPN655381 IZJ655381 JJF655381 JTB655381 KCX655381 KMT655381 KWP655381 LGL655381 LQH655381 MAD655381 MJZ655381 MTV655381 NDR655381 NNN655381 NXJ655381 OHF655381 ORB655381 PAX655381 PKT655381 PUP655381 QEL655381 QOH655381 QYD655381 RHZ655381 RRV655381 SBR655381 SLN655381 SVJ655381 TFF655381 TPB655381 TYX655381 UIT655381 USP655381 VCL655381 VMH655381 VWD655381 WFZ655381 WPV655381 DJ720917 NF720917 XB720917 AGX720917 AQT720917 BAP720917 BKL720917 BUH720917 CED720917 CNZ720917 CXV720917 DHR720917 DRN720917 EBJ720917 ELF720917 EVB720917 FEX720917 FOT720917 FYP720917 GIL720917 GSH720917 HCD720917 HLZ720917 HVV720917 IFR720917 IPN720917 IZJ720917 JJF720917 JTB720917 KCX720917 KMT720917 KWP720917 LGL720917 LQH720917 MAD720917 MJZ720917 MTV720917 NDR720917 NNN720917 NXJ720917 OHF720917 ORB720917 PAX720917 PKT720917 PUP720917 QEL720917 QOH720917 QYD720917 RHZ720917 RRV720917 SBR720917 SLN720917 SVJ720917 TFF720917 TPB720917 TYX720917 UIT720917 USP720917 VCL720917 VMH720917 VWD720917 WFZ720917 WPV720917 DJ786453 NF786453 XB786453 AGX786453 AQT786453 BAP786453 BKL786453 BUH786453 CED786453 CNZ786453 CXV786453 DHR786453 DRN786453 EBJ786453 ELF786453 EVB786453 FEX786453 FOT786453 FYP786453 GIL786453 GSH786453 HCD786453 HLZ786453 HVV786453 IFR786453 IPN786453 IZJ786453 JJF786453 JTB786453 KCX786453 KMT786453 KWP786453 LGL786453 LQH786453 MAD786453 MJZ786453 MTV786453 NDR786453 NNN786453 NXJ786453 OHF786453 ORB786453 PAX786453 PKT786453 PUP786453 QEL786453 QOH786453 QYD786453 RHZ786453 RRV786453 SBR786453 SLN786453 SVJ786453 TFF786453 TPB786453 TYX786453 UIT786453 USP786453 VCL786453 VMH786453 VWD786453 WFZ786453 WPV786453 DJ851989 NF851989 XB851989 AGX851989 AQT851989 BAP851989 BKL851989 BUH851989 CED851989 CNZ851989 CXV851989 DHR851989 DRN851989 EBJ851989 ELF851989 EVB851989 FEX851989 FOT851989 FYP851989 GIL851989 GSH851989 HCD851989 HLZ851989 HVV851989 IFR851989 IPN851989 IZJ851989 JJF851989 JTB851989 KCX851989 KMT851989 KWP851989 LGL851989 LQH851989 MAD851989 MJZ851989 MTV851989 NDR851989 NNN851989 NXJ851989 OHF851989 ORB851989 PAX851989 PKT851989 PUP851989 QEL851989 QOH851989 QYD851989 RHZ851989 RRV851989 SBR851989 SLN851989 SVJ851989 TFF851989 TPB851989 TYX851989 UIT851989 USP851989 VCL851989 VMH851989 VWD851989 WFZ851989 WPV851989 DJ917525 NF917525 XB917525 AGX917525 AQT917525 BAP917525 BKL917525 BUH917525 CED917525 CNZ917525 CXV917525 DHR917525 DRN917525 EBJ917525 ELF917525 EVB917525 FEX917525 FOT917525 FYP917525 GIL917525 GSH917525 HCD917525 HLZ917525 HVV917525 IFR917525 IPN917525 IZJ917525 JJF917525 JTB917525 KCX917525 KMT917525 KWP917525 LGL917525 LQH917525 MAD917525 MJZ917525 MTV917525 NDR917525 NNN917525 NXJ917525 OHF917525 ORB917525 PAX917525 PKT917525 PUP917525 QEL917525 QOH917525 QYD917525 RHZ917525 RRV917525 SBR917525 SLN917525 SVJ917525 TFF917525 TPB917525 TYX917525 UIT917525 USP917525 VCL917525 VMH917525 VWD917525 WFZ917525 WPV917525 DJ983061 NF983061 XB983061 AGX983061 AQT983061 BAP983061 BKL983061 BUH983061 CED983061 CNZ983061 CXV983061 DHR983061 DRN983061 EBJ983061 ELF983061 EVB983061 FEX983061 FOT983061 FYP983061 GIL983061 GSH983061 HCD983061 HLZ983061 HVV983061 IFR983061 IPN983061 IZJ983061 JJF983061 JTB983061 KCX983061 KMT983061 KWP983061 LGL983061 LQH983061 MAD983061 MJZ983061 MTV983061 NDR983061 NNN983061 NXJ983061 OHF983061 ORB983061 PAX983061 PKT983061 PUP983061 QEL983061 QOH983061 QYD983061 RHZ983061 RRV983061 SBR983061 SLN983061 SVJ983061 TFF983061 TPB983061 TYX983061 UIT983061 USP983061 VCL983061 VMH983061 VWD983061 WFZ983061 WPV983061 CZ65557 MV65557 WR65557 AGN65557 AQJ65557 BAF65557 BKB65557 BTX65557 CDT65557 CNP65557 CXL65557 DHH65557 DRD65557 EAZ65557 EKV65557 EUR65557 FEN65557 FOJ65557 FYF65557 GIB65557 GRX65557 HBT65557 HLP65557 HVL65557 IFH65557 IPD65557 IYZ65557 JIV65557 JSR65557 KCN65557 KMJ65557 KWF65557 LGB65557 LPX65557 LZT65557 MJP65557 MTL65557 NDH65557 NND65557 NWZ65557 OGV65557 OQR65557 PAN65557 PKJ65557 PUF65557 QEB65557 QNX65557 QXT65557 RHP65557 RRL65557 SBH65557 SLD65557 SUZ65557 TEV65557 TOR65557 TYN65557 UIJ65557 USF65557 VCB65557 VLX65557 VVT65557 WFP65557 WPL65557 CZ131093 MV131093 WR131093 AGN131093 AQJ131093 BAF131093 BKB131093 BTX131093 CDT131093 CNP131093 CXL131093 DHH131093 DRD131093 EAZ131093 EKV131093 EUR131093 FEN131093 FOJ131093 FYF131093 GIB131093 GRX131093 HBT131093 HLP131093 HVL131093 IFH131093 IPD131093 IYZ131093 JIV131093 JSR131093 KCN131093 KMJ131093 KWF131093 LGB131093 LPX131093 LZT131093 MJP131093 MTL131093 NDH131093 NND131093 NWZ131093 OGV131093 OQR131093 PAN131093 PKJ131093 PUF131093 QEB131093 QNX131093 QXT131093 RHP131093 RRL131093 SBH131093 SLD131093 SUZ131093 TEV131093 TOR131093 TYN131093 UIJ131093 USF131093 VCB131093 VLX131093 VVT131093 WFP131093 WPL131093 CZ196629 MV196629 WR196629 AGN196629 AQJ196629 BAF196629 BKB196629 BTX196629 CDT196629 CNP196629 CXL196629 DHH196629 DRD196629 EAZ196629 EKV196629 EUR196629 FEN196629 FOJ196629 FYF196629 GIB196629 GRX196629 HBT196629 HLP196629 HVL196629 IFH196629 IPD196629 IYZ196629 JIV196629 JSR196629 KCN196629 KMJ196629 KWF196629 LGB196629 LPX196629 LZT196629 MJP196629 MTL196629 NDH196629 NND196629 NWZ196629 OGV196629 OQR196629 PAN196629 PKJ196629 PUF196629 QEB196629 QNX196629 QXT196629 RHP196629 RRL196629 SBH196629 SLD196629 SUZ196629 TEV196629 TOR196629 TYN196629 UIJ196629 USF196629 VCB196629 VLX196629 VVT196629 WFP196629 WPL196629 CZ262165 MV262165 WR262165 AGN262165 AQJ262165 BAF262165 BKB262165 BTX262165 CDT262165 CNP262165 CXL262165 DHH262165 DRD262165 EAZ262165 EKV262165 EUR262165 FEN262165 FOJ262165 FYF262165 GIB262165 GRX262165 HBT262165 HLP262165 HVL262165 IFH262165 IPD262165 IYZ262165 JIV262165 JSR262165 KCN262165 KMJ262165 KWF262165 LGB262165 LPX262165 LZT262165 MJP262165 MTL262165 NDH262165 NND262165 NWZ262165 OGV262165 OQR262165 PAN262165 PKJ262165 PUF262165 QEB262165 QNX262165 QXT262165 RHP262165 RRL262165 SBH262165 SLD262165 SUZ262165 TEV262165 TOR262165 TYN262165 UIJ262165 USF262165 VCB262165 VLX262165 VVT262165 WFP262165 WPL262165 CZ327701 MV327701 WR327701 AGN327701 AQJ327701 BAF327701 BKB327701 BTX327701 CDT327701 CNP327701 CXL327701 DHH327701 DRD327701 EAZ327701 EKV327701 EUR327701 FEN327701 FOJ327701 FYF327701 GIB327701 GRX327701 HBT327701 HLP327701 HVL327701 IFH327701 IPD327701 IYZ327701 JIV327701 JSR327701 KCN327701 KMJ327701 KWF327701 LGB327701 LPX327701 LZT327701 MJP327701 MTL327701 NDH327701 NND327701 NWZ327701 OGV327701 OQR327701 PAN327701 PKJ327701 PUF327701 QEB327701 QNX327701 QXT327701 RHP327701 RRL327701 SBH327701 SLD327701 SUZ327701 TEV327701 TOR327701 TYN327701 UIJ327701 USF327701 VCB327701 VLX327701 VVT327701 WFP327701 WPL327701 CZ393237 MV393237 WR393237 AGN393237 AQJ393237 BAF393237 BKB393237 BTX393237 CDT393237 CNP393237 CXL393237 DHH393237 DRD393237 EAZ393237 EKV393237 EUR393237 FEN393237 FOJ393237 FYF393237 GIB393237 GRX393237 HBT393237 HLP393237 HVL393237 IFH393237 IPD393237 IYZ393237 JIV393237 JSR393237 KCN393237 KMJ393237 KWF393237 LGB393237 LPX393237 LZT393237 MJP393237 MTL393237 NDH393237 NND393237 NWZ393237 OGV393237 OQR393237 PAN393237 PKJ393237 PUF393237 QEB393237 QNX393237 QXT393237 RHP393237 RRL393237 SBH393237 SLD393237 SUZ393237 TEV393237 TOR393237 TYN393237 UIJ393237 USF393237 VCB393237 VLX393237 VVT393237 WFP393237 WPL393237 CZ458773 MV458773 WR458773 AGN458773 AQJ458773 BAF458773 BKB458773 BTX458773 CDT458773 CNP458773 CXL458773 DHH458773 DRD458773 EAZ458773 EKV458773 EUR458773 FEN458773 FOJ458773 FYF458773 GIB458773 GRX458773 HBT458773 HLP458773 HVL458773 IFH458773 IPD458773 IYZ458773 JIV458773 JSR458773 KCN458773 KMJ458773 KWF458773 LGB458773 LPX458773 LZT458773 MJP458773 MTL458773 NDH458773 NND458773 NWZ458773 OGV458773 OQR458773 PAN458773 PKJ458773 PUF458773 QEB458773 QNX458773 QXT458773 RHP458773 RRL458773 SBH458773 SLD458773 SUZ458773 TEV458773 TOR458773 TYN458773 UIJ458773 USF458773 VCB458773 VLX458773 VVT458773 WFP458773 WPL458773 CZ524309 MV524309 WR524309 AGN524309 AQJ524309 BAF524309 BKB524309 BTX524309 CDT524309 CNP524309 CXL524309 DHH524309 DRD524309 EAZ524309 EKV524309 EUR524309 FEN524309 FOJ524309 FYF524309 GIB524309 GRX524309 HBT524309 HLP524309 HVL524309 IFH524309 IPD524309 IYZ524309 JIV524309 JSR524309 KCN524309 KMJ524309 KWF524309 LGB524309 LPX524309 LZT524309 MJP524309 MTL524309 NDH524309 NND524309 NWZ524309 OGV524309 OQR524309 PAN524309 PKJ524309 PUF524309 QEB524309 QNX524309 QXT524309 RHP524309 RRL524309 SBH524309 SLD524309 SUZ524309 TEV524309 TOR524309 TYN524309 UIJ524309 USF524309 VCB524309 VLX524309 VVT524309 WFP524309 WPL524309 CZ589845 MV589845 WR589845 AGN589845 AQJ589845 BAF589845 BKB589845 BTX589845 CDT589845 CNP589845 CXL589845 DHH589845 DRD589845 EAZ589845 EKV589845 EUR589845 FEN589845 FOJ589845 FYF589845 GIB589845 GRX589845 HBT589845 HLP589845 HVL589845 IFH589845 IPD589845 IYZ589845 JIV589845 JSR589845 KCN589845 KMJ589845 KWF589845 LGB589845 LPX589845 LZT589845 MJP589845 MTL589845 NDH589845 NND589845 NWZ589845 OGV589845 OQR589845 PAN589845 PKJ589845 PUF589845 QEB589845 QNX589845 QXT589845 RHP589845 RRL589845 SBH589845 SLD589845 SUZ589845 TEV589845 TOR589845 TYN589845 UIJ589845 USF589845 VCB589845 VLX589845 VVT589845 WFP589845 WPL589845 CZ655381 MV655381 WR655381 AGN655381 AQJ655381 BAF655381 BKB655381 BTX655381 CDT655381 CNP655381 CXL655381 DHH655381 DRD655381 EAZ655381 EKV655381 EUR655381 FEN655381 FOJ655381 FYF655381 GIB655381 GRX655381 HBT655381 HLP655381 HVL655381 IFH655381 IPD655381 IYZ655381 JIV655381 JSR655381 KCN655381 KMJ655381 KWF655381 LGB655381 LPX655381 LZT655381 MJP655381 MTL655381 NDH655381 NND655381 NWZ655381 OGV655381 OQR655381 PAN655381 PKJ655381 PUF655381 QEB655381 QNX655381 QXT655381 RHP655381 RRL655381 SBH655381 SLD655381 SUZ655381 TEV655381 TOR655381 TYN655381 UIJ655381 USF655381 VCB655381 VLX655381 VVT655381 WFP655381 WPL655381 CZ720917 MV720917 WR720917 AGN720917 AQJ720917 BAF720917 BKB720917 BTX720917 CDT720917 CNP720917 CXL720917 DHH720917 DRD720917 EAZ720917 EKV720917 EUR720917 FEN720917 FOJ720917 FYF720917 GIB720917 GRX720917 HBT720917 HLP720917 HVL720917 IFH720917 IPD720917 IYZ720917 JIV720917 JSR720917 KCN720917 KMJ720917 KWF720917 LGB720917 LPX720917 LZT720917 MJP720917 MTL720917 NDH720917 NND720917 NWZ720917 OGV720917 OQR720917 PAN720917 PKJ720917 PUF720917 QEB720917 QNX720917 QXT720917 RHP720917 RRL720917 SBH720917 SLD720917 SUZ720917 TEV720917 TOR720917 TYN720917 UIJ720917 USF720917 VCB720917 VLX720917 VVT720917 WFP720917 WPL720917 CZ786453 MV786453 WR786453 AGN786453 AQJ786453 BAF786453 BKB786453 BTX786453 CDT786453 CNP786453 CXL786453 DHH786453 DRD786453 EAZ786453 EKV786453 EUR786453 FEN786453 FOJ786453 FYF786453 GIB786453 GRX786453 HBT786453 HLP786453 HVL786453 IFH786453 IPD786453 IYZ786453 JIV786453 JSR786453 KCN786453 KMJ786453 KWF786453 LGB786453 LPX786453 LZT786453 MJP786453 MTL786453 NDH786453 NND786453 NWZ786453 OGV786453 OQR786453 PAN786453 PKJ786453 PUF786453 QEB786453 QNX786453 QXT786453 RHP786453 RRL786453 SBH786453 SLD786453 SUZ786453 TEV786453 TOR786453 TYN786453 UIJ786453 USF786453 VCB786453 VLX786453 VVT786453 WFP786453 WPL786453 CZ851989 MV851989 WR851989 AGN851989 AQJ851989 BAF851989 BKB851989 BTX851989 CDT851989 CNP851989 CXL851989 DHH851989 DRD851989 EAZ851989 EKV851989 EUR851989 FEN851989 FOJ851989 FYF851989 GIB851989 GRX851989 HBT851989 HLP851989 HVL851989 IFH851989 IPD851989 IYZ851989 JIV851989 JSR851989 KCN851989 KMJ851989 KWF851989 LGB851989 LPX851989 LZT851989 MJP851989 MTL851989 NDH851989 NND851989 NWZ851989 OGV851989 OQR851989 PAN851989 PKJ851989 PUF851989 QEB851989 QNX851989 QXT851989 RHP851989 RRL851989 SBH851989 SLD851989 SUZ851989 TEV851989 TOR851989 TYN851989 UIJ851989 USF851989 VCB851989 VLX851989 VVT851989 WFP851989 WPL851989 CZ917525 MV917525 WR917525 AGN917525 AQJ917525 BAF917525 BKB917525 BTX917525 CDT917525 CNP917525 CXL917525 DHH917525 DRD917525 EAZ917525 EKV917525 EUR917525 FEN917525 FOJ917525 FYF917525 GIB917525 GRX917525 HBT917525 HLP917525 HVL917525 IFH917525 IPD917525 IYZ917525 JIV917525 JSR917525 KCN917525 KMJ917525 KWF917525 LGB917525 LPX917525 LZT917525 MJP917525 MTL917525 NDH917525 NND917525 NWZ917525 OGV917525 OQR917525 PAN917525 PKJ917525 PUF917525 QEB917525 QNX917525 QXT917525 RHP917525 RRL917525 SBH917525 SLD917525 SUZ917525 TEV917525 TOR917525 TYN917525 UIJ917525 USF917525 VCB917525 VLX917525 VVT917525 WFP917525 WPL917525 CZ983061 MV983061 WR983061 AGN983061 AQJ983061 BAF983061 BKB983061 BTX983061 CDT983061 CNP983061 CXL983061 DHH983061 DRD983061 EAZ983061 EKV983061 EUR983061 FEN983061 FOJ983061 FYF983061 GIB983061 GRX983061 HBT983061 HLP983061 HVL983061 IFH983061 IPD983061 IYZ983061 JIV983061 JSR983061 KCN983061 KMJ983061 KWF983061 LGB983061 LPX983061 LZT983061 MJP983061 MTL983061 NDH983061 NND983061 NWZ983061 OGV983061 OQR983061 PAN983061 PKJ983061 PUF983061 QEB983061 QNX983061 QXT983061 RHP983061 RRL983061 SBH983061 SLD983061 SUZ983061 TEV983061 TOR983061 TYN983061 UIJ983061 USF983061 VCB983061 VLX983061 VVT983061 WFP983061 WPL983061 DD65557 MZ65557 WV65557 AGR65557 AQN65557 BAJ65557 BKF65557 BUB65557 CDX65557 CNT65557 CXP65557 DHL65557 DRH65557 EBD65557 EKZ65557 EUV65557 FER65557 FON65557 FYJ65557 GIF65557 GSB65557 HBX65557 HLT65557 HVP65557 IFL65557 IPH65557 IZD65557 JIZ65557 JSV65557 KCR65557 KMN65557 KWJ65557 LGF65557 LQB65557 LZX65557 MJT65557 MTP65557 NDL65557 NNH65557 NXD65557 OGZ65557 OQV65557 PAR65557 PKN65557 PUJ65557 QEF65557 QOB65557 QXX65557 RHT65557 RRP65557 SBL65557 SLH65557 SVD65557 TEZ65557 TOV65557 TYR65557 UIN65557 USJ65557 VCF65557 VMB65557 VVX65557 WFT65557 WPP65557 DD131093 MZ131093 WV131093 AGR131093 AQN131093 BAJ131093 BKF131093 BUB131093 CDX131093 CNT131093 CXP131093 DHL131093 DRH131093 EBD131093 EKZ131093 EUV131093 FER131093 FON131093 FYJ131093 GIF131093 GSB131093 HBX131093 HLT131093 HVP131093 IFL131093 IPH131093 IZD131093 JIZ131093 JSV131093 KCR131093 KMN131093 KWJ131093 LGF131093 LQB131093 LZX131093 MJT131093 MTP131093 NDL131093 NNH131093 NXD131093 OGZ131093 OQV131093 PAR131093 PKN131093 PUJ131093 QEF131093 QOB131093 QXX131093 RHT131093 RRP131093 SBL131093 SLH131093 SVD131093 TEZ131093 TOV131093 TYR131093 UIN131093 USJ131093 VCF131093 VMB131093 VVX131093 WFT131093 WPP131093 DD196629 MZ196629 WV196629 AGR196629 AQN196629 BAJ196629 BKF196629 BUB196629 CDX196629 CNT196629 CXP196629 DHL196629 DRH196629 EBD196629 EKZ196629 EUV196629 FER196629 FON196629 FYJ196629 GIF196629 GSB196629 HBX196629 HLT196629 HVP196629 IFL196629 IPH196629 IZD196629 JIZ196629 JSV196629 KCR196629 KMN196629 KWJ196629 LGF196629 LQB196629 LZX196629 MJT196629 MTP196629 NDL196629 NNH196629 NXD196629 OGZ196629 OQV196629 PAR196629 PKN196629 PUJ196629 QEF196629 QOB196629 QXX196629 RHT196629 RRP196629 SBL196629 SLH196629 SVD196629 TEZ196629 TOV196629 TYR196629 UIN196629 USJ196629 VCF196629 VMB196629 VVX196629 WFT196629 WPP196629 DD262165 MZ262165 WV262165 AGR262165 AQN262165 BAJ262165 BKF262165 BUB262165 CDX262165 CNT262165 CXP262165 DHL262165 DRH262165 EBD262165 EKZ262165 EUV262165 FER262165 FON262165 FYJ262165 GIF262165 GSB262165 HBX262165 HLT262165 HVP262165 IFL262165 IPH262165 IZD262165 JIZ262165 JSV262165 KCR262165 KMN262165 KWJ262165 LGF262165 LQB262165 LZX262165 MJT262165 MTP262165 NDL262165 NNH262165 NXD262165 OGZ262165 OQV262165 PAR262165 PKN262165 PUJ262165 QEF262165 QOB262165 QXX262165 RHT262165 RRP262165 SBL262165 SLH262165 SVD262165 TEZ262165 TOV262165 TYR262165 UIN262165 USJ262165 VCF262165 VMB262165 VVX262165 WFT262165 WPP262165 DD327701 MZ327701 WV327701 AGR327701 AQN327701 BAJ327701 BKF327701 BUB327701 CDX327701 CNT327701 CXP327701 DHL327701 DRH327701 EBD327701 EKZ327701 EUV327701 FER327701 FON327701 FYJ327701 GIF327701 GSB327701 HBX327701 HLT327701 HVP327701 IFL327701 IPH327701 IZD327701 JIZ327701 JSV327701 KCR327701 KMN327701 KWJ327701 LGF327701 LQB327701 LZX327701 MJT327701 MTP327701 NDL327701 NNH327701 NXD327701 OGZ327701 OQV327701 PAR327701 PKN327701 PUJ327701 QEF327701 QOB327701 QXX327701 RHT327701 RRP327701 SBL327701 SLH327701 SVD327701 TEZ327701 TOV327701 TYR327701 UIN327701 USJ327701 VCF327701 VMB327701 VVX327701 WFT327701 WPP327701 DD393237 MZ393237 WV393237 AGR393237 AQN393237 BAJ393237 BKF393237 BUB393237 CDX393237 CNT393237 CXP393237 DHL393237 DRH393237 EBD393237 EKZ393237 EUV393237 FER393237 FON393237 FYJ393237 GIF393237 GSB393237 HBX393237 HLT393237 HVP393237 IFL393237 IPH393237 IZD393237 JIZ393237 JSV393237 KCR393237 KMN393237 KWJ393237 LGF393237 LQB393237 LZX393237 MJT393237 MTP393237 NDL393237 NNH393237 NXD393237 OGZ393237 OQV393237 PAR393237 PKN393237 PUJ393237 QEF393237 QOB393237 QXX393237 RHT393237 RRP393237 SBL393237 SLH393237 SVD393237 TEZ393237 TOV393237 TYR393237 UIN393237 USJ393237 VCF393237 VMB393237 VVX393237 WFT393237 WPP393237 DD458773 MZ458773 WV458773 AGR458773 AQN458773 BAJ458773 BKF458773 BUB458773 CDX458773 CNT458773 CXP458773 DHL458773 DRH458773 EBD458773 EKZ458773 EUV458773 FER458773 FON458773 FYJ458773 GIF458773 GSB458773 HBX458773 HLT458773 HVP458773 IFL458773 IPH458773 IZD458773 JIZ458773 JSV458773 KCR458773 KMN458773 KWJ458773 LGF458773 LQB458773 LZX458773 MJT458773 MTP458773 NDL458773 NNH458773 NXD458773 OGZ458773 OQV458773 PAR458773 PKN458773 PUJ458773 QEF458773 QOB458773 QXX458773 RHT458773 RRP458773 SBL458773 SLH458773 SVD458773 TEZ458773 TOV458773 TYR458773 UIN458773 USJ458773 VCF458773 VMB458773 VVX458773 WFT458773 WPP458773 DD524309 MZ524309 WV524309 AGR524309 AQN524309 BAJ524309 BKF524309 BUB524309 CDX524309 CNT524309 CXP524309 DHL524309 DRH524309 EBD524309 EKZ524309 EUV524309 FER524309 FON524309 FYJ524309 GIF524309 GSB524309 HBX524309 HLT524309 HVP524309 IFL524309 IPH524309 IZD524309 JIZ524309 JSV524309 KCR524309 KMN524309 KWJ524309 LGF524309 LQB524309 LZX524309 MJT524309 MTP524309 NDL524309 NNH524309 NXD524309 OGZ524309 OQV524309 PAR524309 PKN524309 PUJ524309 QEF524309 QOB524309 QXX524309 RHT524309 RRP524309 SBL524309 SLH524309 SVD524309 TEZ524309 TOV524309 TYR524309 UIN524309 USJ524309 VCF524309 VMB524309 VVX524309 WFT524309 WPP524309 DD589845 MZ589845 WV589845 AGR589845 AQN589845 BAJ589845 BKF589845 BUB589845 CDX589845 CNT589845 CXP589845 DHL589845 DRH589845 EBD589845 EKZ589845 EUV589845 FER589845 FON589845 FYJ589845 GIF589845 GSB589845 HBX589845 HLT589845 HVP589845 IFL589845 IPH589845 IZD589845 JIZ589845 JSV589845 KCR589845 KMN589845 KWJ589845 LGF589845 LQB589845 LZX589845 MJT589845 MTP589845 NDL589845 NNH589845 NXD589845 OGZ589845 OQV589845 PAR589845 PKN589845 PUJ589845 QEF589845 QOB589845 QXX589845 RHT589845 RRP589845 SBL589845 SLH589845 SVD589845 TEZ589845 TOV589845 TYR589845 UIN589845 USJ589845 VCF589845 VMB589845 VVX589845 WFT589845 WPP589845 DD655381 MZ655381 WV655381 AGR655381 AQN655381 BAJ655381 BKF655381 BUB655381 CDX655381 CNT655381 CXP655381 DHL655381 DRH655381 EBD655381 EKZ655381 EUV655381 FER655381 FON655381 FYJ655381 GIF655381 GSB655381 HBX655381 HLT655381 HVP655381 IFL655381 IPH655381 IZD655381 JIZ655381 JSV655381 KCR655381 KMN655381 KWJ655381 LGF655381 LQB655381 LZX655381 MJT655381 MTP655381 NDL655381 NNH655381 NXD655381 OGZ655381 OQV655381 PAR655381 PKN655381 PUJ655381 QEF655381 QOB655381 QXX655381 RHT655381 RRP655381 SBL655381 SLH655381 SVD655381 TEZ655381 TOV655381 TYR655381 UIN655381 USJ655381 VCF655381 VMB655381 VVX655381 WFT655381 WPP655381 DD720917 MZ720917 WV720917 AGR720917 AQN720917 BAJ720917 BKF720917 BUB720917 CDX720917 CNT720917 CXP720917 DHL720917 DRH720917 EBD720917 EKZ720917 EUV720917 FER720917 FON720917 FYJ720917 GIF720917 GSB720917 HBX720917 HLT720917 HVP720917 IFL720917 IPH720917 IZD720917 JIZ720917 JSV720917 KCR720917 KMN720917 KWJ720917 LGF720917 LQB720917 LZX720917 MJT720917 MTP720917 NDL720917 NNH720917 NXD720917 OGZ720917 OQV720917 PAR720917 PKN720917 PUJ720917 QEF720917 QOB720917 QXX720917 RHT720917 RRP720917 SBL720917 SLH720917 SVD720917 TEZ720917 TOV720917 TYR720917 UIN720917 USJ720917 VCF720917 VMB720917 VVX720917 WFT720917 WPP720917 DD786453 MZ786453 WV786453 AGR786453 AQN786453 BAJ786453 BKF786453 BUB786453 CDX786453 CNT786453 CXP786453 DHL786453 DRH786453 EBD786453 EKZ786453 EUV786453 FER786453 FON786453 FYJ786453 GIF786453 GSB786453 HBX786453 HLT786453 HVP786453 IFL786453 IPH786453 IZD786453 JIZ786453 JSV786453 KCR786453 KMN786453 KWJ786453 LGF786453 LQB786453 LZX786453 MJT786453 MTP786453 NDL786453 NNH786453 NXD786453 OGZ786453 OQV786453 PAR786453 PKN786453 PUJ786453 QEF786453 QOB786453 QXX786453 RHT786453 RRP786453 SBL786453 SLH786453 SVD786453 TEZ786453 TOV786453 TYR786453 UIN786453 USJ786453 VCF786453 VMB786453 VVX786453 WFT786453 WPP786453 DD851989 MZ851989 WV851989 AGR851989 AQN851989 BAJ851989 BKF851989 BUB851989 CDX851989 CNT851989 CXP851989 DHL851989 DRH851989 EBD851989 EKZ851989 EUV851989 FER851989 FON851989 FYJ851989 GIF851989 GSB851989 HBX851989 HLT851989 HVP851989 IFL851989 IPH851989 IZD851989 JIZ851989 JSV851989 KCR851989 KMN851989 KWJ851989 LGF851989 LQB851989 LZX851989 MJT851989 MTP851989 NDL851989 NNH851989 NXD851989 OGZ851989 OQV851989 PAR851989 PKN851989 PUJ851989 QEF851989 QOB851989 QXX851989 RHT851989 RRP851989 SBL851989 SLH851989 SVD851989 TEZ851989 TOV851989 TYR851989 UIN851989 USJ851989 VCF851989 VMB851989 VVX851989 WFT851989 WPP851989 DD917525 MZ917525 WV917525 AGR917525 AQN917525 BAJ917525 BKF917525 BUB917525 CDX917525 CNT917525 CXP917525 DHL917525 DRH917525 EBD917525 EKZ917525 EUV917525 FER917525 FON917525 FYJ917525 GIF917525 GSB917525 HBX917525 HLT917525 HVP917525 IFL917525 IPH917525 IZD917525 JIZ917525 JSV917525 KCR917525 KMN917525 KWJ917525 LGF917525 LQB917525 LZX917525 MJT917525 MTP917525 NDL917525 NNH917525 NXD917525 OGZ917525 OQV917525 PAR917525 PKN917525 PUJ917525 QEF917525 QOB917525 QXX917525 RHT917525 RRP917525 SBL917525 SLH917525 SVD917525 TEZ917525 TOV917525 TYR917525 UIN917525 USJ917525 VCF917525 VMB917525 VVX917525 WFT917525 WPP917525 DD983061 MZ983061 WV983061 AGR983061 AQN983061 BAJ983061 BKF983061 BUB983061 CDX983061 CNT983061 CXP983061 DHL983061 DRH983061 EBD983061 EKZ983061 EUV983061 FER983061 FON983061 FYJ983061 GIF983061 GSB983061 HBX983061 HLT983061 HVP983061 IFL983061 IPH983061 IZD983061 JIZ983061 JSV983061 KCR983061 KMN983061 KWJ983061 LGF983061 LQB983061 LZX983061 MJT983061 MTP983061 NDL983061 NNH983061 NXD983061 OGZ983061 OQV983061 PAR983061 PKN983061 PUJ983061 QEF983061 QOB983061 QXX983061 RHT983061 RRP983061 SBL983061 SLH983061 SVD983061 TEZ983061 TOV983061 TYR983061 UIN983061 USJ983061 VCF983061 VMB983061 VVX983061 WFT983061 WPP983061 DF65557 NB65557 WX65557 AGT65557 AQP65557 BAL65557 BKH65557 BUD65557 CDZ65557 CNV65557 CXR65557 DHN65557 DRJ65557 EBF65557 ELB65557 EUX65557 FET65557 FOP65557 FYL65557 GIH65557 GSD65557 HBZ65557 HLV65557 HVR65557 IFN65557 IPJ65557 IZF65557 JJB65557 JSX65557 KCT65557 KMP65557 KWL65557 LGH65557 LQD65557 LZZ65557 MJV65557 MTR65557 NDN65557 NNJ65557 NXF65557 OHB65557 OQX65557 PAT65557 PKP65557 PUL65557 QEH65557 QOD65557 QXZ65557 RHV65557 RRR65557 SBN65557 SLJ65557 SVF65557 TFB65557 TOX65557 TYT65557 UIP65557 USL65557 VCH65557 VMD65557 VVZ65557 WFV65557 WPR65557 DF131093 NB131093 WX131093 AGT131093 AQP131093 BAL131093 BKH131093 BUD131093 CDZ131093 CNV131093 CXR131093 DHN131093 DRJ131093 EBF131093 ELB131093 EUX131093 FET131093 FOP131093 FYL131093 GIH131093 GSD131093 HBZ131093 HLV131093 HVR131093 IFN131093 IPJ131093 IZF131093 JJB131093 JSX131093 KCT131093 KMP131093 KWL131093 LGH131093 LQD131093 LZZ131093 MJV131093 MTR131093 NDN131093 NNJ131093 NXF131093 OHB131093 OQX131093 PAT131093 PKP131093 PUL131093 QEH131093 QOD131093 QXZ131093 RHV131093 RRR131093 SBN131093 SLJ131093 SVF131093 TFB131093 TOX131093 TYT131093 UIP131093 USL131093 VCH131093 VMD131093 VVZ131093 WFV131093 WPR131093 DF196629 NB196629 WX196629 AGT196629 AQP196629 BAL196629 BKH196629 BUD196629 CDZ196629 CNV196629 CXR196629 DHN196629 DRJ196629 EBF196629 ELB196629 EUX196629 FET196629 FOP196629 FYL196629 GIH196629 GSD196629 HBZ196629 HLV196629 HVR196629 IFN196629 IPJ196629 IZF196629 JJB196629 JSX196629 KCT196629 KMP196629 KWL196629 LGH196629 LQD196629 LZZ196629 MJV196629 MTR196629 NDN196629 NNJ196629 NXF196629 OHB196629 OQX196629 PAT196629 PKP196629 PUL196629 QEH196629 QOD196629 QXZ196629 RHV196629 RRR196629 SBN196629 SLJ196629 SVF196629 TFB196629 TOX196629 TYT196629 UIP196629 USL196629 VCH196629 VMD196629 VVZ196629 WFV196629 WPR196629 DF262165 NB262165 WX262165 AGT262165 AQP262165 BAL262165 BKH262165 BUD262165 CDZ262165 CNV262165 CXR262165 DHN262165 DRJ262165 EBF262165 ELB262165 EUX262165 FET262165 FOP262165 FYL262165 GIH262165 GSD262165 HBZ262165 HLV262165 HVR262165 IFN262165 IPJ262165 IZF262165 JJB262165 JSX262165 KCT262165 KMP262165 KWL262165 LGH262165 LQD262165 LZZ262165 MJV262165 MTR262165 NDN262165 NNJ262165 NXF262165 OHB262165 OQX262165 PAT262165 PKP262165 PUL262165 QEH262165 QOD262165 QXZ262165 RHV262165 RRR262165 SBN262165 SLJ262165 SVF262165 TFB262165 TOX262165 TYT262165 UIP262165 USL262165 VCH262165 VMD262165 VVZ262165 WFV262165 WPR262165 DF327701 NB327701 WX327701 AGT327701 AQP327701 BAL327701 BKH327701 BUD327701 CDZ327701 CNV327701 CXR327701 DHN327701 DRJ327701 EBF327701 ELB327701 EUX327701 FET327701 FOP327701 FYL327701 GIH327701 GSD327701 HBZ327701 HLV327701 HVR327701 IFN327701 IPJ327701 IZF327701 JJB327701 JSX327701 KCT327701 KMP327701 KWL327701 LGH327701 LQD327701 LZZ327701 MJV327701 MTR327701 NDN327701 NNJ327701 NXF327701 OHB327701 OQX327701 PAT327701 PKP327701 PUL327701 QEH327701 QOD327701 QXZ327701 RHV327701 RRR327701 SBN327701 SLJ327701 SVF327701 TFB327701 TOX327701 TYT327701 UIP327701 USL327701 VCH327701 VMD327701 VVZ327701 WFV327701 WPR327701 DF393237 NB393237 WX393237 AGT393237 AQP393237 BAL393237 BKH393237 BUD393237 CDZ393237 CNV393237 CXR393237 DHN393237 DRJ393237 EBF393237 ELB393237 EUX393237 FET393237 FOP393237 FYL393237 GIH393237 GSD393237 HBZ393237 HLV393237 HVR393237 IFN393237 IPJ393237 IZF393237 JJB393237 JSX393237 KCT393237 KMP393237 KWL393237 LGH393237 LQD393237 LZZ393237 MJV393237 MTR393237 NDN393237 NNJ393237 NXF393237 OHB393237 OQX393237 PAT393237 PKP393237 PUL393237 QEH393237 QOD393237 QXZ393237 RHV393237 RRR393237 SBN393237 SLJ393237 SVF393237 TFB393237 TOX393237 TYT393237 UIP393237 USL393237 VCH393237 VMD393237 VVZ393237 WFV393237 WPR393237 DF458773 NB458773 WX458773 AGT458773 AQP458773 BAL458773 BKH458773 BUD458773 CDZ458773 CNV458773 CXR458773 DHN458773 DRJ458773 EBF458773 ELB458773 EUX458773 FET458773 FOP458773 FYL458773 GIH458773 GSD458773 HBZ458773 HLV458773 HVR458773 IFN458773 IPJ458773 IZF458773 JJB458773 JSX458773 KCT458773 KMP458773 KWL458773 LGH458773 LQD458773 LZZ458773 MJV458773 MTR458773 NDN458773 NNJ458773 NXF458773 OHB458773 OQX458773 PAT458773 PKP458773 PUL458773 QEH458773 QOD458773 QXZ458773 RHV458773 RRR458773 SBN458773 SLJ458773 SVF458773 TFB458773 TOX458773 TYT458773 UIP458773 USL458773 VCH458773 VMD458773 VVZ458773 WFV458773 WPR458773 DF524309 NB524309 WX524309 AGT524309 AQP524309 BAL524309 BKH524309 BUD524309 CDZ524309 CNV524309 CXR524309 DHN524309 DRJ524309 EBF524309 ELB524309 EUX524309 FET524309 FOP524309 FYL524309 GIH524309 GSD524309 HBZ524309 HLV524309 HVR524309 IFN524309 IPJ524309 IZF524309 JJB524309 JSX524309 KCT524309 KMP524309 KWL524309 LGH524309 LQD524309 LZZ524309 MJV524309 MTR524309 NDN524309 NNJ524309 NXF524309 OHB524309 OQX524309 PAT524309 PKP524309 PUL524309 QEH524309 QOD524309 QXZ524309 RHV524309 RRR524309 SBN524309 SLJ524309 SVF524309 TFB524309 TOX524309 TYT524309 UIP524309 USL524309 VCH524309 VMD524309 VVZ524309 WFV524309 WPR524309 DF589845 NB589845 WX589845 AGT589845 AQP589845 BAL589845 BKH589845 BUD589845 CDZ589845 CNV589845 CXR589845 DHN589845 DRJ589845 EBF589845 ELB589845 EUX589845 FET589845 FOP589845 FYL589845 GIH589845 GSD589845 HBZ589845 HLV589845 HVR589845 IFN589845 IPJ589845 IZF589845 JJB589845 JSX589845 KCT589845 KMP589845 KWL589845 LGH589845 LQD589845 LZZ589845 MJV589845 MTR589845 NDN589845 NNJ589845 NXF589845 OHB589845 OQX589845 PAT589845 PKP589845 PUL589845 QEH589845 QOD589845 QXZ589845 RHV589845 RRR589845 SBN589845 SLJ589845 SVF589845 TFB589845 TOX589845 TYT589845 UIP589845 USL589845 VCH589845 VMD589845 VVZ589845 WFV589845 WPR589845 DF655381 NB655381 WX655381 AGT655381 AQP655381 BAL655381 BKH655381 BUD655381 CDZ655381 CNV655381 CXR655381 DHN655381 DRJ655381 EBF655381 ELB655381 EUX655381 FET655381 FOP655381 FYL655381 GIH655381 GSD655381 HBZ655381 HLV655381 HVR655381 IFN655381 IPJ655381 IZF655381 JJB655381 JSX655381 KCT655381 KMP655381 KWL655381 LGH655381 LQD655381 LZZ655381 MJV655381 MTR655381 NDN655381 NNJ655381 NXF655381 OHB655381 OQX655381 PAT655381 PKP655381 PUL655381 QEH655381 QOD655381 QXZ655381 RHV655381 RRR655381 SBN655381 SLJ655381 SVF655381 TFB655381 TOX655381 TYT655381 UIP655381 USL655381 VCH655381 VMD655381 VVZ655381 WFV655381 WPR655381 DF720917 NB720917 WX720917 AGT720917 AQP720917 BAL720917 BKH720917 BUD720917 CDZ720917 CNV720917 CXR720917 DHN720917 DRJ720917 EBF720917 ELB720917 EUX720917 FET720917 FOP720917 FYL720917 GIH720917 GSD720917 HBZ720917 HLV720917 HVR720917 IFN720917 IPJ720917 IZF720917 JJB720917 JSX720917 KCT720917 KMP720917 KWL720917 LGH720917 LQD720917 LZZ720917 MJV720917 MTR720917 NDN720917 NNJ720917 NXF720917 OHB720917 OQX720917 PAT720917 PKP720917 PUL720917 QEH720917 QOD720917 QXZ720917 RHV720917 RRR720917 SBN720917 SLJ720917 SVF720917 TFB720917 TOX720917 TYT720917 UIP720917 USL720917 VCH720917 VMD720917 VVZ720917 WFV720917 WPR720917 DF786453 NB786453 WX786453 AGT786453 AQP786453 BAL786453 BKH786453 BUD786453 CDZ786453 CNV786453 CXR786453 DHN786453 DRJ786453 EBF786453 ELB786453 EUX786453 FET786453 FOP786453 FYL786453 GIH786453 GSD786453 HBZ786453 HLV786453 HVR786453 IFN786453 IPJ786453 IZF786453 JJB786453 JSX786453 KCT786453 KMP786453 KWL786453 LGH786453 LQD786453 LZZ786453 MJV786453 MTR786453 NDN786453 NNJ786453 NXF786453 OHB786453 OQX786453 PAT786453 PKP786453 PUL786453 QEH786453 QOD786453 QXZ786453 RHV786453 RRR786453 SBN786453 SLJ786453 SVF786453 TFB786453 TOX786453 TYT786453 UIP786453 USL786453 VCH786453 VMD786453 VVZ786453 WFV786453 WPR786453 DF851989 NB851989 WX851989 AGT851989 AQP851989 BAL851989 BKH851989 BUD851989 CDZ851989 CNV851989 CXR851989 DHN851989 DRJ851989 EBF851989 ELB851989 EUX851989 FET851989 FOP851989 FYL851989 GIH851989 GSD851989 HBZ851989 HLV851989 HVR851989 IFN851989 IPJ851989 IZF851989 JJB851989 JSX851989 KCT851989 KMP851989 KWL851989 LGH851989 LQD851989 LZZ851989 MJV851989 MTR851989 NDN851989 NNJ851989 NXF851989 OHB851989 OQX851989 PAT851989 PKP851989 PUL851989 QEH851989 QOD851989 QXZ851989 RHV851989 RRR851989 SBN851989 SLJ851989 SVF851989 TFB851989 TOX851989 TYT851989 UIP851989 USL851989 VCH851989 VMD851989 VVZ851989 WFV851989 WPR851989 DF917525 NB917525 WX917525 AGT917525 AQP917525 BAL917525 BKH917525 BUD917525 CDZ917525 CNV917525 CXR917525 DHN917525 DRJ917525 EBF917525 ELB917525 EUX917525 FET917525 FOP917525 FYL917525 GIH917525 GSD917525 HBZ917525 HLV917525 HVR917525 IFN917525 IPJ917525 IZF917525 JJB917525 JSX917525 KCT917525 KMP917525 KWL917525 LGH917525 LQD917525 LZZ917525 MJV917525 MTR917525 NDN917525 NNJ917525 NXF917525 OHB917525 OQX917525 PAT917525 PKP917525 PUL917525 QEH917525 QOD917525 QXZ917525 RHV917525 RRR917525 SBN917525 SLJ917525 SVF917525 TFB917525 TOX917525 TYT917525 UIP917525 USL917525 VCH917525 VMD917525 VVZ917525 WFV917525 WPR917525 DF983061 NB983061 WX983061 AGT983061 AQP983061 BAL983061 BKH983061 BUD983061 CDZ983061 CNV983061 CXR983061 DHN983061 DRJ983061 EBF983061 ELB983061 EUX983061 FET983061 FOP983061 FYL983061 GIH983061 GSD983061 HBZ983061 HLV983061 HVR983061 IFN983061 IPJ983061 IZF983061 JJB983061 JSX983061 KCT983061 KMP983061 KWL983061 LGH983061 LQD983061 LZZ983061 MJV983061 MTR983061 NDN983061 NNJ983061 NXF983061 OHB983061 OQX983061 PAT983061 PKP983061 PUL983061 QEH983061 QOD983061 QXZ983061 RHV983061 RRR983061 SBN983061 SLJ983061 SVF983061 TFB983061 TOX983061 TYT983061 UIP983061 USL983061 VCH983061 VMD983061 VVZ983061 WFV983061 WPR983061 DL65557 NH65557 XD65557 AGZ65557 AQV65557 BAR65557 BKN65557 BUJ65557 CEF65557 COB65557 CXX65557 DHT65557 DRP65557 EBL65557 ELH65557 EVD65557 FEZ65557 FOV65557 FYR65557 GIN65557 GSJ65557 HCF65557 HMB65557 HVX65557 IFT65557 IPP65557 IZL65557 JJH65557 JTD65557 KCZ65557 KMV65557 KWR65557 LGN65557 LQJ65557 MAF65557 MKB65557 MTX65557 NDT65557 NNP65557 NXL65557 OHH65557 ORD65557 PAZ65557 PKV65557 PUR65557 QEN65557 QOJ65557 QYF65557 RIB65557 RRX65557 SBT65557 SLP65557 SVL65557 TFH65557 TPD65557 TYZ65557 UIV65557 USR65557 VCN65557 VMJ65557 VWF65557 WGB65557 WPX65557 DL131093 NH131093 XD131093 AGZ131093 AQV131093 BAR131093 BKN131093 BUJ131093 CEF131093 COB131093 CXX131093 DHT131093 DRP131093 EBL131093 ELH131093 EVD131093 FEZ131093 FOV131093 FYR131093 GIN131093 GSJ131093 HCF131093 HMB131093 HVX131093 IFT131093 IPP131093 IZL131093 JJH131093 JTD131093 KCZ131093 KMV131093 KWR131093 LGN131093 LQJ131093 MAF131093 MKB131093 MTX131093 NDT131093 NNP131093 NXL131093 OHH131093 ORD131093 PAZ131093 PKV131093 PUR131093 QEN131093 QOJ131093 QYF131093 RIB131093 RRX131093 SBT131093 SLP131093 SVL131093 TFH131093 TPD131093 TYZ131093 UIV131093 USR131093 VCN131093 VMJ131093 VWF131093 WGB131093 WPX131093 DL196629 NH196629 XD196629 AGZ196629 AQV196629 BAR196629 BKN196629 BUJ196629 CEF196629 COB196629 CXX196629 DHT196629 DRP196629 EBL196629 ELH196629 EVD196629 FEZ196629 FOV196629 FYR196629 GIN196629 GSJ196629 HCF196629 HMB196629 HVX196629 IFT196629 IPP196629 IZL196629 JJH196629 JTD196629 KCZ196629 KMV196629 KWR196629 LGN196629 LQJ196629 MAF196629 MKB196629 MTX196629 NDT196629 NNP196629 NXL196629 OHH196629 ORD196629 PAZ196629 PKV196629 PUR196629 QEN196629 QOJ196629 QYF196629 RIB196629 RRX196629 SBT196629 SLP196629 SVL196629 TFH196629 TPD196629 TYZ196629 UIV196629 USR196629 VCN196629 VMJ196629 VWF196629 WGB196629 WPX196629 DL262165 NH262165 XD262165 AGZ262165 AQV262165 BAR262165 BKN262165 BUJ262165 CEF262165 COB262165 CXX262165 DHT262165 DRP262165 EBL262165 ELH262165 EVD262165 FEZ262165 FOV262165 FYR262165 GIN262165 GSJ262165 HCF262165 HMB262165 HVX262165 IFT262165 IPP262165 IZL262165 JJH262165 JTD262165 KCZ262165 KMV262165 KWR262165 LGN262165 LQJ262165 MAF262165 MKB262165 MTX262165 NDT262165 NNP262165 NXL262165 OHH262165 ORD262165 PAZ262165 PKV262165 PUR262165 QEN262165 QOJ262165 QYF262165 RIB262165 RRX262165 SBT262165 SLP262165 SVL262165 TFH262165 TPD262165 TYZ262165 UIV262165 USR262165 VCN262165 VMJ262165 VWF262165 WGB262165 WPX262165 DL327701 NH327701 XD327701 AGZ327701 AQV327701 BAR327701 BKN327701 BUJ327701 CEF327701 COB327701 CXX327701 DHT327701 DRP327701 EBL327701 ELH327701 EVD327701 FEZ327701 FOV327701 FYR327701 GIN327701 GSJ327701 HCF327701 HMB327701 HVX327701 IFT327701 IPP327701 IZL327701 JJH327701 JTD327701 KCZ327701 KMV327701 KWR327701 LGN327701 LQJ327701 MAF327701 MKB327701 MTX327701 NDT327701 NNP327701 NXL327701 OHH327701 ORD327701 PAZ327701 PKV327701 PUR327701 QEN327701 QOJ327701 QYF327701 RIB327701 RRX327701 SBT327701 SLP327701 SVL327701 TFH327701 TPD327701 TYZ327701 UIV327701 USR327701 VCN327701 VMJ327701 VWF327701 WGB327701 WPX327701 DL393237 NH393237 XD393237 AGZ393237 AQV393237 BAR393237 BKN393237 BUJ393237 CEF393237 COB393237 CXX393237 DHT393237 DRP393237 EBL393237 ELH393237 EVD393237 FEZ393237 FOV393237 FYR393237 GIN393237 GSJ393237 HCF393237 HMB393237 HVX393237 IFT393237 IPP393237 IZL393237 JJH393237 JTD393237 KCZ393237 KMV393237 KWR393237 LGN393237 LQJ393237 MAF393237 MKB393237 MTX393237 NDT393237 NNP393237 NXL393237 OHH393237 ORD393237 PAZ393237 PKV393237 PUR393237 QEN393237 QOJ393237 QYF393237 RIB393237 RRX393237 SBT393237 SLP393237 SVL393237 TFH393237 TPD393237 TYZ393237 UIV393237 USR393237 VCN393237 VMJ393237 VWF393237 WGB393237 WPX393237 DL458773 NH458773 XD458773 AGZ458773 AQV458773 BAR458773 BKN458773 BUJ458773 CEF458773 COB458773 CXX458773 DHT458773 DRP458773 EBL458773 ELH458773 EVD458773 FEZ458773 FOV458773 FYR458773 GIN458773 GSJ458773 HCF458773 HMB458773 HVX458773 IFT458773 IPP458773 IZL458773 JJH458773 JTD458773 KCZ458773 KMV458773 KWR458773 LGN458773 LQJ458773 MAF458773 MKB458773 MTX458773 NDT458773 NNP458773 NXL458773 OHH458773 ORD458773 PAZ458773 PKV458773 PUR458773 QEN458773 QOJ458773 QYF458773 RIB458773 RRX458773 SBT458773 SLP458773 SVL458773 TFH458773 TPD458773 TYZ458773 UIV458773 USR458773 VCN458773 VMJ458773 VWF458773 WGB458773 WPX458773 DL524309 NH524309 XD524309 AGZ524309 AQV524309 BAR524309 BKN524309 BUJ524309 CEF524309 COB524309 CXX524309 DHT524309 DRP524309 EBL524309 ELH524309 EVD524309 FEZ524309 FOV524309 FYR524309 GIN524309 GSJ524309 HCF524309 HMB524309 HVX524309 IFT524309 IPP524309 IZL524309 JJH524309 JTD524309 KCZ524309 KMV524309 KWR524309 LGN524309 LQJ524309 MAF524309 MKB524309 MTX524309 NDT524309 NNP524309 NXL524309 OHH524309 ORD524309 PAZ524309 PKV524309 PUR524309 QEN524309 QOJ524309 QYF524309 RIB524309 RRX524309 SBT524309 SLP524309 SVL524309 TFH524309 TPD524309 TYZ524309 UIV524309 USR524309 VCN524309 VMJ524309 VWF524309 WGB524309 WPX524309 DL589845 NH589845 XD589845 AGZ589845 AQV589845 BAR589845 BKN589845 BUJ589845 CEF589845 COB589845 CXX589845 DHT589845 DRP589845 EBL589845 ELH589845 EVD589845 FEZ589845 FOV589845 FYR589845 GIN589845 GSJ589845 HCF589845 HMB589845 HVX589845 IFT589845 IPP589845 IZL589845 JJH589845 JTD589845 KCZ589845 KMV589845 KWR589845 LGN589845 LQJ589845 MAF589845 MKB589845 MTX589845 NDT589845 NNP589845 NXL589845 OHH589845 ORD589845 PAZ589845 PKV589845 PUR589845 QEN589845 QOJ589845 QYF589845 RIB589845 RRX589845 SBT589845 SLP589845 SVL589845 TFH589845 TPD589845 TYZ589845 UIV589845 USR589845 VCN589845 VMJ589845 VWF589845 WGB589845 WPX589845 DL655381 NH655381 XD655381 AGZ655381 AQV655381 BAR655381 BKN655381 BUJ655381 CEF655381 COB655381 CXX655381 DHT655381 DRP655381 EBL655381 ELH655381 EVD655381 FEZ655381 FOV655381 FYR655381 GIN655381 GSJ655381 HCF655381 HMB655381 HVX655381 IFT655381 IPP655381 IZL655381 JJH655381 JTD655381 KCZ655381 KMV655381 KWR655381 LGN655381 LQJ655381 MAF655381 MKB655381 MTX655381 NDT655381 NNP655381 NXL655381 OHH655381 ORD655381 PAZ655381 PKV655381 PUR655381 QEN655381 QOJ655381 QYF655381 RIB655381 RRX655381 SBT655381 SLP655381 SVL655381 TFH655381 TPD655381 TYZ655381 UIV655381 USR655381 VCN655381 VMJ655381 VWF655381 WGB655381 WPX655381 DL720917 NH720917 XD720917 AGZ720917 AQV720917 BAR720917 BKN720917 BUJ720917 CEF720917 COB720917 CXX720917 DHT720917 DRP720917 EBL720917 ELH720917 EVD720917 FEZ720917 FOV720917 FYR720917 GIN720917 GSJ720917 HCF720917 HMB720917 HVX720917 IFT720917 IPP720917 IZL720917 JJH720917 JTD720917 KCZ720917 KMV720917 KWR720917 LGN720917 LQJ720917 MAF720917 MKB720917 MTX720917 NDT720917 NNP720917 NXL720917 OHH720917 ORD720917 PAZ720917 PKV720917 PUR720917 QEN720917 QOJ720917 QYF720917 RIB720917 RRX720917 SBT720917 SLP720917 SVL720917 TFH720917 TPD720917 TYZ720917 UIV720917 USR720917 VCN720917 VMJ720917 VWF720917 WGB720917 WPX720917 DL786453 NH786453 XD786453 AGZ786453 AQV786453 BAR786453 BKN786453 BUJ786453 CEF786453 COB786453 CXX786453 DHT786453 DRP786453 EBL786453 ELH786453 EVD786453 FEZ786453 FOV786453 FYR786453 GIN786453 GSJ786453 HCF786453 HMB786453 HVX786453 IFT786453 IPP786453 IZL786453 JJH786453 JTD786453 KCZ786453 KMV786453 KWR786453 LGN786453 LQJ786453 MAF786453 MKB786453 MTX786453 NDT786453 NNP786453 NXL786453 OHH786453 ORD786453 PAZ786453 PKV786453 PUR786453 QEN786453 QOJ786453 QYF786453 RIB786453 RRX786453 SBT786453 SLP786453 SVL786453 TFH786453 TPD786453 TYZ786453 UIV786453 USR786453 VCN786453 VMJ786453 VWF786453 WGB786453 WPX786453 DL851989 NH851989 XD851989 AGZ851989 AQV851989 BAR851989 BKN851989 BUJ851989 CEF851989 COB851989 CXX851989 DHT851989 DRP851989 EBL851989 ELH851989 EVD851989 FEZ851989 FOV851989 FYR851989 GIN851989 GSJ851989 HCF851989 HMB851989 HVX851989 IFT851989 IPP851989 IZL851989 JJH851989 JTD851989 KCZ851989 KMV851989 KWR851989 LGN851989 LQJ851989 MAF851989 MKB851989 MTX851989 NDT851989 NNP851989 NXL851989 OHH851989 ORD851989 PAZ851989 PKV851989 PUR851989 QEN851989 QOJ851989 QYF851989 RIB851989 RRX851989 SBT851989 SLP851989 SVL851989 TFH851989 TPD851989 TYZ851989 UIV851989 USR851989 VCN851989 VMJ851989 VWF851989 WGB851989 WPX851989 DL917525 NH917525 XD917525 AGZ917525 AQV917525 BAR917525 BKN917525 BUJ917525 CEF917525 COB917525 CXX917525 DHT917525 DRP917525 EBL917525 ELH917525 EVD917525 FEZ917525 FOV917525 FYR917525 GIN917525 GSJ917525 HCF917525 HMB917525 HVX917525 IFT917525 IPP917525 IZL917525 JJH917525 JTD917525 KCZ917525 KMV917525 KWR917525 LGN917525 LQJ917525 MAF917525 MKB917525 MTX917525 NDT917525 NNP917525 NXL917525 OHH917525 ORD917525 PAZ917525 PKV917525 PUR917525 QEN917525 QOJ917525 QYF917525 RIB917525 RRX917525 SBT917525 SLP917525 SVL917525 TFH917525 TPD917525 TYZ917525 UIV917525 USR917525 VCN917525 VMJ917525 VWF917525 WGB917525 WPX917525 DL983061 NH983061 XD983061 AGZ983061 AQV983061 BAR983061 BKN983061 BUJ983061 CEF983061 COB983061 CXX983061 DHT983061 DRP983061 EBL983061 ELH983061 EVD983061 FEZ983061 FOV983061 FYR983061 GIN983061 GSJ983061 HCF983061 HMB983061 HVX983061 IFT983061 IPP983061 IZL983061 JJH983061 JTD983061 KCZ983061 KMV983061 KWR983061 LGN983061 LQJ983061 MAF983061 MKB983061 MTX983061 NDT983061 NNP983061 NXL983061 OHH983061 ORD983061 PAZ983061 PKV983061 PUR983061 QEN983061 QOJ983061 QYF983061 RIB983061 RRX983061 SBT983061 SLP983061 SVL983061 TFH983061 TPD983061 TYZ983061 UIV983061 USR983061 VCN983061 VMJ983061 VWF983061 WGB983061 WPX983061 H3:H4 B65557:C65557 CT65557 MP65557 WL65557 AGH65557 AQD65557 AZZ65557 BJV65557 BTR65557 CDN65557 CNJ65557 CXF65557 DHB65557 DQX65557 EAT65557 EKP65557 EUL65557 FEH65557 FOD65557 FXZ65557 GHV65557 GRR65557 HBN65557 HLJ65557 HVF65557 IFB65557 IOX65557 IYT65557 JIP65557 JSL65557 KCH65557 KMD65557 KVZ65557 LFV65557 LPR65557 LZN65557 MJJ65557 MTF65557 NDB65557 NMX65557 NWT65557 OGP65557 OQL65557 PAH65557 PKD65557 PTZ65557 QDV65557 QNR65557 QXN65557 RHJ65557 RRF65557 SBB65557 SKX65557 SUT65557 TEP65557 TOL65557 TYH65557 UID65557 URZ65557 VBV65557 VLR65557 VVN65557 WFJ65557 WPF65557 B131093:C131093 CT131093 MP131093 WL131093 AGH131093 AQD131093 AZZ131093 BJV131093 BTR131093 CDN131093 CNJ131093 CXF131093 DHB131093 DQX131093 EAT131093 EKP131093 EUL131093 FEH131093 FOD131093 FXZ131093 GHV131093 GRR131093 HBN131093 HLJ131093 HVF131093 IFB131093 IOX131093 IYT131093 JIP131093 JSL131093 KCH131093 KMD131093 KVZ131093 LFV131093 LPR131093 LZN131093 MJJ131093 MTF131093 NDB131093 NMX131093 NWT131093 OGP131093 OQL131093 PAH131093 PKD131093 PTZ131093 QDV131093 QNR131093 QXN131093 RHJ131093 RRF131093 SBB131093 SKX131093 SUT131093 TEP131093 TOL131093 TYH131093 UID131093 URZ131093 VBV131093 VLR131093 VVN131093 WFJ131093 WPF131093 B196629:C196629 CT196629 MP196629 WL196629 AGH196629 AQD196629 AZZ196629 BJV196629 BTR196629 CDN196629 CNJ196629 CXF196629 DHB196629 DQX196629 EAT196629 EKP196629 EUL196629 FEH196629 FOD196629 FXZ196629 GHV196629 GRR196629 HBN196629 HLJ196629 HVF196629 IFB196629 IOX196629 IYT196629 JIP196629 JSL196629 KCH196629 KMD196629 KVZ196629 LFV196629 LPR196629 LZN196629 MJJ196629 MTF196629 NDB196629 NMX196629 NWT196629 OGP196629 OQL196629 PAH196629 PKD196629 PTZ196629 QDV196629 QNR196629 QXN196629 RHJ196629 RRF196629 SBB196629 SKX196629 SUT196629 TEP196629 TOL196629 TYH196629 UID196629 URZ196629 VBV196629 VLR196629 VVN196629 WFJ196629 WPF196629 B262165:C262165 CT262165 MP262165 WL262165 AGH262165 AQD262165 AZZ262165 BJV262165 BTR262165 CDN262165 CNJ262165 CXF262165 DHB262165 DQX262165 EAT262165 EKP262165 EUL262165 FEH262165 FOD262165 FXZ262165 GHV262165 GRR262165 HBN262165 HLJ262165 HVF262165 IFB262165 IOX262165 IYT262165 JIP262165 JSL262165 KCH262165 KMD262165 KVZ262165 LFV262165 LPR262165 LZN262165 MJJ262165 MTF262165 NDB262165 NMX262165 NWT262165 OGP262165 OQL262165 PAH262165 PKD262165 PTZ262165 QDV262165 QNR262165 QXN262165 RHJ262165 RRF262165 SBB262165 SKX262165 SUT262165 TEP262165 TOL262165 TYH262165 UID262165 URZ262165 VBV262165 VLR262165 VVN262165 WFJ262165 WPF262165 B327701:C327701 CT327701 MP327701 WL327701 AGH327701 AQD327701 AZZ327701 BJV327701 BTR327701 CDN327701 CNJ327701 CXF327701 DHB327701 DQX327701 EAT327701 EKP327701 EUL327701 FEH327701 FOD327701 FXZ327701 GHV327701 GRR327701 HBN327701 HLJ327701 HVF327701 IFB327701 IOX327701 IYT327701 JIP327701 JSL327701 KCH327701 KMD327701 KVZ327701 LFV327701 LPR327701 LZN327701 MJJ327701 MTF327701 NDB327701 NMX327701 NWT327701 OGP327701 OQL327701 PAH327701 PKD327701 PTZ327701 QDV327701 QNR327701 QXN327701 RHJ327701 RRF327701 SBB327701 SKX327701 SUT327701 TEP327701 TOL327701 TYH327701 UID327701 URZ327701 VBV327701 VLR327701 VVN327701 WFJ327701 WPF327701 B393237:C393237 CT393237 MP393237 WL393237 AGH393237 AQD393237 AZZ393237 BJV393237 BTR393237 CDN393237 CNJ393237 CXF393237 DHB393237 DQX393237 EAT393237 EKP393237 EUL393237 FEH393237 FOD393237 FXZ393237 GHV393237 GRR393237 HBN393237 HLJ393237 HVF393237 IFB393237 IOX393237 IYT393237 JIP393237 JSL393237 KCH393237 KMD393237 KVZ393237 LFV393237 LPR393237 LZN393237 MJJ393237 MTF393237 NDB393237 NMX393237 NWT393237 OGP393237 OQL393237 PAH393237 PKD393237 PTZ393237 QDV393237 QNR393237 QXN393237 RHJ393237 RRF393237 SBB393237 SKX393237 SUT393237 TEP393237 TOL393237 TYH393237 UID393237 URZ393237 VBV393237 VLR393237 VVN393237 WFJ393237 WPF393237 B458773:C458773 CT458773 MP458773 WL458773 AGH458773 AQD458773 AZZ458773 BJV458773 BTR458773 CDN458773 CNJ458773 CXF458773 DHB458773 DQX458773 EAT458773 EKP458773 EUL458773 FEH458773 FOD458773 FXZ458773 GHV458773 GRR458773 HBN458773 HLJ458773 HVF458773 IFB458773 IOX458773 IYT458773 JIP458773 JSL458773 KCH458773 KMD458773 KVZ458773 LFV458773 LPR458773 LZN458773 MJJ458773 MTF458773 NDB458773 NMX458773 NWT458773 OGP458773 OQL458773 PAH458773 PKD458773 PTZ458773 QDV458773 QNR458773 QXN458773 RHJ458773 RRF458773 SBB458773 SKX458773 SUT458773 TEP458773 TOL458773 TYH458773 UID458773 URZ458773 VBV458773 VLR458773 VVN458773 WFJ458773 WPF458773 B524309:C524309 CT524309 MP524309 WL524309 AGH524309 AQD524309 AZZ524309 BJV524309 BTR524309 CDN524309 CNJ524309 CXF524309 DHB524309 DQX524309 EAT524309 EKP524309 EUL524309 FEH524309 FOD524309 FXZ524309 GHV524309 GRR524309 HBN524309 HLJ524309 HVF524309 IFB524309 IOX524309 IYT524309 JIP524309 JSL524309 KCH524309 KMD524309 KVZ524309 LFV524309 LPR524309 LZN524309 MJJ524309 MTF524309 NDB524309 NMX524309 NWT524309 OGP524309 OQL524309 PAH524309 PKD524309 PTZ524309 QDV524309 QNR524309 QXN524309 RHJ524309 RRF524309 SBB524309 SKX524309 SUT524309 TEP524309 TOL524309 TYH524309 UID524309 URZ524309 VBV524309 VLR524309 VVN524309 WFJ524309 WPF524309 B589845:C589845 CT589845 MP589845 WL589845 AGH589845 AQD589845 AZZ589845 BJV589845 BTR589845 CDN589845 CNJ589845 CXF589845 DHB589845 DQX589845 EAT589845 EKP589845 EUL589845 FEH589845 FOD589845 FXZ589845 GHV589845 GRR589845 HBN589845 HLJ589845 HVF589845 IFB589845 IOX589845 IYT589845 JIP589845 JSL589845 KCH589845 KMD589845 KVZ589845 LFV589845 LPR589845 LZN589845 MJJ589845 MTF589845 NDB589845 NMX589845 NWT589845 OGP589845 OQL589845 PAH589845 PKD589845 PTZ589845 QDV589845 QNR589845 QXN589845 RHJ589845 RRF589845 SBB589845 SKX589845 SUT589845 TEP589845 TOL589845 TYH589845 UID589845 URZ589845 VBV589845 VLR589845 VVN589845 WFJ589845 WPF589845 B655381:C655381 CT655381 MP655381 WL655381 AGH655381 AQD655381 AZZ655381 BJV655381 BTR655381 CDN655381 CNJ655381 CXF655381 DHB655381 DQX655381 EAT655381 EKP655381 EUL655381 FEH655381 FOD655381 FXZ655381 GHV655381 GRR655381 HBN655381 HLJ655381 HVF655381 IFB655381 IOX655381 IYT655381 JIP655381 JSL655381 KCH655381 KMD655381 KVZ655381 LFV655381 LPR655381 LZN655381 MJJ655381 MTF655381 NDB655381 NMX655381 NWT655381 OGP655381 OQL655381 PAH655381 PKD655381 PTZ655381 QDV655381 QNR655381 QXN655381 RHJ655381 RRF655381 SBB655381 SKX655381 SUT655381 TEP655381 TOL655381 TYH655381 UID655381 URZ655381 VBV655381 VLR655381 VVN655381 WFJ655381 WPF655381 B720917:C720917 CT720917 MP720917 WL720917 AGH720917 AQD720917 AZZ720917 BJV720917 BTR720917 CDN720917 CNJ720917 CXF720917 DHB720917 DQX720917 EAT720917 EKP720917 EUL720917 FEH720917 FOD720917 FXZ720917 GHV720917 GRR720917 HBN720917 HLJ720917 HVF720917 IFB720917 IOX720917 IYT720917 JIP720917 JSL720917 KCH720917 KMD720917 KVZ720917 LFV720917 LPR720917 LZN720917 MJJ720917 MTF720917 NDB720917 NMX720917 NWT720917 OGP720917 OQL720917 PAH720917 PKD720917 PTZ720917 QDV720917 QNR720917 QXN720917 RHJ720917 RRF720917 SBB720917 SKX720917 SUT720917 TEP720917 TOL720917 TYH720917 UID720917 URZ720917 VBV720917 VLR720917 VVN720917 WFJ720917 WPF720917 B786453:C786453 CT786453 MP786453 WL786453 AGH786453 AQD786453 AZZ786453 BJV786453 BTR786453 CDN786453 CNJ786453 CXF786453 DHB786453 DQX786453 EAT786453 EKP786453 EUL786453 FEH786453 FOD786453 FXZ786453 GHV786453 GRR786453 HBN786453 HLJ786453 HVF786453 IFB786453 IOX786453 IYT786453 JIP786453 JSL786453 KCH786453 KMD786453 KVZ786453 LFV786453 LPR786453 LZN786453 MJJ786453 MTF786453 NDB786453 NMX786453 NWT786453 OGP786453 OQL786453 PAH786453 PKD786453 PTZ786453 QDV786453 QNR786453 QXN786453 RHJ786453 RRF786453 SBB786453 SKX786453 SUT786453 TEP786453 TOL786453 TYH786453 UID786453 URZ786453 VBV786453 VLR786453 VVN786453 WFJ786453 WPF786453 B851989:C851989 CT851989 MP851989 WL851989 AGH851989 AQD851989 AZZ851989 BJV851989 BTR851989 CDN851989 CNJ851989 CXF851989 DHB851989 DQX851989 EAT851989 EKP851989 EUL851989 FEH851989 FOD851989 FXZ851989 GHV851989 GRR851989 HBN851989 HLJ851989 HVF851989 IFB851989 IOX851989 IYT851989 JIP851989 JSL851989 KCH851989 KMD851989 KVZ851989 LFV851989 LPR851989 LZN851989 MJJ851989 MTF851989 NDB851989 NMX851989 NWT851989 OGP851989 OQL851989 PAH851989 PKD851989 PTZ851989 QDV851989 QNR851989 QXN851989 RHJ851989 RRF851989 SBB851989 SKX851989 SUT851989 TEP851989 TOL851989 TYH851989 UID851989 URZ851989 VBV851989 VLR851989 VVN851989 WFJ851989 WPF851989 B917525:C917525 CT917525 MP917525 WL917525 AGH917525 AQD917525 AZZ917525 BJV917525 BTR917525 CDN917525 CNJ917525 CXF917525 DHB917525 DQX917525 EAT917525 EKP917525 EUL917525 FEH917525 FOD917525 FXZ917525 GHV917525 GRR917525 HBN917525 HLJ917525 HVF917525 IFB917525 IOX917525 IYT917525 JIP917525 JSL917525 KCH917525 KMD917525 KVZ917525 LFV917525 LPR917525 LZN917525 MJJ917525 MTF917525 NDB917525 NMX917525 NWT917525 OGP917525 OQL917525 PAH917525 PKD917525 PTZ917525 QDV917525 QNR917525 QXN917525 RHJ917525 RRF917525 SBB917525 SKX917525 SUT917525 TEP917525 TOL917525 TYH917525 UID917525 URZ917525 VBV917525 VLR917525 VVN917525 WFJ917525 WPF917525 B983061:C983061 CT983061 MP983061 WL983061 AGH983061 AQD983061 AZZ983061 BJV983061 BTR983061 CDN983061 CNJ983061 CXF983061 DHB983061 DQX983061 EAT983061 EKP983061 EUL983061 FEH983061 FOD983061 FXZ983061 GHV983061 GRR983061 HBN983061 HLJ983061 HVF983061 IFB983061 IOX983061 IYT983061 JIP983061 JSL983061 KCH983061 KMD983061 KVZ983061 LFV983061 LPR983061 LZN983061 MJJ983061 MTF983061 NDB983061 NMX983061 NWT983061 OGP983061 OQL983061 PAH983061 PKD983061 PTZ983061 QDV983061 QNR983061 QXN983061 RHJ983061 RRF983061 SBB983061 SKX983061 SUT983061 TEP983061 TOL983061 TYH983061 UID983061 URZ983061 VBV983061 VLR983061 VVN983061 WFJ983061 WPF983061 DH65559 ND65559 WZ65559 AGV65559 AQR65559 BAN65559 BKJ65559 BUF65559 CEB65559 CNX65559 CXT65559 DHP65559 DRL65559 EBH65559 ELD65559 EUZ65559 FEV65559 FOR65559 FYN65559 GIJ65559 GSF65559 HCB65559 HLX65559 HVT65559 IFP65559 IPL65559 IZH65559 JJD65559 JSZ65559 KCV65559 KMR65559 KWN65559 LGJ65559 LQF65559 MAB65559 MJX65559 MTT65559 NDP65559 NNL65559 NXH65559 OHD65559 OQZ65559 PAV65559 PKR65559 PUN65559 QEJ65559 QOF65559 QYB65559 RHX65559 RRT65559 SBP65559 SLL65559 SVH65559 TFD65559 TOZ65559 TYV65559 UIR65559 USN65559 VCJ65559 VMF65559 VWB65559 WFX65559 WPT65559 DH131095 ND131095 WZ131095 AGV131095 AQR131095 BAN131095 BKJ131095 BUF131095 CEB131095 CNX131095 CXT131095 DHP131095 DRL131095 EBH131095 ELD131095 EUZ131095 FEV131095 FOR131095 FYN131095 GIJ131095 GSF131095 HCB131095 HLX131095 HVT131095 IFP131095 IPL131095 IZH131095 JJD131095 JSZ131095 KCV131095 KMR131095 KWN131095 LGJ131095 LQF131095 MAB131095 MJX131095 MTT131095 NDP131095 NNL131095 NXH131095 OHD131095 OQZ131095 PAV131095 PKR131095 PUN131095 QEJ131095 QOF131095 QYB131095 RHX131095 RRT131095 SBP131095 SLL131095 SVH131095 TFD131095 TOZ131095 TYV131095 UIR131095 USN131095 VCJ131095 VMF131095 VWB131095 WFX131095 WPT131095 DH196631 ND196631 WZ196631 AGV196631 AQR196631 BAN196631 BKJ196631 BUF196631 CEB196631 CNX196631 CXT196631 DHP196631 DRL196631 EBH196631 ELD196631 EUZ196631 FEV196631 FOR196631 FYN196631 GIJ196631 GSF196631 HCB196631 HLX196631 HVT196631 IFP196631 IPL196631 IZH196631 JJD196631 JSZ196631 KCV196631 KMR196631 KWN196631 LGJ196631 LQF196631 MAB196631 MJX196631 MTT196631 NDP196631 NNL196631 NXH196631 OHD196631 OQZ196631 PAV196631 PKR196631 PUN196631 QEJ196631 QOF196631 QYB196631 RHX196631 RRT196631 SBP196631 SLL196631 SVH196631 TFD196631 TOZ196631 TYV196631 UIR196631 USN196631 VCJ196631 VMF196631 VWB196631 WFX196631 WPT196631 DH262167 ND262167 WZ262167 AGV262167 AQR262167 BAN262167 BKJ262167 BUF262167 CEB262167 CNX262167 CXT262167 DHP262167 DRL262167 EBH262167 ELD262167 EUZ262167 FEV262167 FOR262167 FYN262167 GIJ262167 GSF262167 HCB262167 HLX262167 HVT262167 IFP262167 IPL262167 IZH262167 JJD262167 JSZ262167 KCV262167 KMR262167 KWN262167 LGJ262167 LQF262167 MAB262167 MJX262167 MTT262167 NDP262167 NNL262167 NXH262167 OHD262167 OQZ262167 PAV262167 PKR262167 PUN262167 QEJ262167 QOF262167 QYB262167 RHX262167 RRT262167 SBP262167 SLL262167 SVH262167 TFD262167 TOZ262167 TYV262167 UIR262167 USN262167 VCJ262167 VMF262167 VWB262167 WFX262167 WPT262167 DH327703 ND327703 WZ327703 AGV327703 AQR327703 BAN327703 BKJ327703 BUF327703 CEB327703 CNX327703 CXT327703 DHP327703 DRL327703 EBH327703 ELD327703 EUZ327703 FEV327703 FOR327703 FYN327703 GIJ327703 GSF327703 HCB327703 HLX327703 HVT327703 IFP327703 IPL327703 IZH327703 JJD327703 JSZ327703 KCV327703 KMR327703 KWN327703 LGJ327703 LQF327703 MAB327703 MJX327703 MTT327703 NDP327703 NNL327703 NXH327703 OHD327703 OQZ327703 PAV327703 PKR327703 PUN327703 QEJ327703 QOF327703 QYB327703 RHX327703 RRT327703 SBP327703 SLL327703 SVH327703 TFD327703 TOZ327703 TYV327703 UIR327703 USN327703 VCJ327703 VMF327703 VWB327703 WFX327703 WPT327703 DH393239 ND393239 WZ393239 AGV393239 AQR393239 BAN393239 BKJ393239 BUF393239 CEB393239 CNX393239 CXT393239 DHP393239 DRL393239 EBH393239 ELD393239 EUZ393239 FEV393239 FOR393239 FYN393239 GIJ393239 GSF393239 HCB393239 HLX393239 HVT393239 IFP393239 IPL393239 IZH393239 JJD393239 JSZ393239 KCV393239 KMR393239 KWN393239 LGJ393239 LQF393239 MAB393239 MJX393239 MTT393239 NDP393239 NNL393239 NXH393239 OHD393239 OQZ393239 PAV393239 PKR393239 PUN393239 QEJ393239 QOF393239 QYB393239 RHX393239 RRT393239 SBP393239 SLL393239 SVH393239 TFD393239 TOZ393239 TYV393239 UIR393239 USN393239 VCJ393239 VMF393239 VWB393239 WFX393239 WPT393239 DH458775 ND458775 WZ458775 AGV458775 AQR458775 BAN458775 BKJ458775 BUF458775 CEB458775 CNX458775 CXT458775 DHP458775 DRL458775 EBH458775 ELD458775 EUZ458775 FEV458775 FOR458775 FYN458775 GIJ458775 GSF458775 HCB458775 HLX458775 HVT458775 IFP458775 IPL458775 IZH458775 JJD458775 JSZ458775 KCV458775 KMR458775 KWN458775 LGJ458775 LQF458775 MAB458775 MJX458775 MTT458775 NDP458775 NNL458775 NXH458775 OHD458775 OQZ458775 PAV458775 PKR458775 PUN458775 QEJ458775 QOF458775 QYB458775 RHX458775 RRT458775 SBP458775 SLL458775 SVH458775 TFD458775 TOZ458775 TYV458775 UIR458775 USN458775 VCJ458775 VMF458775 VWB458775 WFX458775 WPT458775 DH524311 ND524311 WZ524311 AGV524311 AQR524311 BAN524311 BKJ524311 BUF524311 CEB524311 CNX524311 CXT524311 DHP524311 DRL524311 EBH524311 ELD524311 EUZ524311 FEV524311 FOR524311 FYN524311 GIJ524311 GSF524311 HCB524311 HLX524311 HVT524311 IFP524311 IPL524311 IZH524311 JJD524311 JSZ524311 KCV524311 KMR524311 KWN524311 LGJ524311 LQF524311 MAB524311 MJX524311 MTT524311 NDP524311 NNL524311 NXH524311 OHD524311 OQZ524311 PAV524311 PKR524311 PUN524311 QEJ524311 QOF524311 QYB524311 RHX524311 RRT524311 SBP524311 SLL524311 SVH524311 TFD524311 TOZ524311 TYV524311 UIR524311 USN524311 VCJ524311 VMF524311 VWB524311 WFX524311 WPT524311 DH589847 ND589847 WZ589847 AGV589847 AQR589847 BAN589847 BKJ589847 BUF589847 CEB589847 CNX589847 CXT589847 DHP589847 DRL589847 EBH589847 ELD589847 EUZ589847 FEV589847 FOR589847 FYN589847 GIJ589847 GSF589847 HCB589847 HLX589847 HVT589847 IFP589847 IPL589847 IZH589847 JJD589847 JSZ589847 KCV589847 KMR589847 KWN589847 LGJ589847 LQF589847 MAB589847 MJX589847 MTT589847 NDP589847 NNL589847 NXH589847 OHD589847 OQZ589847 PAV589847 PKR589847 PUN589847 QEJ589847 QOF589847 QYB589847 RHX589847 RRT589847 SBP589847 SLL589847 SVH589847 TFD589847 TOZ589847 TYV589847 UIR589847 USN589847 VCJ589847 VMF589847 VWB589847 WFX589847 WPT589847 DH655383 ND655383 WZ655383 AGV655383 AQR655383 BAN655383 BKJ655383 BUF655383 CEB655383 CNX655383 CXT655383 DHP655383 DRL655383 EBH655383 ELD655383 EUZ655383 FEV655383 FOR655383 FYN655383 GIJ655383 GSF655383 HCB655383 HLX655383 HVT655383 IFP655383 IPL655383 IZH655383 JJD655383 JSZ655383 KCV655383 KMR655383 KWN655383 LGJ655383 LQF655383 MAB655383 MJX655383 MTT655383 NDP655383 NNL655383 NXH655383 OHD655383 OQZ655383 PAV655383 PKR655383 PUN655383 QEJ655383 QOF655383 QYB655383 RHX655383 RRT655383 SBP655383 SLL655383 SVH655383 TFD655383 TOZ655383 TYV655383 UIR655383 USN655383 VCJ655383 VMF655383 VWB655383 WFX655383 WPT655383 DH720919 ND720919 WZ720919 AGV720919 AQR720919 BAN720919 BKJ720919 BUF720919 CEB720919 CNX720919 CXT720919 DHP720919 DRL720919 EBH720919 ELD720919 EUZ720919 FEV720919 FOR720919 FYN720919 GIJ720919 GSF720919 HCB720919 HLX720919 HVT720919 IFP720919 IPL720919 IZH720919 JJD720919 JSZ720919 KCV720919 KMR720919 KWN720919 LGJ720919 LQF720919 MAB720919 MJX720919 MTT720919 NDP720919 NNL720919 NXH720919 OHD720919 OQZ720919 PAV720919 PKR720919 PUN720919 QEJ720919 QOF720919 QYB720919 RHX720919 RRT720919 SBP720919 SLL720919 SVH720919 TFD720919 TOZ720919 TYV720919 UIR720919 USN720919 VCJ720919 VMF720919 VWB720919 WFX720919 WPT720919 DH786455 ND786455 WZ786455 AGV786455 AQR786455 BAN786455 BKJ786455 BUF786455 CEB786455 CNX786455 CXT786455 DHP786455 DRL786455 EBH786455 ELD786455 EUZ786455 FEV786455 FOR786455 FYN786455 GIJ786455 GSF786455 HCB786455 HLX786455 HVT786455 IFP786455 IPL786455 IZH786455 JJD786455 JSZ786455 KCV786455 KMR786455 KWN786455 LGJ786455 LQF786455 MAB786455 MJX786455 MTT786455 NDP786455 NNL786455 NXH786455 OHD786455 OQZ786455 PAV786455 PKR786455 PUN786455 QEJ786455 QOF786455 QYB786455 RHX786455 RRT786455 SBP786455 SLL786455 SVH786455 TFD786455 TOZ786455 TYV786455 UIR786455 USN786455 VCJ786455 VMF786455 VWB786455 WFX786455 WPT786455 DH851991 ND851991 WZ851991 AGV851991 AQR851991 BAN851991 BKJ851991 BUF851991 CEB851991 CNX851991 CXT851991 DHP851991 DRL851991 EBH851991 ELD851991 EUZ851991 FEV851991 FOR851991 FYN851991 GIJ851991 GSF851991 HCB851991 HLX851991 HVT851991 IFP851991 IPL851991 IZH851991 JJD851991 JSZ851991 KCV851991 KMR851991 KWN851991 LGJ851991 LQF851991 MAB851991 MJX851991 MTT851991 NDP851991 NNL851991 NXH851991 OHD851991 OQZ851991 PAV851991 PKR851991 PUN851991 QEJ851991 QOF851991 QYB851991 RHX851991 RRT851991 SBP851991 SLL851991 SVH851991 TFD851991 TOZ851991 TYV851991 UIR851991 USN851991 VCJ851991 VMF851991 VWB851991 WFX851991 WPT851991 DH917527 ND917527 WZ917527 AGV917527 AQR917527 BAN917527 BKJ917527 BUF917527 CEB917527 CNX917527 CXT917527 DHP917527 DRL917527 EBH917527 ELD917527 EUZ917527 FEV917527 FOR917527 FYN917527 GIJ917527 GSF917527 HCB917527 HLX917527 HVT917527 IFP917527 IPL917527 IZH917527 JJD917527 JSZ917527 KCV917527 KMR917527 KWN917527 LGJ917527 LQF917527 MAB917527 MJX917527 MTT917527 NDP917527 NNL917527 NXH917527 OHD917527 OQZ917527 PAV917527 PKR917527 PUN917527 QEJ917527 QOF917527 QYB917527 RHX917527 RRT917527 SBP917527 SLL917527 SVH917527 TFD917527 TOZ917527 TYV917527 UIR917527 USN917527 VCJ917527 VMF917527 VWB917527 WFX917527 WPT917527 DH983063 ND983063 WZ983063 AGV983063 AQR983063 BAN983063 BKJ983063 BUF983063 CEB983063 CNX983063 CXT983063 DHP983063 DRL983063 EBH983063 ELD983063 EUZ983063 FEV983063 FOR983063 FYN983063 GIJ983063 GSF983063 HCB983063 HLX983063 HVT983063 IFP983063 IPL983063 IZH983063 JJD983063 JSZ983063 KCV983063 KMR983063 KWN983063 LGJ983063 LQF983063 MAB983063 MJX983063 MTT983063 NDP983063 NNL983063 NXH983063 OHD983063 OQZ983063 PAV983063 PKR983063 PUN983063 QEJ983063 QOF983063 QYB983063 RHX983063 RRT983063 SBP983063 SLL983063 SVH983063 TFD983063 TOZ983063 TYV983063 UIR983063 USN983063 VCJ983063 VMF983063 VWB983063 WFX983063 WPT983063 FT65547 PP65547 ZL65547 AJH65547 ATD65547 BCZ65547 BMV65547 BWR65547 CGN65547 CQJ65547 DAF65547 DKB65547 DTX65547 EDT65547 ENP65547 EXL65547 FHH65547 FRD65547 GAZ65547 GKV65547 GUR65547 HEN65547 HOJ65547 HYF65547 IIB65547 IRX65547 JBT65547 JLP65547 JVL65547 KFH65547 KPD65547 KYZ65547 LIV65547 LSR65547 MCN65547 MMJ65547 MWF65547 NGB65547 NPX65547 NZT65547 OJP65547 OTL65547 PDH65547 PND65547 PWZ65547 QGV65547 QQR65547 RAN65547 RKJ65547 RUF65547 SEB65547 SNX65547 SXT65547 THP65547 TRL65547 UBH65547 ULD65547 UUZ65547 VEV65547 VOR65547 VYN65547 WIJ65547 WSF65547 FT131083 PP131083 ZL131083 AJH131083 ATD131083 BCZ131083 BMV131083 BWR131083 CGN131083 CQJ131083 DAF131083 DKB131083 DTX131083 EDT131083 ENP131083 EXL131083 FHH131083 FRD131083 GAZ131083 GKV131083 GUR131083 HEN131083 HOJ131083 HYF131083 IIB131083 IRX131083 JBT131083 JLP131083 JVL131083 KFH131083 KPD131083 KYZ131083 LIV131083 LSR131083 MCN131083 MMJ131083 MWF131083 NGB131083 NPX131083 NZT131083 OJP131083 OTL131083 PDH131083 PND131083 PWZ131083 QGV131083 QQR131083 RAN131083 RKJ131083 RUF131083 SEB131083 SNX131083 SXT131083 THP131083 TRL131083 UBH131083 ULD131083 UUZ131083 VEV131083 VOR131083 VYN131083 WIJ131083 WSF131083 FT196619 PP196619 ZL196619 AJH196619 ATD196619 BCZ196619 BMV196619 BWR196619 CGN196619 CQJ196619 DAF196619 DKB196619 DTX196619 EDT196619 ENP196619 EXL196619 FHH196619 FRD196619 GAZ196619 GKV196619 GUR196619 HEN196619 HOJ196619 HYF196619 IIB196619 IRX196619 JBT196619 JLP196619 JVL196619 KFH196619 KPD196619 KYZ196619 LIV196619 LSR196619 MCN196619 MMJ196619 MWF196619 NGB196619 NPX196619 NZT196619 OJP196619 OTL196619 PDH196619 PND196619 PWZ196619 QGV196619 QQR196619 RAN196619 RKJ196619 RUF196619 SEB196619 SNX196619 SXT196619 THP196619 TRL196619 UBH196619 ULD196619 UUZ196619 VEV196619 VOR196619 VYN196619 WIJ196619 WSF196619 FT262155 PP262155 ZL262155 AJH262155 ATD262155 BCZ262155 BMV262155 BWR262155 CGN262155 CQJ262155 DAF262155 DKB262155 DTX262155 EDT262155 ENP262155 EXL262155 FHH262155 FRD262155 GAZ262155 GKV262155 GUR262155 HEN262155 HOJ262155 HYF262155 IIB262155 IRX262155 JBT262155 JLP262155 JVL262155 KFH262155 KPD262155 KYZ262155 LIV262155 LSR262155 MCN262155 MMJ262155 MWF262155 NGB262155 NPX262155 NZT262155 OJP262155 OTL262155 PDH262155 PND262155 PWZ262155 QGV262155 QQR262155 RAN262155 RKJ262155 RUF262155 SEB262155 SNX262155 SXT262155 THP262155 TRL262155 UBH262155 ULD262155 UUZ262155 VEV262155 VOR262155 VYN262155 WIJ262155 WSF262155 FT327691 PP327691 ZL327691 AJH327691 ATD327691 BCZ327691 BMV327691 BWR327691 CGN327691 CQJ327691 DAF327691 DKB327691 DTX327691 EDT327691 ENP327691 EXL327691 FHH327691 FRD327691 GAZ327691 GKV327691 GUR327691 HEN327691 HOJ327691 HYF327691 IIB327691 IRX327691 JBT327691 JLP327691 JVL327691 KFH327691 KPD327691 KYZ327691 LIV327691 LSR327691 MCN327691 MMJ327691 MWF327691 NGB327691 NPX327691 NZT327691 OJP327691 OTL327691 PDH327691 PND327691 PWZ327691 QGV327691 QQR327691 RAN327691 RKJ327691 RUF327691 SEB327691 SNX327691 SXT327691 THP327691 TRL327691 UBH327691 ULD327691 UUZ327691 VEV327691 VOR327691 VYN327691 WIJ327691 WSF327691 FT393227 PP393227 ZL393227 AJH393227 ATD393227 BCZ393227 BMV393227 BWR393227 CGN393227 CQJ393227 DAF393227 DKB393227 DTX393227 EDT393227 ENP393227 EXL393227 FHH393227 FRD393227 GAZ393227 GKV393227 GUR393227 HEN393227 HOJ393227 HYF393227 IIB393227 IRX393227 JBT393227 JLP393227 JVL393227 KFH393227 KPD393227 KYZ393227 LIV393227 LSR393227 MCN393227 MMJ393227 MWF393227 NGB393227 NPX393227 NZT393227 OJP393227 OTL393227 PDH393227 PND393227 PWZ393227 QGV393227 QQR393227 RAN393227 RKJ393227 RUF393227 SEB393227 SNX393227 SXT393227 THP393227 TRL393227 UBH393227 ULD393227 UUZ393227 VEV393227 VOR393227 VYN393227 WIJ393227 WSF393227 FT458763 PP458763 ZL458763 AJH458763 ATD458763 BCZ458763 BMV458763 BWR458763 CGN458763 CQJ458763 DAF458763 DKB458763 DTX458763 EDT458763 ENP458763 EXL458763 FHH458763 FRD458763 GAZ458763 GKV458763 GUR458763 HEN458763 HOJ458763 HYF458763 IIB458763 IRX458763 JBT458763 JLP458763 JVL458763 KFH458763 KPD458763 KYZ458763 LIV458763 LSR458763 MCN458763 MMJ458763 MWF458763 NGB458763 NPX458763 NZT458763 OJP458763 OTL458763 PDH458763 PND458763 PWZ458763 QGV458763 QQR458763 RAN458763 RKJ458763 RUF458763 SEB458763 SNX458763 SXT458763 THP458763 TRL458763 UBH458763 ULD458763 UUZ458763 VEV458763 VOR458763 VYN458763 WIJ458763 WSF458763 FT524299 PP524299 ZL524299 AJH524299 ATD524299 BCZ524299 BMV524299 BWR524299 CGN524299 CQJ524299 DAF524299 DKB524299 DTX524299 EDT524299 ENP524299 EXL524299 FHH524299 FRD524299 GAZ524299 GKV524299 GUR524299 HEN524299 HOJ524299 HYF524299 IIB524299 IRX524299 JBT524299 JLP524299 JVL524299 KFH524299 KPD524299 KYZ524299 LIV524299 LSR524299 MCN524299 MMJ524299 MWF524299 NGB524299 NPX524299 NZT524299 OJP524299 OTL524299 PDH524299 PND524299 PWZ524299 QGV524299 QQR524299 RAN524299 RKJ524299 RUF524299 SEB524299 SNX524299 SXT524299 THP524299 TRL524299 UBH524299 ULD524299 UUZ524299 VEV524299 VOR524299 VYN524299 WIJ524299 WSF524299 FT589835 PP589835 ZL589835 AJH589835 ATD589835 BCZ589835 BMV589835 BWR589835 CGN589835 CQJ589835 DAF589835 DKB589835 DTX589835 EDT589835 ENP589835 EXL589835 FHH589835 FRD589835 GAZ589835 GKV589835 GUR589835 HEN589835 HOJ589835 HYF589835 IIB589835 IRX589835 JBT589835 JLP589835 JVL589835 KFH589835 KPD589835 KYZ589835 LIV589835 LSR589835 MCN589835 MMJ589835 MWF589835 NGB589835 NPX589835 NZT589835 OJP589835 OTL589835 PDH589835 PND589835 PWZ589835 QGV589835 QQR589835 RAN589835 RKJ589835 RUF589835 SEB589835 SNX589835 SXT589835 THP589835 TRL589835 UBH589835 ULD589835 UUZ589835 VEV589835 VOR589835 VYN589835 WIJ589835 WSF589835 FT655371 PP655371 ZL655371 AJH655371 ATD655371 BCZ655371 BMV655371 BWR655371 CGN655371 CQJ655371 DAF655371 DKB655371 DTX655371 EDT655371 ENP655371 EXL655371 FHH655371 FRD655371 GAZ655371 GKV655371 GUR655371 HEN655371 HOJ655371 HYF655371 IIB655371 IRX655371 JBT655371 JLP655371 JVL655371 KFH655371 KPD655371 KYZ655371 LIV655371 LSR655371 MCN655371 MMJ655371 MWF655371 NGB655371 NPX655371 NZT655371 OJP655371 OTL655371 PDH655371 PND655371 PWZ655371 QGV655371 QQR655371 RAN655371 RKJ655371 RUF655371 SEB655371 SNX655371 SXT655371 THP655371 TRL655371 UBH655371 ULD655371 UUZ655371 VEV655371 VOR655371 VYN655371 WIJ655371 WSF655371 FT720907 PP720907 ZL720907 AJH720907 ATD720907 BCZ720907 BMV720907 BWR720907 CGN720907 CQJ720907 DAF720907 DKB720907 DTX720907 EDT720907 ENP720907 EXL720907 FHH720907 FRD720907 GAZ720907 GKV720907 GUR720907 HEN720907 HOJ720907 HYF720907 IIB720907 IRX720907 JBT720907 JLP720907 JVL720907 KFH720907 KPD720907 KYZ720907 LIV720907 LSR720907 MCN720907 MMJ720907 MWF720907 NGB720907 NPX720907 NZT720907 OJP720907 OTL720907 PDH720907 PND720907 PWZ720907 QGV720907 QQR720907 RAN720907 RKJ720907 RUF720907 SEB720907 SNX720907 SXT720907 THP720907 TRL720907 UBH720907 ULD720907 UUZ720907 VEV720907 VOR720907 VYN720907 WIJ720907 WSF720907 FT786443 PP786443 ZL786443 AJH786443 ATD786443 BCZ786443 BMV786443 BWR786443 CGN786443 CQJ786443 DAF786443 DKB786443 DTX786443 EDT786443 ENP786443 EXL786443 FHH786443 FRD786443 GAZ786443 GKV786443 GUR786443 HEN786443 HOJ786443 HYF786443 IIB786443 IRX786443 JBT786443 JLP786443 JVL786443 KFH786443 KPD786443 KYZ786443 LIV786443 LSR786443 MCN786443 MMJ786443 MWF786443 NGB786443 NPX786443 NZT786443 OJP786443 OTL786443 PDH786443 PND786443 PWZ786443 QGV786443 QQR786443 RAN786443 RKJ786443 RUF786443 SEB786443 SNX786443 SXT786443 THP786443 TRL786443 UBH786443 ULD786443 UUZ786443 VEV786443 VOR786443 VYN786443 WIJ786443 WSF786443 FT851979 PP851979 ZL851979 AJH851979 ATD851979 BCZ851979 BMV851979 BWR851979 CGN851979 CQJ851979 DAF851979 DKB851979 DTX851979 EDT851979 ENP851979 EXL851979 FHH851979 FRD851979 GAZ851979 GKV851979 GUR851979 HEN851979 HOJ851979 HYF851979 IIB851979 IRX851979 JBT851979 JLP851979 JVL851979 KFH851979 KPD851979 KYZ851979 LIV851979 LSR851979 MCN851979 MMJ851979 MWF851979 NGB851979 NPX851979 NZT851979 OJP851979 OTL851979 PDH851979 PND851979 PWZ851979 QGV851979 QQR851979 RAN851979 RKJ851979 RUF851979 SEB851979 SNX851979 SXT851979 THP851979 TRL851979 UBH851979 ULD851979 UUZ851979 VEV851979 VOR851979 VYN851979 WIJ851979 WSF851979 FT917515 PP917515 ZL917515 AJH917515 ATD917515 BCZ917515 BMV917515 BWR917515 CGN917515 CQJ917515 DAF917515 DKB917515 DTX917515 EDT917515 ENP917515 EXL917515 FHH917515 FRD917515 GAZ917515 GKV917515 GUR917515 HEN917515 HOJ917515 HYF917515 IIB917515 IRX917515 JBT917515 JLP917515 JVL917515 KFH917515 KPD917515 KYZ917515 LIV917515 LSR917515 MCN917515 MMJ917515 MWF917515 NGB917515 NPX917515 NZT917515 OJP917515 OTL917515 PDH917515 PND917515 PWZ917515 QGV917515 QQR917515 RAN917515 RKJ917515 RUF917515 SEB917515 SNX917515 SXT917515 THP917515 TRL917515 UBH917515 ULD917515 UUZ917515 VEV917515 VOR917515 VYN917515 WIJ917515 WSF917515 FT983051 PP983051 ZL983051 AJH983051 ATD983051 BCZ983051 BMV983051 BWR983051 CGN983051 CQJ983051 DAF983051 DKB983051 DTX983051 EDT983051 ENP983051 EXL983051 FHH983051 FRD983051 GAZ983051 GKV983051 GUR983051 HEN983051 HOJ983051 HYF983051 IIB983051 IRX983051 JBT983051 JLP983051 JVL983051 KFH983051 KPD983051 KYZ983051 LIV983051 LSR983051 MCN983051 MMJ983051 MWF983051 NGB983051 NPX983051 NZT983051 OJP983051 OTL983051 PDH983051 PND983051 PWZ983051 QGV983051 QQR983051 RAN983051 RKJ983051 RUF983051 SEB983051 SNX983051 SXT983051 THP983051 TRL983051 UBH983051 ULD983051 UUZ983051 VEV983051 VOR983051 VYN983051 WIJ983051 WSF983051 GQ65548 QM65548 AAI65548 AKE65548 AUA65548 BDW65548 BNS65548 BXO65548 CHK65548 CRG65548 DBC65548 DKY65548 DUU65548 EEQ65548 EOM65548 EYI65548 FIE65548 FSA65548 GBW65548 GLS65548 GVO65548 HFK65548 HPG65548 HZC65548 IIY65548 ISU65548 JCQ65548 JMM65548 JWI65548 KGE65548 KQA65548 KZW65548 LJS65548 LTO65548 MDK65548 MNG65548 MXC65548 NGY65548 NQU65548 OAQ65548 OKM65548 OUI65548 PEE65548 POA65548 PXW65548 QHS65548 QRO65548 RBK65548 RLG65548 RVC65548 SEY65548 SOU65548 SYQ65548 TIM65548 TSI65548 UCE65548 UMA65548 UVW65548 VFS65548 VPO65548 VZK65548 WJG65548 WTC65548 GQ131084 QM131084 AAI131084 AKE131084 AUA131084 BDW131084 BNS131084 BXO131084 CHK131084 CRG131084 DBC131084 DKY131084 DUU131084 EEQ131084 EOM131084 EYI131084 FIE131084 FSA131084 GBW131084 GLS131084 GVO131084 HFK131084 HPG131084 HZC131084 IIY131084 ISU131084 JCQ131084 JMM131084 JWI131084 KGE131084 KQA131084 KZW131084 LJS131084 LTO131084 MDK131084 MNG131084 MXC131084 NGY131084 NQU131084 OAQ131084 OKM131084 OUI131084 PEE131084 POA131084 PXW131084 QHS131084 QRO131084 RBK131084 RLG131084 RVC131084 SEY131084 SOU131084 SYQ131084 TIM131084 TSI131084 UCE131084 UMA131084 UVW131084 VFS131084 VPO131084 VZK131084 WJG131084 WTC131084 GQ196620 QM196620 AAI196620 AKE196620 AUA196620 BDW196620 BNS196620 BXO196620 CHK196620 CRG196620 DBC196620 DKY196620 DUU196620 EEQ196620 EOM196620 EYI196620 FIE196620 FSA196620 GBW196620 GLS196620 GVO196620 HFK196620 HPG196620 HZC196620 IIY196620 ISU196620 JCQ196620 JMM196620 JWI196620 KGE196620 KQA196620 KZW196620 LJS196620 LTO196620 MDK196620 MNG196620 MXC196620 NGY196620 NQU196620 OAQ196620 OKM196620 OUI196620 PEE196620 POA196620 PXW196620 QHS196620 QRO196620 RBK196620 RLG196620 RVC196620 SEY196620 SOU196620 SYQ196620 TIM196620 TSI196620 UCE196620 UMA196620 UVW196620 VFS196620 VPO196620 VZK196620 WJG196620 WTC196620 GQ262156 QM262156 AAI262156 AKE262156 AUA262156 BDW262156 BNS262156 BXO262156 CHK262156 CRG262156 DBC262156 DKY262156 DUU262156 EEQ262156 EOM262156 EYI262156 FIE262156 FSA262156 GBW262156 GLS262156 GVO262156 HFK262156 HPG262156 HZC262156 IIY262156 ISU262156 JCQ262156 JMM262156 JWI262156 KGE262156 KQA262156 KZW262156 LJS262156 LTO262156 MDK262156 MNG262156 MXC262156 NGY262156 NQU262156 OAQ262156 OKM262156 OUI262156 PEE262156 POA262156 PXW262156 QHS262156 QRO262156 RBK262156 RLG262156 RVC262156 SEY262156 SOU262156 SYQ262156 TIM262156 TSI262156 UCE262156 UMA262156 UVW262156 VFS262156 VPO262156 VZK262156 WJG262156 WTC262156 GQ327692 QM327692 AAI327692 AKE327692 AUA327692 BDW327692 BNS327692 BXO327692 CHK327692 CRG327692 DBC327692 DKY327692 DUU327692 EEQ327692 EOM327692 EYI327692 FIE327692 FSA327692 GBW327692 GLS327692 GVO327692 HFK327692 HPG327692 HZC327692 IIY327692 ISU327692 JCQ327692 JMM327692 JWI327692 KGE327692 KQA327692 KZW327692 LJS327692 LTO327692 MDK327692 MNG327692 MXC327692 NGY327692 NQU327692 OAQ327692 OKM327692 OUI327692 PEE327692 POA327692 PXW327692 QHS327692 QRO327692 RBK327692 RLG327692 RVC327692 SEY327692 SOU327692 SYQ327692 TIM327692 TSI327692 UCE327692 UMA327692 UVW327692 VFS327692 VPO327692 VZK327692 WJG327692 WTC327692 GQ393228 QM393228 AAI393228 AKE393228 AUA393228 BDW393228 BNS393228 BXO393228 CHK393228 CRG393228 DBC393228 DKY393228 DUU393228 EEQ393228 EOM393228 EYI393228 FIE393228 FSA393228 GBW393228 GLS393228 GVO393228 HFK393228 HPG393228 HZC393228 IIY393228 ISU393228 JCQ393228 JMM393228 JWI393228 KGE393228 KQA393228 KZW393228 LJS393228 LTO393228 MDK393228 MNG393228 MXC393228 NGY393228 NQU393228 OAQ393228 OKM393228 OUI393228 PEE393228 POA393228 PXW393228 QHS393228 QRO393228 RBK393228 RLG393228 RVC393228 SEY393228 SOU393228 SYQ393228 TIM393228 TSI393228 UCE393228 UMA393228 UVW393228 VFS393228 VPO393228 VZK393228 WJG393228 WTC393228 GQ458764 QM458764 AAI458764 AKE458764 AUA458764 BDW458764 BNS458764 BXO458764 CHK458764 CRG458764 DBC458764 DKY458764 DUU458764 EEQ458764 EOM458764 EYI458764 FIE458764 FSA458764 GBW458764 GLS458764 GVO458764 HFK458764 HPG458764 HZC458764 IIY458764 ISU458764 JCQ458764 JMM458764 JWI458764 KGE458764 KQA458764 KZW458764 LJS458764 LTO458764 MDK458764 MNG458764 MXC458764 NGY458764 NQU458764 OAQ458764 OKM458764 OUI458764 PEE458764 POA458764 PXW458764 QHS458764 QRO458764 RBK458764 RLG458764 RVC458764 SEY458764 SOU458764 SYQ458764 TIM458764 TSI458764 UCE458764 UMA458764 UVW458764 VFS458764 VPO458764 VZK458764 WJG458764 WTC458764 GQ524300 QM524300 AAI524300 AKE524300 AUA524300 BDW524300 BNS524300 BXO524300 CHK524300 CRG524300 DBC524300 DKY524300 DUU524300 EEQ524300 EOM524300 EYI524300 FIE524300 FSA524300 GBW524300 GLS524300 GVO524300 HFK524300 HPG524300 HZC524300 IIY524300 ISU524300 JCQ524300 JMM524300 JWI524300 KGE524300 KQA524300 KZW524300 LJS524300 LTO524300 MDK524300 MNG524300 MXC524300 NGY524300 NQU524300 OAQ524300 OKM524300 OUI524300 PEE524300 POA524300 PXW524300 QHS524300 QRO524300 RBK524300 RLG524300 RVC524300 SEY524300 SOU524300 SYQ524300 TIM524300 TSI524300 UCE524300 UMA524300 UVW524300 VFS524300 VPO524300 VZK524300 WJG524300 WTC524300 GQ589836 QM589836 AAI589836 AKE589836 AUA589836 BDW589836 BNS589836 BXO589836 CHK589836 CRG589836 DBC589836 DKY589836 DUU589836 EEQ589836 EOM589836 EYI589836 FIE589836 FSA589836 GBW589836 GLS589836 GVO589836 HFK589836 HPG589836 HZC589836 IIY589836 ISU589836 JCQ589836 JMM589836 JWI589836 KGE589836 KQA589836 KZW589836 LJS589836 LTO589836 MDK589836 MNG589836 MXC589836 NGY589836 NQU589836 OAQ589836 OKM589836 OUI589836 PEE589836 POA589836 PXW589836 QHS589836 QRO589836 RBK589836 RLG589836 RVC589836 SEY589836 SOU589836 SYQ589836 TIM589836 TSI589836 UCE589836 UMA589836 UVW589836 VFS589836 VPO589836 VZK589836 WJG589836 WTC589836 GQ655372 QM655372 AAI655372 AKE655372 AUA655372 BDW655372 BNS655372 BXO655372 CHK655372 CRG655372 DBC655372 DKY655372 DUU655372 EEQ655372 EOM655372 EYI655372 FIE655372 FSA655372 GBW655372 GLS655372 GVO655372 HFK655372 HPG655372 HZC655372 IIY655372 ISU655372 JCQ655372 JMM655372 JWI655372 KGE655372 KQA655372 KZW655372 LJS655372 LTO655372 MDK655372 MNG655372 MXC655372 NGY655372 NQU655372 OAQ655372 OKM655372 OUI655372 PEE655372 POA655372 PXW655372 QHS655372 QRO655372 RBK655372 RLG655372 RVC655372 SEY655372 SOU655372 SYQ655372 TIM655372 TSI655372 UCE655372 UMA655372 UVW655372 VFS655372 VPO655372 VZK655372 WJG655372 WTC655372 GQ720908 QM720908 AAI720908 AKE720908 AUA720908 BDW720908 BNS720908 BXO720908 CHK720908 CRG720908 DBC720908 DKY720908 DUU720908 EEQ720908 EOM720908 EYI720908 FIE720908 FSA720908 GBW720908 GLS720908 GVO720908 HFK720908 HPG720908 HZC720908 IIY720908 ISU720908 JCQ720908 JMM720908 JWI720908 KGE720908 KQA720908 KZW720908 LJS720908 LTO720908 MDK720908 MNG720908 MXC720908 NGY720908 NQU720908 OAQ720908 OKM720908 OUI720908 PEE720908 POA720908 PXW720908 QHS720908 QRO720908 RBK720908 RLG720908 RVC720908 SEY720908 SOU720908 SYQ720908 TIM720908 TSI720908 UCE720908 UMA720908 UVW720908 VFS720908 VPO720908 VZK720908 WJG720908 WTC720908 GQ786444 QM786444 AAI786444 AKE786444 AUA786444 BDW786444 BNS786444 BXO786444 CHK786444 CRG786444 DBC786444 DKY786444 DUU786444 EEQ786444 EOM786444 EYI786444 FIE786444 FSA786444 GBW786444 GLS786444 GVO786444 HFK786444 HPG786444 HZC786444 IIY786444 ISU786444 JCQ786444 JMM786444 JWI786444 KGE786444 KQA786444 KZW786444 LJS786444 LTO786444 MDK786444 MNG786444 MXC786444 NGY786444 NQU786444 OAQ786444 OKM786444 OUI786444 PEE786444 POA786444 PXW786444 QHS786444 QRO786444 RBK786444 RLG786444 RVC786444 SEY786444 SOU786444 SYQ786444 TIM786444 TSI786444 UCE786444 UMA786444 UVW786444 VFS786444 VPO786444 VZK786444 WJG786444 WTC786444 GQ851980 QM851980 AAI851980 AKE851980 AUA851980 BDW851980 BNS851980 BXO851980 CHK851980 CRG851980 DBC851980 DKY851980 DUU851980 EEQ851980 EOM851980 EYI851980 FIE851980 FSA851980 GBW851980 GLS851980 GVO851980 HFK851980 HPG851980 HZC851980 IIY851980 ISU851980 JCQ851980 JMM851980 JWI851980 KGE851980 KQA851980 KZW851980 LJS851980 LTO851980 MDK851980 MNG851980 MXC851980 NGY851980 NQU851980 OAQ851980 OKM851980 OUI851980 PEE851980 POA851980 PXW851980 QHS851980 QRO851980 RBK851980 RLG851980 RVC851980 SEY851980 SOU851980 SYQ851980 TIM851980 TSI851980 UCE851980 UMA851980 UVW851980 VFS851980 VPO851980 VZK851980 WJG851980 WTC851980 GQ917516 QM917516 AAI917516 AKE917516 AUA917516 BDW917516 BNS917516 BXO917516 CHK917516 CRG917516 DBC917516 DKY917516 DUU917516 EEQ917516 EOM917516 EYI917516 FIE917516 FSA917516 GBW917516 GLS917516 GVO917516 HFK917516 HPG917516 HZC917516 IIY917516 ISU917516 JCQ917516 JMM917516 JWI917516 KGE917516 KQA917516 KZW917516 LJS917516 LTO917516 MDK917516 MNG917516 MXC917516 NGY917516 NQU917516 OAQ917516 OKM917516 OUI917516 PEE917516 POA917516 PXW917516 QHS917516 QRO917516 RBK917516 RLG917516 RVC917516 SEY917516 SOU917516 SYQ917516 TIM917516 TSI917516 UCE917516 UMA917516 UVW917516 VFS917516 VPO917516 VZK917516 WJG917516 WTC917516 GQ983052 QM983052 AAI983052 AKE983052 AUA983052 BDW983052 BNS983052 BXO983052 CHK983052 CRG983052 DBC983052 DKY983052 DUU983052 EEQ983052 EOM983052 EYI983052 FIE983052 FSA983052 GBW983052 GLS983052 GVO983052 HFK983052 HPG983052 HZC983052 IIY983052 ISU983052 JCQ983052 JMM983052 JWI983052 KGE983052 KQA983052 KZW983052 LJS983052 LTO983052 MDK983052 MNG983052 MXC983052 NGY983052 NQU983052 OAQ983052 OKM983052 OUI983052 PEE983052 POA983052 PXW983052 QHS983052 QRO983052 RBK983052 RLG983052 RVC983052 SEY983052 SOU983052 SYQ983052 TIM983052 TSI983052 UCE983052 UMA983052 UVW983052 VFS983052 VPO983052 VZK983052 WJG983052 WTC983052 FH65551 PD65551 YZ65551 AIV65551 ASR65551 BCN65551 BMJ65551 BWF65551 CGB65551 CPX65551 CZT65551 DJP65551 DTL65551 EDH65551 END65551 EWZ65551 FGV65551 FQR65551 GAN65551 GKJ65551 GUF65551 HEB65551 HNX65551 HXT65551 IHP65551 IRL65551 JBH65551 JLD65551 JUZ65551 KEV65551 KOR65551 KYN65551 LIJ65551 LSF65551 MCB65551 MLX65551 MVT65551 NFP65551 NPL65551 NZH65551 OJD65551 OSZ65551 PCV65551 PMR65551 PWN65551 QGJ65551 QQF65551 RAB65551 RJX65551 RTT65551 SDP65551 SNL65551 SXH65551 THD65551 TQZ65551 UAV65551 UKR65551 UUN65551 VEJ65551 VOF65551 VYB65551 WHX65551 WRT65551 FH131087 PD131087 YZ131087 AIV131087 ASR131087 BCN131087 BMJ131087 BWF131087 CGB131087 CPX131087 CZT131087 DJP131087 DTL131087 EDH131087 END131087 EWZ131087 FGV131087 FQR131087 GAN131087 GKJ131087 GUF131087 HEB131087 HNX131087 HXT131087 IHP131087 IRL131087 JBH131087 JLD131087 JUZ131087 KEV131087 KOR131087 KYN131087 LIJ131087 LSF131087 MCB131087 MLX131087 MVT131087 NFP131087 NPL131087 NZH131087 OJD131087 OSZ131087 PCV131087 PMR131087 PWN131087 QGJ131087 QQF131087 RAB131087 RJX131087 RTT131087 SDP131087 SNL131087 SXH131087 THD131087 TQZ131087 UAV131087 UKR131087 UUN131087 VEJ131087 VOF131087 VYB131087 WHX131087 WRT131087 FH196623 PD196623 YZ196623 AIV196623 ASR196623 BCN196623 BMJ196623 BWF196623 CGB196623 CPX196623 CZT196623 DJP196623 DTL196623 EDH196623 END196623 EWZ196623 FGV196623 FQR196623 GAN196623 GKJ196623 GUF196623 HEB196623 HNX196623 HXT196623 IHP196623 IRL196623 JBH196623 JLD196623 JUZ196623 KEV196623 KOR196623 KYN196623 LIJ196623 LSF196623 MCB196623 MLX196623 MVT196623 NFP196623 NPL196623 NZH196623 OJD196623 OSZ196623 PCV196623 PMR196623 PWN196623 QGJ196623 QQF196623 RAB196623 RJX196623 RTT196623 SDP196623 SNL196623 SXH196623 THD196623 TQZ196623 UAV196623 UKR196623 UUN196623 VEJ196623 VOF196623 VYB196623 WHX196623 WRT196623 FH262159 PD262159 YZ262159 AIV262159 ASR262159 BCN262159 BMJ262159 BWF262159 CGB262159 CPX262159 CZT262159 DJP262159 DTL262159 EDH262159 END262159 EWZ262159 FGV262159 FQR262159 GAN262159 GKJ262159 GUF262159 HEB262159 HNX262159 HXT262159 IHP262159 IRL262159 JBH262159 JLD262159 JUZ262159 KEV262159 KOR262159 KYN262159 LIJ262159 LSF262159 MCB262159 MLX262159 MVT262159 NFP262159 NPL262159 NZH262159 OJD262159 OSZ262159 PCV262159 PMR262159 PWN262159 QGJ262159 QQF262159 RAB262159 RJX262159 RTT262159 SDP262159 SNL262159 SXH262159 THD262159 TQZ262159 UAV262159 UKR262159 UUN262159 VEJ262159 VOF262159 VYB262159 WHX262159 WRT262159 FH327695 PD327695 YZ327695 AIV327695 ASR327695 BCN327695 BMJ327695 BWF327695 CGB327695 CPX327695 CZT327695 DJP327695 DTL327695 EDH327695 END327695 EWZ327695 FGV327695 FQR327695 GAN327695 GKJ327695 GUF327695 HEB327695 HNX327695 HXT327695 IHP327695 IRL327695 JBH327695 JLD327695 JUZ327695 KEV327695 KOR327695 KYN327695 LIJ327695 LSF327695 MCB327695 MLX327695 MVT327695 NFP327695 NPL327695 NZH327695 OJD327695 OSZ327695 PCV327695 PMR327695 PWN327695 QGJ327695 QQF327695 RAB327695 RJX327695 RTT327695 SDP327695 SNL327695 SXH327695 THD327695 TQZ327695 UAV327695 UKR327695 UUN327695 VEJ327695 VOF327695 VYB327695 WHX327695 WRT327695 FH393231 PD393231 YZ393231 AIV393231 ASR393231 BCN393231 BMJ393231 BWF393231 CGB393231 CPX393231 CZT393231 DJP393231 DTL393231 EDH393231 END393231 EWZ393231 FGV393231 FQR393231 GAN393231 GKJ393231 GUF393231 HEB393231 HNX393231 HXT393231 IHP393231 IRL393231 JBH393231 JLD393231 JUZ393231 KEV393231 KOR393231 KYN393231 LIJ393231 LSF393231 MCB393231 MLX393231 MVT393231 NFP393231 NPL393231 NZH393231 OJD393231 OSZ393231 PCV393231 PMR393231 PWN393231 QGJ393231 QQF393231 RAB393231 RJX393231 RTT393231 SDP393231 SNL393231 SXH393231 THD393231 TQZ393231 UAV393231 UKR393231 UUN393231 VEJ393231 VOF393231 VYB393231 WHX393231 WRT393231 FH458767 PD458767 YZ458767 AIV458767 ASR458767 BCN458767 BMJ458767 BWF458767 CGB458767 CPX458767 CZT458767 DJP458767 DTL458767 EDH458767 END458767 EWZ458767 FGV458767 FQR458767 GAN458767 GKJ458767 GUF458767 HEB458767 HNX458767 HXT458767 IHP458767 IRL458767 JBH458767 JLD458767 JUZ458767 KEV458767 KOR458767 KYN458767 LIJ458767 LSF458767 MCB458767 MLX458767 MVT458767 NFP458767 NPL458767 NZH458767 OJD458767 OSZ458767 PCV458767 PMR458767 PWN458767 QGJ458767 QQF458767 RAB458767 RJX458767 RTT458767 SDP458767 SNL458767 SXH458767 THD458767 TQZ458767 UAV458767 UKR458767 UUN458767 VEJ458767 VOF458767 VYB458767 WHX458767 WRT458767 FH524303 PD524303 YZ524303 AIV524303 ASR524303 BCN524303 BMJ524303 BWF524303 CGB524303 CPX524303 CZT524303 DJP524303 DTL524303 EDH524303 END524303 EWZ524303 FGV524303 FQR524303 GAN524303 GKJ524303 GUF524303 HEB524303 HNX524303 HXT524303 IHP524303 IRL524303 JBH524303 JLD524303 JUZ524303 KEV524303 KOR524303 KYN524303 LIJ524303 LSF524303 MCB524303 MLX524303 MVT524303 NFP524303 NPL524303 NZH524303 OJD524303 OSZ524303 PCV524303 PMR524303 PWN524303 QGJ524303 QQF524303 RAB524303 RJX524303 RTT524303 SDP524303 SNL524303 SXH524303 THD524303 TQZ524303 UAV524303 UKR524303 UUN524303 VEJ524303 VOF524303 VYB524303 WHX524303 WRT524303 FH589839 PD589839 YZ589839 AIV589839 ASR589839 BCN589839 BMJ589839 BWF589839 CGB589839 CPX589839 CZT589839 DJP589839 DTL589839 EDH589839 END589839 EWZ589839 FGV589839 FQR589839 GAN589839 GKJ589839 GUF589839 HEB589839 HNX589839 HXT589839 IHP589839 IRL589839 JBH589839 JLD589839 JUZ589839 KEV589839 KOR589839 KYN589839 LIJ589839 LSF589839 MCB589839 MLX589839 MVT589839 NFP589839 NPL589839 NZH589839 OJD589839 OSZ589839 PCV589839 PMR589839 PWN589839 QGJ589839 QQF589839 RAB589839 RJX589839 RTT589839 SDP589839 SNL589839 SXH589839 THD589839 TQZ589839 UAV589839 UKR589839 UUN589839 VEJ589839 VOF589839 VYB589839 WHX589839 WRT589839 FH655375 PD655375 YZ655375 AIV655375 ASR655375 BCN655375 BMJ655375 BWF655375 CGB655375 CPX655375 CZT655375 DJP655375 DTL655375 EDH655375 END655375 EWZ655375 FGV655375 FQR655375 GAN655375 GKJ655375 GUF655375 HEB655375 HNX655375 HXT655375 IHP655375 IRL655375 JBH655375 JLD655375 JUZ655375 KEV655375 KOR655375 KYN655375 LIJ655375 LSF655375 MCB655375 MLX655375 MVT655375 NFP655375 NPL655375 NZH655375 OJD655375 OSZ655375 PCV655375 PMR655375 PWN655375 QGJ655375 QQF655375 RAB655375 RJX655375 RTT655375 SDP655375 SNL655375 SXH655375 THD655375 TQZ655375 UAV655375 UKR655375 UUN655375 VEJ655375 VOF655375 VYB655375 WHX655375 WRT655375 FH720911 PD720911 YZ720911 AIV720911 ASR720911 BCN720911 BMJ720911 BWF720911 CGB720911 CPX720911 CZT720911 DJP720911 DTL720911 EDH720911 END720911 EWZ720911 FGV720911 FQR720911 GAN720911 GKJ720911 GUF720911 HEB720911 HNX720911 HXT720911 IHP720911 IRL720911 JBH720911 JLD720911 JUZ720911 KEV720911 KOR720911 KYN720911 LIJ720911 LSF720911 MCB720911 MLX720911 MVT720911 NFP720911 NPL720911 NZH720911 OJD720911 OSZ720911 PCV720911 PMR720911 PWN720911 QGJ720911 QQF720911 RAB720911 RJX720911 RTT720911 SDP720911 SNL720911 SXH720911 THD720911 TQZ720911 UAV720911 UKR720911 UUN720911 VEJ720911 VOF720911 VYB720911 WHX720911 WRT720911 FH786447 PD786447 YZ786447 AIV786447 ASR786447 BCN786447 BMJ786447 BWF786447 CGB786447 CPX786447 CZT786447 DJP786447 DTL786447 EDH786447 END786447 EWZ786447 FGV786447 FQR786447 GAN786447 GKJ786447 GUF786447 HEB786447 HNX786447 HXT786447 IHP786447 IRL786447 JBH786447 JLD786447 JUZ786447 KEV786447 KOR786447 KYN786447 LIJ786447 LSF786447 MCB786447 MLX786447 MVT786447 NFP786447 NPL786447 NZH786447 OJD786447 OSZ786447 PCV786447 PMR786447 PWN786447 QGJ786447 QQF786447 RAB786447 RJX786447 RTT786447 SDP786447 SNL786447 SXH786447 THD786447 TQZ786447 UAV786447 UKR786447 UUN786447 VEJ786447 VOF786447 VYB786447 WHX786447 WRT786447 FH851983 PD851983 YZ851983 AIV851983 ASR851983 BCN851983 BMJ851983 BWF851983 CGB851983 CPX851983 CZT851983 DJP851983 DTL851983 EDH851983 END851983 EWZ851983 FGV851983 FQR851983 GAN851983 GKJ851983 GUF851983 HEB851983 HNX851983 HXT851983 IHP851983 IRL851983 JBH851983 JLD851983 JUZ851983 KEV851983 KOR851983 KYN851983 LIJ851983 LSF851983 MCB851983 MLX851983 MVT851983 NFP851983 NPL851983 NZH851983 OJD851983 OSZ851983 PCV851983 PMR851983 PWN851983 QGJ851983 QQF851983 RAB851983 RJX851983 RTT851983 SDP851983 SNL851983 SXH851983 THD851983 TQZ851983 UAV851983 UKR851983 UUN851983 VEJ851983 VOF851983 VYB851983 WHX851983 WRT851983 FH917519 PD917519 YZ917519 AIV917519 ASR917519 BCN917519 BMJ917519 BWF917519 CGB917519 CPX917519 CZT917519 DJP917519 DTL917519 EDH917519 END917519 EWZ917519 FGV917519 FQR917519 GAN917519 GKJ917519 GUF917519 HEB917519 HNX917519 HXT917519 IHP917519 IRL917519 JBH917519 JLD917519 JUZ917519 KEV917519 KOR917519 KYN917519 LIJ917519 LSF917519 MCB917519 MLX917519 MVT917519 NFP917519 NPL917519 NZH917519 OJD917519 OSZ917519 PCV917519 PMR917519 PWN917519 QGJ917519 QQF917519 RAB917519 RJX917519 RTT917519 SDP917519 SNL917519 SXH917519 THD917519 TQZ917519 UAV917519 UKR917519 UUN917519 VEJ917519 VOF917519 VYB917519 WHX917519 WRT917519 FH983055 PD983055 YZ983055 AIV983055 ASR983055 BCN983055 BMJ983055 BWF983055 CGB983055 CPX983055 CZT983055 DJP983055 DTL983055 EDH983055 END983055 EWZ983055 FGV983055 FQR983055 GAN983055 GKJ983055 GUF983055 HEB983055 HNX983055 HXT983055 IHP983055 IRL983055 JBH983055 JLD983055 JUZ983055 KEV983055 KOR983055 KYN983055 LIJ983055 LSF983055 MCB983055 MLX983055 MVT983055 NFP983055 NPL983055 NZH983055 OJD983055 OSZ983055 PCV983055 PMR983055 PWN983055 QGJ983055 QQF983055 RAB983055 RJX983055 RTT983055 SDP983055 SNL983055 SXH983055 THD983055 TQZ983055 UAV983055 UKR983055 UUN983055 VEJ983055 VOF983055 VYB983055 WHX983055 WRT983055 FN65547 PJ65547 ZF65547 AJB65547 ASX65547 BCT65547 BMP65547 BWL65547 CGH65547 CQD65547 CZZ65547 DJV65547 DTR65547 EDN65547 ENJ65547 EXF65547 FHB65547 FQX65547 GAT65547 GKP65547 GUL65547 HEH65547 HOD65547 HXZ65547 IHV65547 IRR65547 JBN65547 JLJ65547 JVF65547 KFB65547 KOX65547 KYT65547 LIP65547 LSL65547 MCH65547 MMD65547 MVZ65547 NFV65547 NPR65547 NZN65547 OJJ65547 OTF65547 PDB65547 PMX65547 PWT65547 QGP65547 QQL65547 RAH65547 RKD65547 RTZ65547 SDV65547 SNR65547 SXN65547 THJ65547 TRF65547 UBB65547 UKX65547 UUT65547 VEP65547 VOL65547 VYH65547 WID65547 WRZ65547 FN131083 PJ131083 ZF131083 AJB131083 ASX131083 BCT131083 BMP131083 BWL131083 CGH131083 CQD131083 CZZ131083 DJV131083 DTR131083 EDN131083 ENJ131083 EXF131083 FHB131083 FQX131083 GAT131083 GKP131083 GUL131083 HEH131083 HOD131083 HXZ131083 IHV131083 IRR131083 JBN131083 JLJ131083 JVF131083 KFB131083 KOX131083 KYT131083 LIP131083 LSL131083 MCH131083 MMD131083 MVZ131083 NFV131083 NPR131083 NZN131083 OJJ131083 OTF131083 PDB131083 PMX131083 PWT131083 QGP131083 QQL131083 RAH131083 RKD131083 RTZ131083 SDV131083 SNR131083 SXN131083 THJ131083 TRF131083 UBB131083 UKX131083 UUT131083 VEP131083 VOL131083 VYH131083 WID131083 WRZ131083 FN196619 PJ196619 ZF196619 AJB196619 ASX196619 BCT196619 BMP196619 BWL196619 CGH196619 CQD196619 CZZ196619 DJV196619 DTR196619 EDN196619 ENJ196619 EXF196619 FHB196619 FQX196619 GAT196619 GKP196619 GUL196619 HEH196619 HOD196619 HXZ196619 IHV196619 IRR196619 JBN196619 JLJ196619 JVF196619 KFB196619 KOX196619 KYT196619 LIP196619 LSL196619 MCH196619 MMD196619 MVZ196619 NFV196619 NPR196619 NZN196619 OJJ196619 OTF196619 PDB196619 PMX196619 PWT196619 QGP196619 QQL196619 RAH196619 RKD196619 RTZ196619 SDV196619 SNR196619 SXN196619 THJ196619 TRF196619 UBB196619 UKX196619 UUT196619 VEP196619 VOL196619 VYH196619 WID196619 WRZ196619 FN262155 PJ262155 ZF262155 AJB262155 ASX262155 BCT262155 BMP262155 BWL262155 CGH262155 CQD262155 CZZ262155 DJV262155 DTR262155 EDN262155 ENJ262155 EXF262155 FHB262155 FQX262155 GAT262155 GKP262155 GUL262155 HEH262155 HOD262155 HXZ262155 IHV262155 IRR262155 JBN262155 JLJ262155 JVF262155 KFB262155 KOX262155 KYT262155 LIP262155 LSL262155 MCH262155 MMD262155 MVZ262155 NFV262155 NPR262155 NZN262155 OJJ262155 OTF262155 PDB262155 PMX262155 PWT262155 QGP262155 QQL262155 RAH262155 RKD262155 RTZ262155 SDV262155 SNR262155 SXN262155 THJ262155 TRF262155 UBB262155 UKX262155 UUT262155 VEP262155 VOL262155 VYH262155 WID262155 WRZ262155 FN327691 PJ327691 ZF327691 AJB327691 ASX327691 BCT327691 BMP327691 BWL327691 CGH327691 CQD327691 CZZ327691 DJV327691 DTR327691 EDN327691 ENJ327691 EXF327691 FHB327691 FQX327691 GAT327691 GKP327691 GUL327691 HEH327691 HOD327691 HXZ327691 IHV327691 IRR327691 JBN327691 JLJ327691 JVF327691 KFB327691 KOX327691 KYT327691 LIP327691 LSL327691 MCH327691 MMD327691 MVZ327691 NFV327691 NPR327691 NZN327691 OJJ327691 OTF327691 PDB327691 PMX327691 PWT327691 QGP327691 QQL327691 RAH327691 RKD327691 RTZ327691 SDV327691 SNR327691 SXN327691 THJ327691 TRF327691 UBB327691 UKX327691 UUT327691 VEP327691 VOL327691 VYH327691 WID327691 WRZ327691 FN393227 PJ393227 ZF393227 AJB393227 ASX393227 BCT393227 BMP393227 BWL393227 CGH393227 CQD393227 CZZ393227 DJV393227 DTR393227 EDN393227 ENJ393227 EXF393227 FHB393227 FQX393227 GAT393227 GKP393227 GUL393227 HEH393227 HOD393227 HXZ393227 IHV393227 IRR393227 JBN393227 JLJ393227 JVF393227 KFB393227 KOX393227 KYT393227 LIP393227 LSL393227 MCH393227 MMD393227 MVZ393227 NFV393227 NPR393227 NZN393227 OJJ393227 OTF393227 PDB393227 PMX393227 PWT393227 QGP393227 QQL393227 RAH393227 RKD393227 RTZ393227 SDV393227 SNR393227 SXN393227 THJ393227 TRF393227 UBB393227 UKX393227 UUT393227 VEP393227 VOL393227 VYH393227 WID393227 WRZ393227 FN458763 PJ458763 ZF458763 AJB458763 ASX458763 BCT458763 BMP458763 BWL458763 CGH458763 CQD458763 CZZ458763 DJV458763 DTR458763 EDN458763 ENJ458763 EXF458763 FHB458763 FQX458763 GAT458763 GKP458763 GUL458763 HEH458763 HOD458763 HXZ458763 IHV458763 IRR458763 JBN458763 JLJ458763 JVF458763 KFB458763 KOX458763 KYT458763 LIP458763 LSL458763 MCH458763 MMD458763 MVZ458763 NFV458763 NPR458763 NZN458763 OJJ458763 OTF458763 PDB458763 PMX458763 PWT458763 QGP458763 QQL458763 RAH458763 RKD458763 RTZ458763 SDV458763 SNR458763 SXN458763 THJ458763 TRF458763 UBB458763 UKX458763 UUT458763 VEP458763 VOL458763 VYH458763 WID458763 WRZ458763 FN524299 PJ524299 ZF524299 AJB524299 ASX524299 BCT524299 BMP524299 BWL524299 CGH524299 CQD524299 CZZ524299 DJV524299 DTR524299 EDN524299 ENJ524299 EXF524299 FHB524299 FQX524299 GAT524299 GKP524299 GUL524299 HEH524299 HOD524299 HXZ524299 IHV524299 IRR524299 JBN524299 JLJ524299 JVF524299 KFB524299 KOX524299 KYT524299 LIP524299 LSL524299 MCH524299 MMD524299 MVZ524299 NFV524299 NPR524299 NZN524299 OJJ524299 OTF524299 PDB524299 PMX524299 PWT524299 QGP524299 QQL524299 RAH524299 RKD524299 RTZ524299 SDV524299 SNR524299 SXN524299 THJ524299 TRF524299 UBB524299 UKX524299 UUT524299 VEP524299 VOL524299 VYH524299 WID524299 WRZ524299 FN589835 PJ589835 ZF589835 AJB589835 ASX589835 BCT589835 BMP589835 BWL589835 CGH589835 CQD589835 CZZ589835 DJV589835 DTR589835 EDN589835 ENJ589835 EXF589835 FHB589835 FQX589835 GAT589835 GKP589835 GUL589835 HEH589835 HOD589835 HXZ589835 IHV589835 IRR589835 JBN589835 JLJ589835 JVF589835 KFB589835 KOX589835 KYT589835 LIP589835 LSL589835 MCH589835 MMD589835 MVZ589835 NFV589835 NPR589835 NZN589835 OJJ589835 OTF589835 PDB589835 PMX589835 PWT589835 QGP589835 QQL589835 RAH589835 RKD589835 RTZ589835 SDV589835 SNR589835 SXN589835 THJ589835 TRF589835 UBB589835 UKX589835 UUT589835 VEP589835 VOL589835 VYH589835 WID589835 WRZ589835 FN655371 PJ655371 ZF655371 AJB655371 ASX655371 BCT655371 BMP655371 BWL655371 CGH655371 CQD655371 CZZ655371 DJV655371 DTR655371 EDN655371 ENJ655371 EXF655371 FHB655371 FQX655371 GAT655371 GKP655371 GUL655371 HEH655371 HOD655371 HXZ655371 IHV655371 IRR655371 JBN655371 JLJ655371 JVF655371 KFB655371 KOX655371 KYT655371 LIP655371 LSL655371 MCH655371 MMD655371 MVZ655371 NFV655371 NPR655371 NZN655371 OJJ655371 OTF655371 PDB655371 PMX655371 PWT655371 QGP655371 QQL655371 RAH655371 RKD655371 RTZ655371 SDV655371 SNR655371 SXN655371 THJ655371 TRF655371 UBB655371 UKX655371 UUT655371 VEP655371 VOL655371 VYH655371 WID655371 WRZ655371 FN720907 PJ720907 ZF720907 AJB720907 ASX720907 BCT720907 BMP720907 BWL720907 CGH720907 CQD720907 CZZ720907 DJV720907 DTR720907 EDN720907 ENJ720907 EXF720907 FHB720907 FQX720907 GAT720907 GKP720907 GUL720907 HEH720907 HOD720907 HXZ720907 IHV720907 IRR720907 JBN720907 JLJ720907 JVF720907 KFB720907 KOX720907 KYT720907 LIP720907 LSL720907 MCH720907 MMD720907 MVZ720907 NFV720907 NPR720907 NZN720907 OJJ720907 OTF720907 PDB720907 PMX720907 PWT720907 QGP720907 QQL720907 RAH720907 RKD720907 RTZ720907 SDV720907 SNR720907 SXN720907 THJ720907 TRF720907 UBB720907 UKX720907 UUT720907 VEP720907 VOL720907 VYH720907 WID720907 WRZ720907 FN786443 PJ786443 ZF786443 AJB786443 ASX786443 BCT786443 BMP786443 BWL786443 CGH786443 CQD786443 CZZ786443 DJV786443 DTR786443 EDN786443 ENJ786443 EXF786443 FHB786443 FQX786443 GAT786443 GKP786443 GUL786443 HEH786443 HOD786443 HXZ786443 IHV786443 IRR786443 JBN786443 JLJ786443 JVF786443 KFB786443 KOX786443 KYT786443 LIP786443 LSL786443 MCH786443 MMD786443 MVZ786443 NFV786443 NPR786443 NZN786443 OJJ786443 OTF786443 PDB786443 PMX786443 PWT786443 QGP786443 QQL786443 RAH786443 RKD786443 RTZ786443 SDV786443 SNR786443 SXN786443 THJ786443 TRF786443 UBB786443 UKX786443 UUT786443 VEP786443 VOL786443 VYH786443 WID786443 WRZ786443 FN851979 PJ851979 ZF851979 AJB851979 ASX851979 BCT851979 BMP851979 BWL851979 CGH851979 CQD851979 CZZ851979 DJV851979 DTR851979 EDN851979 ENJ851979 EXF851979 FHB851979 FQX851979 GAT851979 GKP851979 GUL851979 HEH851979 HOD851979 HXZ851979 IHV851979 IRR851979 JBN851979 JLJ851979 JVF851979 KFB851979 KOX851979 KYT851979 LIP851979 LSL851979 MCH851979 MMD851979 MVZ851979 NFV851979 NPR851979 NZN851979 OJJ851979 OTF851979 PDB851979 PMX851979 PWT851979 QGP851979 QQL851979 RAH851979 RKD851979 RTZ851979 SDV851979 SNR851979 SXN851979 THJ851979 TRF851979 UBB851979 UKX851979 UUT851979 VEP851979 VOL851979 VYH851979 WID851979 WRZ851979 FN917515 PJ917515 ZF917515 AJB917515 ASX917515 BCT917515 BMP917515 BWL917515 CGH917515 CQD917515 CZZ917515 DJV917515 DTR917515 EDN917515 ENJ917515 EXF917515 FHB917515 FQX917515 GAT917515 GKP917515 GUL917515 HEH917515 HOD917515 HXZ917515 IHV917515 IRR917515 JBN917515 JLJ917515 JVF917515 KFB917515 KOX917515 KYT917515 LIP917515 LSL917515 MCH917515 MMD917515 MVZ917515 NFV917515 NPR917515 NZN917515 OJJ917515 OTF917515 PDB917515 PMX917515 PWT917515 QGP917515 QQL917515 RAH917515 RKD917515 RTZ917515 SDV917515 SNR917515 SXN917515 THJ917515 TRF917515 UBB917515 UKX917515 UUT917515 VEP917515 VOL917515 VYH917515 WID917515 WRZ917515 FN983051 PJ983051 ZF983051 AJB983051 ASX983051 BCT983051 BMP983051 BWL983051 CGH983051 CQD983051 CZZ983051 DJV983051 DTR983051 EDN983051 ENJ983051 EXF983051 FHB983051 FQX983051 GAT983051 GKP983051 GUL983051 HEH983051 HOD983051 HXZ983051 IHV983051 IRR983051 JBN983051 JLJ983051 JVF983051 KFB983051 KOX983051 KYT983051 LIP983051 LSL983051 MCH983051 MMD983051 MVZ983051 NFV983051 NPR983051 NZN983051 OJJ983051 OTF983051 PDB983051 PMX983051 PWT983051 QGP983051 QQL983051 RAH983051 RKD983051 RTZ983051 SDV983051 SNR983051 SXN983051 THJ983051 TRF983051 UBB983051 UKX983051 UUT983051 VEP983051 VOL983051 VYH983051 WID983051 WRZ983051 FP65547 PL65547 ZH65547 AJD65547 ASZ65547 BCV65547 BMR65547 BWN65547 CGJ65547 CQF65547 DAB65547 DJX65547 DTT65547 EDP65547 ENL65547 EXH65547 FHD65547 FQZ65547 GAV65547 GKR65547 GUN65547 HEJ65547 HOF65547 HYB65547 IHX65547 IRT65547 JBP65547 JLL65547 JVH65547 KFD65547 KOZ65547 KYV65547 LIR65547 LSN65547 MCJ65547 MMF65547 MWB65547 NFX65547 NPT65547 NZP65547 OJL65547 OTH65547 PDD65547 PMZ65547 PWV65547 QGR65547 QQN65547 RAJ65547 RKF65547 RUB65547 SDX65547 SNT65547 SXP65547 THL65547 TRH65547 UBD65547 UKZ65547 UUV65547 VER65547 VON65547 VYJ65547 WIF65547 WSB65547 FP131083 PL131083 ZH131083 AJD131083 ASZ131083 BCV131083 BMR131083 BWN131083 CGJ131083 CQF131083 DAB131083 DJX131083 DTT131083 EDP131083 ENL131083 EXH131083 FHD131083 FQZ131083 GAV131083 GKR131083 GUN131083 HEJ131083 HOF131083 HYB131083 IHX131083 IRT131083 JBP131083 JLL131083 JVH131083 KFD131083 KOZ131083 KYV131083 LIR131083 LSN131083 MCJ131083 MMF131083 MWB131083 NFX131083 NPT131083 NZP131083 OJL131083 OTH131083 PDD131083 PMZ131083 PWV131083 QGR131083 QQN131083 RAJ131083 RKF131083 RUB131083 SDX131083 SNT131083 SXP131083 THL131083 TRH131083 UBD131083 UKZ131083 UUV131083 VER131083 VON131083 VYJ131083 WIF131083 WSB131083 FP196619 PL196619 ZH196619 AJD196619 ASZ196619 BCV196619 BMR196619 BWN196619 CGJ196619 CQF196619 DAB196619 DJX196619 DTT196619 EDP196619 ENL196619 EXH196619 FHD196619 FQZ196619 GAV196619 GKR196619 GUN196619 HEJ196619 HOF196619 HYB196619 IHX196619 IRT196619 JBP196619 JLL196619 JVH196619 KFD196619 KOZ196619 KYV196619 LIR196619 LSN196619 MCJ196619 MMF196619 MWB196619 NFX196619 NPT196619 NZP196619 OJL196619 OTH196619 PDD196619 PMZ196619 PWV196619 QGR196619 QQN196619 RAJ196619 RKF196619 RUB196619 SDX196619 SNT196619 SXP196619 THL196619 TRH196619 UBD196619 UKZ196619 UUV196619 VER196619 VON196619 VYJ196619 WIF196619 WSB196619 FP262155 PL262155 ZH262155 AJD262155 ASZ262155 BCV262155 BMR262155 BWN262155 CGJ262155 CQF262155 DAB262155 DJX262155 DTT262155 EDP262155 ENL262155 EXH262155 FHD262155 FQZ262155 GAV262155 GKR262155 GUN262155 HEJ262155 HOF262155 HYB262155 IHX262155 IRT262155 JBP262155 JLL262155 JVH262155 KFD262155 KOZ262155 KYV262155 LIR262155 LSN262155 MCJ262155 MMF262155 MWB262155 NFX262155 NPT262155 NZP262155 OJL262155 OTH262155 PDD262155 PMZ262155 PWV262155 QGR262155 QQN262155 RAJ262155 RKF262155 RUB262155 SDX262155 SNT262155 SXP262155 THL262155 TRH262155 UBD262155 UKZ262155 UUV262155 VER262155 VON262155 VYJ262155 WIF262155 WSB262155 FP327691 PL327691 ZH327691 AJD327691 ASZ327691 BCV327691 BMR327691 BWN327691 CGJ327691 CQF327691 DAB327691 DJX327691 DTT327691 EDP327691 ENL327691 EXH327691 FHD327691 FQZ327691 GAV327691 GKR327691 GUN327691 HEJ327691 HOF327691 HYB327691 IHX327691 IRT327691 JBP327691 JLL327691 JVH327691 KFD327691 KOZ327691 KYV327691 LIR327691 LSN327691 MCJ327691 MMF327691 MWB327691 NFX327691 NPT327691 NZP327691 OJL327691 OTH327691 PDD327691 PMZ327691 PWV327691 QGR327691 QQN327691 RAJ327691 RKF327691 RUB327691 SDX327691 SNT327691 SXP327691 THL327691 TRH327691 UBD327691 UKZ327691 UUV327691 VER327691 VON327691 VYJ327691 WIF327691 WSB327691 FP393227 PL393227 ZH393227 AJD393227 ASZ393227 BCV393227 BMR393227 BWN393227 CGJ393227 CQF393227 DAB393227 DJX393227 DTT393227 EDP393227 ENL393227 EXH393227 FHD393227 FQZ393227 GAV393227 GKR393227 GUN393227 HEJ393227 HOF393227 HYB393227 IHX393227 IRT393227 JBP393227 JLL393227 JVH393227 KFD393227 KOZ393227 KYV393227 LIR393227 LSN393227 MCJ393227 MMF393227 MWB393227 NFX393227 NPT393227 NZP393227 OJL393227 OTH393227 PDD393227 PMZ393227 PWV393227 QGR393227 QQN393227 RAJ393227 RKF393227 RUB393227 SDX393227 SNT393227 SXP393227 THL393227 TRH393227 UBD393227 UKZ393227 UUV393227 VER393227 VON393227 VYJ393227 WIF393227 WSB393227 FP458763 PL458763 ZH458763 AJD458763 ASZ458763 BCV458763 BMR458763 BWN458763 CGJ458763 CQF458763 DAB458763 DJX458763 DTT458763 EDP458763 ENL458763 EXH458763 FHD458763 FQZ458763 GAV458763 GKR458763 GUN458763 HEJ458763 HOF458763 HYB458763 IHX458763 IRT458763 JBP458763 JLL458763 JVH458763 KFD458763 KOZ458763 KYV458763 LIR458763 LSN458763 MCJ458763 MMF458763 MWB458763 NFX458763 NPT458763 NZP458763 OJL458763 OTH458763 PDD458763 PMZ458763 PWV458763 QGR458763 QQN458763 RAJ458763 RKF458763 RUB458763 SDX458763 SNT458763 SXP458763 THL458763 TRH458763 UBD458763 UKZ458763 UUV458763 VER458763 VON458763 VYJ458763 WIF458763 WSB458763 FP524299 PL524299 ZH524299 AJD524299 ASZ524299 BCV524299 BMR524299 BWN524299 CGJ524299 CQF524299 DAB524299 DJX524299 DTT524299 EDP524299 ENL524299 EXH524299 FHD524299 FQZ524299 GAV524299 GKR524299 GUN524299 HEJ524299 HOF524299 HYB524299 IHX524299 IRT524299 JBP524299 JLL524299 JVH524299 KFD524299 KOZ524299 KYV524299 LIR524299 LSN524299 MCJ524299 MMF524299 MWB524299 NFX524299 NPT524299 NZP524299 OJL524299 OTH524299 PDD524299 PMZ524299 PWV524299 QGR524299 QQN524299 RAJ524299 RKF524299 RUB524299 SDX524299 SNT524299 SXP524299 THL524299 TRH524299 UBD524299 UKZ524299 UUV524299 VER524299 VON524299 VYJ524299 WIF524299 WSB524299 FP589835 PL589835 ZH589835 AJD589835 ASZ589835 BCV589835 BMR589835 BWN589835 CGJ589835 CQF589835 DAB589835 DJX589835 DTT589835 EDP589835 ENL589835 EXH589835 FHD589835 FQZ589835 GAV589835 GKR589835 GUN589835 HEJ589835 HOF589835 HYB589835 IHX589835 IRT589835 JBP589835 JLL589835 JVH589835 KFD589835 KOZ589835 KYV589835 LIR589835 LSN589835 MCJ589835 MMF589835 MWB589835 NFX589835 NPT589835 NZP589835 OJL589835 OTH589835 PDD589835 PMZ589835 PWV589835 QGR589835 QQN589835 RAJ589835 RKF589835 RUB589835 SDX589835 SNT589835 SXP589835 THL589835 TRH589835 UBD589835 UKZ589835 UUV589835 VER589835 VON589835 VYJ589835 WIF589835 WSB589835 FP655371 PL655371 ZH655371 AJD655371 ASZ655371 BCV655371 BMR655371 BWN655371 CGJ655371 CQF655371 DAB655371 DJX655371 DTT655371 EDP655371 ENL655371 EXH655371 FHD655371 FQZ655371 GAV655371 GKR655371 GUN655371 HEJ655371 HOF655371 HYB655371 IHX655371 IRT655371 JBP655371 JLL655371 JVH655371 KFD655371 KOZ655371 KYV655371 LIR655371 LSN655371 MCJ655371 MMF655371 MWB655371 NFX655371 NPT655371 NZP655371 OJL655371 OTH655371 PDD655371 PMZ655371 PWV655371 QGR655371 QQN655371 RAJ655371 RKF655371 RUB655371 SDX655371 SNT655371 SXP655371 THL655371 TRH655371 UBD655371 UKZ655371 UUV655371 VER655371 VON655371 VYJ655371 WIF655371 WSB655371 FP720907 PL720907 ZH720907 AJD720907 ASZ720907 BCV720907 BMR720907 BWN720907 CGJ720907 CQF720907 DAB720907 DJX720907 DTT720907 EDP720907 ENL720907 EXH720907 FHD720907 FQZ720907 GAV720907 GKR720907 GUN720907 HEJ720907 HOF720907 HYB720907 IHX720907 IRT720907 JBP720907 JLL720907 JVH720907 KFD720907 KOZ720907 KYV720907 LIR720907 LSN720907 MCJ720907 MMF720907 MWB720907 NFX720907 NPT720907 NZP720907 OJL720907 OTH720907 PDD720907 PMZ720907 PWV720907 QGR720907 QQN720907 RAJ720907 RKF720907 RUB720907 SDX720907 SNT720907 SXP720907 THL720907 TRH720907 UBD720907 UKZ720907 UUV720907 VER720907 VON720907 VYJ720907 WIF720907 WSB720907 FP786443 PL786443 ZH786443 AJD786443 ASZ786443 BCV786443 BMR786443 BWN786443 CGJ786443 CQF786443 DAB786443 DJX786443 DTT786443 EDP786443 ENL786443 EXH786443 FHD786443 FQZ786443 GAV786443 GKR786443 GUN786443 HEJ786443 HOF786443 HYB786443 IHX786443 IRT786443 JBP786443 JLL786443 JVH786443 KFD786443 KOZ786443 KYV786443 LIR786443 LSN786443 MCJ786443 MMF786443 MWB786443 NFX786443 NPT786443 NZP786443 OJL786443 OTH786443 PDD786443 PMZ786443 PWV786443 QGR786443 QQN786443 RAJ786443 RKF786443 RUB786443 SDX786443 SNT786443 SXP786443 THL786443 TRH786443 UBD786443 UKZ786443 UUV786443 VER786443 VON786443 VYJ786443 WIF786443 WSB786443 FP851979 PL851979 ZH851979 AJD851979 ASZ851979 BCV851979 BMR851979 BWN851979 CGJ851979 CQF851979 DAB851979 DJX851979 DTT851979 EDP851979 ENL851979 EXH851979 FHD851979 FQZ851979 GAV851979 GKR851979 GUN851979 HEJ851979 HOF851979 HYB851979 IHX851979 IRT851979 JBP851979 JLL851979 JVH851979 KFD851979 KOZ851979 KYV851979 LIR851979 LSN851979 MCJ851979 MMF851979 MWB851979 NFX851979 NPT851979 NZP851979 OJL851979 OTH851979 PDD851979 PMZ851979 PWV851979 QGR851979 QQN851979 RAJ851979 RKF851979 RUB851979 SDX851979 SNT851979 SXP851979 THL851979 TRH851979 UBD851979 UKZ851979 UUV851979 VER851979 VON851979 VYJ851979 WIF851979 WSB851979 FP917515 PL917515 ZH917515 AJD917515 ASZ917515 BCV917515 BMR917515 BWN917515 CGJ917515 CQF917515 DAB917515 DJX917515 DTT917515 EDP917515 ENL917515 EXH917515 FHD917515 FQZ917515 GAV917515 GKR917515 GUN917515 HEJ917515 HOF917515 HYB917515 IHX917515 IRT917515 JBP917515 JLL917515 JVH917515 KFD917515 KOZ917515 KYV917515 LIR917515 LSN917515 MCJ917515 MMF917515 MWB917515 NFX917515 NPT917515 NZP917515 OJL917515 OTH917515 PDD917515 PMZ917515 PWV917515 QGR917515 QQN917515 RAJ917515 RKF917515 RUB917515 SDX917515 SNT917515 SXP917515 THL917515 TRH917515 UBD917515 UKZ917515 UUV917515 VER917515 VON917515 VYJ917515 WIF917515 WSB917515 FP983051 PL983051 ZH983051 AJD983051 ASZ983051 BCV983051 BMR983051 BWN983051 CGJ983051 CQF983051 DAB983051 DJX983051 DTT983051 EDP983051 ENL983051 EXH983051 FHD983051 FQZ983051 GAV983051 GKR983051 GUN983051 HEJ983051 HOF983051 HYB983051 IHX983051 IRT983051 JBP983051 JLL983051 JVH983051 KFD983051 KOZ983051 KYV983051 LIR983051 LSN983051 MCJ983051 MMF983051 MWB983051 NFX983051 NPT983051 NZP983051 OJL983051 OTH983051 PDD983051 PMZ983051 PWV983051 QGR983051 QQN983051 RAJ983051 RKF983051 RUB983051 SDX983051 SNT983051 SXP983051 THL983051 TRH983051 UBD983051 UKZ983051 UUV983051 VER983051 VON983051 VYJ983051 WIF983051 WSB983051 F26:G26 FF65547 PB65547 YX65547 AIT65547 ASP65547 BCL65547 BMH65547 BWD65547 CFZ65547 CPV65547 CZR65547 DJN65547 DTJ65547 EDF65547 ENB65547 EWX65547 FGT65547 FQP65547 GAL65547 GKH65547 GUD65547 HDZ65547 HNV65547 HXR65547 IHN65547 IRJ65547 JBF65547 JLB65547 JUX65547 KET65547 KOP65547 KYL65547 LIH65547 LSD65547 MBZ65547 MLV65547 MVR65547 NFN65547 NPJ65547 NZF65547 OJB65547 OSX65547 PCT65547 PMP65547 PWL65547 QGH65547 QQD65547 QZZ65547 RJV65547 RTR65547 SDN65547 SNJ65547 SXF65547 THB65547 TQX65547 UAT65547 UKP65547 UUL65547 VEH65547 VOD65547 VXZ65547 WHV65547 WRR65547 FF131083 PB131083 YX131083 AIT131083 ASP131083 BCL131083 BMH131083 BWD131083 CFZ131083 CPV131083 CZR131083 DJN131083 DTJ131083 EDF131083 ENB131083 EWX131083 FGT131083 FQP131083 GAL131083 GKH131083 GUD131083 HDZ131083 HNV131083 HXR131083 IHN131083 IRJ131083 JBF131083 JLB131083 JUX131083 KET131083 KOP131083 KYL131083 LIH131083 LSD131083 MBZ131083 MLV131083 MVR131083 NFN131083 NPJ131083 NZF131083 OJB131083 OSX131083 PCT131083 PMP131083 PWL131083 QGH131083 QQD131083 QZZ131083 RJV131083 RTR131083 SDN131083 SNJ131083 SXF131083 THB131083 TQX131083 UAT131083 UKP131083 UUL131083 VEH131083 VOD131083 VXZ131083 WHV131083 WRR131083 FF196619 PB196619 YX196619 AIT196619 ASP196619 BCL196619 BMH196619 BWD196619 CFZ196619 CPV196619 CZR196619 DJN196619 DTJ196619 EDF196619 ENB196619 EWX196619 FGT196619 FQP196619 GAL196619 GKH196619 GUD196619 HDZ196619 HNV196619 HXR196619 IHN196619 IRJ196619 JBF196619 JLB196619 JUX196619 KET196619 KOP196619 KYL196619 LIH196619 LSD196619 MBZ196619 MLV196619 MVR196619 NFN196619 NPJ196619 NZF196619 OJB196619 OSX196619 PCT196619 PMP196619 PWL196619 QGH196619 QQD196619 QZZ196619 RJV196619 RTR196619 SDN196619 SNJ196619 SXF196619 THB196619 TQX196619 UAT196619 UKP196619 UUL196619 VEH196619 VOD196619 VXZ196619 WHV196619 WRR196619 FF262155 PB262155 YX262155 AIT262155 ASP262155 BCL262155 BMH262155 BWD262155 CFZ262155 CPV262155 CZR262155 DJN262155 DTJ262155 EDF262155 ENB262155 EWX262155 FGT262155 FQP262155 GAL262155 GKH262155 GUD262155 HDZ262155 HNV262155 HXR262155 IHN262155 IRJ262155 JBF262155 JLB262155 JUX262155 KET262155 KOP262155 KYL262155 LIH262155 LSD262155 MBZ262155 MLV262155 MVR262155 NFN262155 NPJ262155 NZF262155 OJB262155 OSX262155 PCT262155 PMP262155 PWL262155 QGH262155 QQD262155 QZZ262155 RJV262155 RTR262155 SDN262155 SNJ262155 SXF262155 THB262155 TQX262155 UAT262155 UKP262155 UUL262155 VEH262155 VOD262155 VXZ262155 WHV262155 WRR262155 FF327691 PB327691 YX327691 AIT327691 ASP327691 BCL327691 BMH327691 BWD327691 CFZ327691 CPV327691 CZR327691 DJN327691 DTJ327691 EDF327691 ENB327691 EWX327691 FGT327691 FQP327691 GAL327691 GKH327691 GUD327691 HDZ327691 HNV327691 HXR327691 IHN327691 IRJ327691 JBF327691 JLB327691 JUX327691 KET327691 KOP327691 KYL327691 LIH327691 LSD327691 MBZ327691 MLV327691 MVR327691 NFN327691 NPJ327691 NZF327691 OJB327691 OSX327691 PCT327691 PMP327691 PWL327691 QGH327691 QQD327691 QZZ327691 RJV327691 RTR327691 SDN327691 SNJ327691 SXF327691 THB327691 TQX327691 UAT327691 UKP327691 UUL327691 VEH327691 VOD327691 VXZ327691 WHV327691 WRR327691 FF393227 PB393227 YX393227 AIT393227 ASP393227 BCL393227 BMH393227 BWD393227 CFZ393227 CPV393227 CZR393227 DJN393227 DTJ393227 EDF393227 ENB393227 EWX393227 FGT393227 FQP393227 GAL393227 GKH393227 GUD393227 HDZ393227 HNV393227 HXR393227 IHN393227 IRJ393227 JBF393227 JLB393227 JUX393227 KET393227 KOP393227 KYL393227 LIH393227 LSD393227 MBZ393227 MLV393227 MVR393227 NFN393227 NPJ393227 NZF393227 OJB393227 OSX393227 PCT393227 PMP393227 PWL393227 QGH393227 QQD393227 QZZ393227 RJV393227 RTR393227 SDN393227 SNJ393227 SXF393227 THB393227 TQX393227 UAT393227 UKP393227 UUL393227 VEH393227 VOD393227 VXZ393227 WHV393227 WRR393227 FF458763 PB458763 YX458763 AIT458763 ASP458763 BCL458763 BMH458763 BWD458763 CFZ458763 CPV458763 CZR458763 DJN458763 DTJ458763 EDF458763 ENB458763 EWX458763 FGT458763 FQP458763 GAL458763 GKH458763 GUD458763 HDZ458763 HNV458763 HXR458763 IHN458763 IRJ458763 JBF458763 JLB458763 JUX458763 KET458763 KOP458763 KYL458763 LIH458763 LSD458763 MBZ458763 MLV458763 MVR458763 NFN458763 NPJ458763 NZF458763 OJB458763 OSX458763 PCT458763 PMP458763 PWL458763 QGH458763 QQD458763 QZZ458763 RJV458763 RTR458763 SDN458763 SNJ458763 SXF458763 THB458763 TQX458763 UAT458763 UKP458763 UUL458763 VEH458763 VOD458763 VXZ458763 WHV458763 WRR458763 FF524299 PB524299 YX524299 AIT524299 ASP524299 BCL524299 BMH524299 BWD524299 CFZ524299 CPV524299 CZR524299 DJN524299 DTJ524299 EDF524299 ENB524299 EWX524299 FGT524299 FQP524299 GAL524299 GKH524299 GUD524299 HDZ524299 HNV524299 HXR524299 IHN524299 IRJ524299 JBF524299 JLB524299 JUX524299 KET524299 KOP524299 KYL524299 LIH524299 LSD524299 MBZ524299 MLV524299 MVR524299 NFN524299 NPJ524299 NZF524299 OJB524299 OSX524299 PCT524299 PMP524299 PWL524299 QGH524299 QQD524299 QZZ524299 RJV524299 RTR524299 SDN524299 SNJ524299 SXF524299 THB524299 TQX524299 UAT524299 UKP524299 UUL524299 VEH524299 VOD524299 VXZ524299 WHV524299 WRR524299 FF589835 PB589835 YX589835 AIT589835 ASP589835 BCL589835 BMH589835 BWD589835 CFZ589835 CPV589835 CZR589835 DJN589835 DTJ589835 EDF589835 ENB589835 EWX589835 FGT589835 FQP589835 GAL589835 GKH589835 GUD589835 HDZ589835 HNV589835 HXR589835 IHN589835 IRJ589835 JBF589835 JLB589835 JUX589835 KET589835 KOP589835 KYL589835 LIH589835 LSD589835 MBZ589835 MLV589835 MVR589835 NFN589835 NPJ589835 NZF589835 OJB589835 OSX589835 PCT589835 PMP589835 PWL589835 QGH589835 QQD589835 QZZ589835 RJV589835 RTR589835 SDN589835 SNJ589835 SXF589835 THB589835 TQX589835 UAT589835 UKP589835 UUL589835 VEH589835 VOD589835 VXZ589835 WHV589835 WRR589835 FF655371 PB655371 YX655371 AIT655371 ASP655371 BCL655371 BMH655371 BWD655371 CFZ655371 CPV655371 CZR655371 DJN655371 DTJ655371 EDF655371 ENB655371 EWX655371 FGT655371 FQP655371 GAL655371 GKH655371 GUD655371 HDZ655371 HNV655371 HXR655371 IHN655371 IRJ655371 JBF655371 JLB655371 JUX655371 KET655371 KOP655371 KYL655371 LIH655371 LSD655371 MBZ655371 MLV655371 MVR655371 NFN655371 NPJ655371 NZF655371 OJB655371 OSX655371 PCT655371 PMP655371 PWL655371 QGH655371 QQD655371 QZZ655371 RJV655371 RTR655371 SDN655371 SNJ655371 SXF655371 THB655371 TQX655371 UAT655371 UKP655371 UUL655371 VEH655371 VOD655371 VXZ655371 WHV655371 WRR655371 FF720907 PB720907 YX720907 AIT720907 ASP720907 BCL720907 BMH720907 BWD720907 CFZ720907 CPV720907 CZR720907 DJN720907 DTJ720907 EDF720907 ENB720907 EWX720907 FGT720907 FQP720907 GAL720907 GKH720907 GUD720907 HDZ720907 HNV720907 HXR720907 IHN720907 IRJ720907 JBF720907 JLB720907 JUX720907 KET720907 KOP720907 KYL720907 LIH720907 LSD720907 MBZ720907 MLV720907 MVR720907 NFN720907 NPJ720907 NZF720907 OJB720907 OSX720907 PCT720907 PMP720907 PWL720907 QGH720907 QQD720907 QZZ720907 RJV720907 RTR720907 SDN720907 SNJ720907 SXF720907 THB720907 TQX720907 UAT720907 UKP720907 UUL720907 VEH720907 VOD720907 VXZ720907 WHV720907 WRR720907 FF786443 PB786443 YX786443 AIT786443 ASP786443 BCL786443 BMH786443 BWD786443 CFZ786443 CPV786443 CZR786443 DJN786443 DTJ786443 EDF786443 ENB786443 EWX786443 FGT786443 FQP786443 GAL786443 GKH786443 GUD786443 HDZ786443 HNV786443 HXR786443 IHN786443 IRJ786443 JBF786443 JLB786443 JUX786443 KET786443 KOP786443 KYL786443 LIH786443 LSD786443 MBZ786443 MLV786443 MVR786443 NFN786443 NPJ786443 NZF786443 OJB786443 OSX786443 PCT786443 PMP786443 PWL786443 QGH786443 QQD786443 QZZ786443 RJV786443 RTR786443 SDN786443 SNJ786443 SXF786443 THB786443 TQX786443 UAT786443 UKP786443 UUL786443 VEH786443 VOD786443 VXZ786443 WHV786443 WRR786443 FF851979 PB851979 YX851979 AIT851979 ASP851979 BCL851979 BMH851979 BWD851979 CFZ851979 CPV851979 CZR851979 DJN851979 DTJ851979 EDF851979 ENB851979 EWX851979 FGT851979 FQP851979 GAL851979 GKH851979 GUD851979 HDZ851979 HNV851979 HXR851979 IHN851979 IRJ851979 JBF851979 JLB851979 JUX851979 KET851979 KOP851979 KYL851979 LIH851979 LSD851979 MBZ851979 MLV851979 MVR851979 NFN851979 NPJ851979 NZF851979 OJB851979 OSX851979 PCT851979 PMP851979 PWL851979 QGH851979 QQD851979 QZZ851979 RJV851979 RTR851979 SDN851979 SNJ851979 SXF851979 THB851979 TQX851979 UAT851979 UKP851979 UUL851979 VEH851979 VOD851979 VXZ851979 WHV851979 WRR851979 FF917515 PB917515 YX917515 AIT917515 ASP917515 BCL917515 BMH917515 BWD917515 CFZ917515 CPV917515 CZR917515 DJN917515 DTJ917515 EDF917515 ENB917515 EWX917515 FGT917515 FQP917515 GAL917515 GKH917515 GUD917515 HDZ917515 HNV917515 HXR917515 IHN917515 IRJ917515 JBF917515 JLB917515 JUX917515 KET917515 KOP917515 KYL917515 LIH917515 LSD917515 MBZ917515 MLV917515 MVR917515 NFN917515 NPJ917515 NZF917515 OJB917515 OSX917515 PCT917515 PMP917515 PWL917515 QGH917515 QQD917515 QZZ917515 RJV917515 RTR917515 SDN917515 SNJ917515 SXF917515 THB917515 TQX917515 UAT917515 UKP917515 UUL917515 VEH917515 VOD917515 VXZ917515 WHV917515 WRR917515 FF983051 PB983051 YX983051 AIT983051 ASP983051 BCL983051 BMH983051 BWD983051 CFZ983051 CPV983051 CZR983051 DJN983051 DTJ983051 EDF983051 ENB983051 EWX983051 FGT983051 FQP983051 GAL983051 GKH983051 GUD983051 HDZ983051 HNV983051 HXR983051 IHN983051 IRJ983051 JBF983051 JLB983051 JUX983051 KET983051 KOP983051 KYL983051 LIH983051 LSD983051 MBZ983051 MLV983051 MVR983051 NFN983051 NPJ983051 NZF983051 OJB983051 OSX983051 PCT983051 PMP983051 PWL983051 QGH983051 QQD983051 QZZ983051 RJV983051 RTR983051 SDN983051 SNJ983051 SXF983051 THB983051 TQX983051 UAT983051 UKP983051 UUL983051 VEH983051 VOD983051 VXZ983051 WHV983051 WRR983051 FL65547 PH65547 ZD65547 AIZ65547 ASV65547 BCR65547 BMN65547 BWJ65547 CGF65547 CQB65547 CZX65547 DJT65547 DTP65547 EDL65547 ENH65547 EXD65547 FGZ65547 FQV65547 GAR65547 GKN65547 GUJ65547 HEF65547 HOB65547 HXX65547 IHT65547 IRP65547 JBL65547 JLH65547 JVD65547 KEZ65547 KOV65547 KYR65547 LIN65547 LSJ65547 MCF65547 MMB65547 MVX65547 NFT65547 NPP65547 NZL65547 OJH65547 OTD65547 PCZ65547 PMV65547 PWR65547 QGN65547 QQJ65547 RAF65547 RKB65547 RTX65547 SDT65547 SNP65547 SXL65547 THH65547 TRD65547 UAZ65547 UKV65547 UUR65547 VEN65547 VOJ65547 VYF65547 WIB65547 WRX65547 FL131083 PH131083 ZD131083 AIZ131083 ASV131083 BCR131083 BMN131083 BWJ131083 CGF131083 CQB131083 CZX131083 DJT131083 DTP131083 EDL131083 ENH131083 EXD131083 FGZ131083 FQV131083 GAR131083 GKN131083 GUJ131083 HEF131083 HOB131083 HXX131083 IHT131083 IRP131083 JBL131083 JLH131083 JVD131083 KEZ131083 KOV131083 KYR131083 LIN131083 LSJ131083 MCF131083 MMB131083 MVX131083 NFT131083 NPP131083 NZL131083 OJH131083 OTD131083 PCZ131083 PMV131083 PWR131083 QGN131083 QQJ131083 RAF131083 RKB131083 RTX131083 SDT131083 SNP131083 SXL131083 THH131083 TRD131083 UAZ131083 UKV131083 UUR131083 VEN131083 VOJ131083 VYF131083 WIB131083 WRX131083 FL196619 PH196619 ZD196619 AIZ196619 ASV196619 BCR196619 BMN196619 BWJ196619 CGF196619 CQB196619 CZX196619 DJT196619 DTP196619 EDL196619 ENH196619 EXD196619 FGZ196619 FQV196619 GAR196619 GKN196619 GUJ196619 HEF196619 HOB196619 HXX196619 IHT196619 IRP196619 JBL196619 JLH196619 JVD196619 KEZ196619 KOV196619 KYR196619 LIN196619 LSJ196619 MCF196619 MMB196619 MVX196619 NFT196619 NPP196619 NZL196619 OJH196619 OTD196619 PCZ196619 PMV196619 PWR196619 QGN196619 QQJ196619 RAF196619 RKB196619 RTX196619 SDT196619 SNP196619 SXL196619 THH196619 TRD196619 UAZ196619 UKV196619 UUR196619 VEN196619 VOJ196619 VYF196619 WIB196619 WRX196619 FL262155 PH262155 ZD262155 AIZ262155 ASV262155 BCR262155 BMN262155 BWJ262155 CGF262155 CQB262155 CZX262155 DJT262155 DTP262155 EDL262155 ENH262155 EXD262155 FGZ262155 FQV262155 GAR262155 GKN262155 GUJ262155 HEF262155 HOB262155 HXX262155 IHT262155 IRP262155 JBL262155 JLH262155 JVD262155 KEZ262155 KOV262155 KYR262155 LIN262155 LSJ262155 MCF262155 MMB262155 MVX262155 NFT262155 NPP262155 NZL262155 OJH262155 OTD262155 PCZ262155 PMV262155 PWR262155 QGN262155 QQJ262155 RAF262155 RKB262155 RTX262155 SDT262155 SNP262155 SXL262155 THH262155 TRD262155 UAZ262155 UKV262155 UUR262155 VEN262155 VOJ262155 VYF262155 WIB262155 WRX262155 FL327691 PH327691 ZD327691 AIZ327691 ASV327691 BCR327691 BMN327691 BWJ327691 CGF327691 CQB327691 CZX327691 DJT327691 DTP327691 EDL327691 ENH327691 EXD327691 FGZ327691 FQV327691 GAR327691 GKN327691 GUJ327691 HEF327691 HOB327691 HXX327691 IHT327691 IRP327691 JBL327691 JLH327691 JVD327691 KEZ327691 KOV327691 KYR327691 LIN327691 LSJ327691 MCF327691 MMB327691 MVX327691 NFT327691 NPP327691 NZL327691 OJH327691 OTD327691 PCZ327691 PMV327691 PWR327691 QGN327691 QQJ327691 RAF327691 RKB327691 RTX327691 SDT327691 SNP327691 SXL327691 THH327691 TRD327691 UAZ327691 UKV327691 UUR327691 VEN327691 VOJ327691 VYF327691 WIB327691 WRX327691 FL393227 PH393227 ZD393227 AIZ393227 ASV393227 BCR393227 BMN393227 BWJ393227 CGF393227 CQB393227 CZX393227 DJT393227 DTP393227 EDL393227 ENH393227 EXD393227 FGZ393227 FQV393227 GAR393227 GKN393227 GUJ393227 HEF393227 HOB393227 HXX393227 IHT393227 IRP393227 JBL393227 JLH393227 JVD393227 KEZ393227 KOV393227 KYR393227 LIN393227 LSJ393227 MCF393227 MMB393227 MVX393227 NFT393227 NPP393227 NZL393227 OJH393227 OTD393227 PCZ393227 PMV393227 PWR393227 QGN393227 QQJ393227 RAF393227 RKB393227 RTX393227 SDT393227 SNP393227 SXL393227 THH393227 TRD393227 UAZ393227 UKV393227 UUR393227 VEN393227 VOJ393227 VYF393227 WIB393227 WRX393227 FL458763 PH458763 ZD458763 AIZ458763 ASV458763 BCR458763 BMN458763 BWJ458763 CGF458763 CQB458763 CZX458763 DJT458763 DTP458763 EDL458763 ENH458763 EXD458763 FGZ458763 FQV458763 GAR458763 GKN458763 GUJ458763 HEF458763 HOB458763 HXX458763 IHT458763 IRP458763 JBL458763 JLH458763 JVD458763 KEZ458763 KOV458763 KYR458763 LIN458763 LSJ458763 MCF458763 MMB458763 MVX458763 NFT458763 NPP458763 NZL458763 OJH458763 OTD458763 PCZ458763 PMV458763 PWR458763 QGN458763 QQJ458763 RAF458763 RKB458763 RTX458763 SDT458763 SNP458763 SXL458763 THH458763 TRD458763 UAZ458763 UKV458763 UUR458763 VEN458763 VOJ458763 VYF458763 WIB458763 WRX458763 FL524299 PH524299 ZD524299 AIZ524299 ASV524299 BCR524299 BMN524299 BWJ524299 CGF524299 CQB524299 CZX524299 DJT524299 DTP524299 EDL524299 ENH524299 EXD524299 FGZ524299 FQV524299 GAR524299 GKN524299 GUJ524299 HEF524299 HOB524299 HXX524299 IHT524299 IRP524299 JBL524299 JLH524299 JVD524299 KEZ524299 KOV524299 KYR524299 LIN524299 LSJ524299 MCF524299 MMB524299 MVX524299 NFT524299 NPP524299 NZL524299 OJH524299 OTD524299 PCZ524299 PMV524299 PWR524299 QGN524299 QQJ524299 RAF524299 RKB524299 RTX524299 SDT524299 SNP524299 SXL524299 THH524299 TRD524299 UAZ524299 UKV524299 UUR524299 VEN524299 VOJ524299 VYF524299 WIB524299 WRX524299 FL589835 PH589835 ZD589835 AIZ589835 ASV589835 BCR589835 BMN589835 BWJ589835 CGF589835 CQB589835 CZX589835 DJT589835 DTP589835 EDL589835 ENH589835 EXD589835 FGZ589835 FQV589835 GAR589835 GKN589835 GUJ589835 HEF589835 HOB589835 HXX589835 IHT589835 IRP589835 JBL589835 JLH589835 JVD589835 KEZ589835 KOV589835 KYR589835 LIN589835 LSJ589835 MCF589835 MMB589835 MVX589835 NFT589835 NPP589835 NZL589835 OJH589835 OTD589835 PCZ589835 PMV589835 PWR589835 QGN589835 QQJ589835 RAF589835 RKB589835 RTX589835 SDT589835 SNP589835 SXL589835 THH589835 TRD589835 UAZ589835 UKV589835 UUR589835 VEN589835 VOJ589835 VYF589835 WIB589835 WRX589835 FL655371 PH655371 ZD655371 AIZ655371 ASV655371 BCR655371 BMN655371 BWJ655371 CGF655371 CQB655371 CZX655371 DJT655371 DTP655371 EDL655371 ENH655371 EXD655371 FGZ655371 FQV655371 GAR655371 GKN655371 GUJ655371 HEF655371 HOB655371 HXX655371 IHT655371 IRP655371 JBL655371 JLH655371 JVD655371 KEZ655371 KOV655371 KYR655371 LIN655371 LSJ655371 MCF655371 MMB655371 MVX655371 NFT655371 NPP655371 NZL655371 OJH655371 OTD655371 PCZ655371 PMV655371 PWR655371 QGN655371 QQJ655371 RAF655371 RKB655371 RTX655371 SDT655371 SNP655371 SXL655371 THH655371 TRD655371 UAZ655371 UKV655371 UUR655371 VEN655371 VOJ655371 VYF655371 WIB655371 WRX655371 FL720907 PH720907 ZD720907 AIZ720907 ASV720907 BCR720907 BMN720907 BWJ720907 CGF720907 CQB720907 CZX720907 DJT720907 DTP720907 EDL720907 ENH720907 EXD720907 FGZ720907 FQV720907 GAR720907 GKN720907 GUJ720907 HEF720907 HOB720907 HXX720907 IHT720907 IRP720907 JBL720907 JLH720907 JVD720907 KEZ720907 KOV720907 KYR720907 LIN720907 LSJ720907 MCF720907 MMB720907 MVX720907 NFT720907 NPP720907 NZL720907 OJH720907 OTD720907 PCZ720907 PMV720907 PWR720907 QGN720907 QQJ720907 RAF720907 RKB720907 RTX720907 SDT720907 SNP720907 SXL720907 THH720907 TRD720907 UAZ720907 UKV720907 UUR720907 VEN720907 VOJ720907 VYF720907 WIB720907 WRX720907 FL786443 PH786443 ZD786443 AIZ786443 ASV786443 BCR786443 BMN786443 BWJ786443 CGF786443 CQB786443 CZX786443 DJT786443 DTP786443 EDL786443 ENH786443 EXD786443 FGZ786443 FQV786443 GAR786443 GKN786443 GUJ786443 HEF786443 HOB786443 HXX786443 IHT786443 IRP786443 JBL786443 JLH786443 JVD786443 KEZ786443 KOV786443 KYR786443 LIN786443 LSJ786443 MCF786443 MMB786443 MVX786443 NFT786443 NPP786443 NZL786443 OJH786443 OTD786443 PCZ786443 PMV786443 PWR786443 QGN786443 QQJ786443 RAF786443 RKB786443 RTX786443 SDT786443 SNP786443 SXL786443 THH786443 TRD786443 UAZ786443 UKV786443 UUR786443 VEN786443 VOJ786443 VYF786443 WIB786443 WRX786443 FL851979 PH851979 ZD851979 AIZ851979 ASV851979 BCR851979 BMN851979 BWJ851979 CGF851979 CQB851979 CZX851979 DJT851979 DTP851979 EDL851979 ENH851979 EXD851979 FGZ851979 FQV851979 GAR851979 GKN851979 GUJ851979 HEF851979 HOB851979 HXX851979 IHT851979 IRP851979 JBL851979 JLH851979 JVD851979 KEZ851979 KOV851979 KYR851979 LIN851979 LSJ851979 MCF851979 MMB851979 MVX851979 NFT851979 NPP851979 NZL851979 OJH851979 OTD851979 PCZ851979 PMV851979 PWR851979 QGN851979 QQJ851979 RAF851979 RKB851979 RTX851979 SDT851979 SNP851979 SXL851979 THH851979 TRD851979 UAZ851979 UKV851979 UUR851979 VEN851979 VOJ851979 VYF851979 WIB851979 WRX851979 FL917515 PH917515 ZD917515 AIZ917515 ASV917515 BCR917515 BMN917515 BWJ917515 CGF917515 CQB917515 CZX917515 DJT917515 DTP917515 EDL917515 ENH917515 EXD917515 FGZ917515 FQV917515 GAR917515 GKN917515 GUJ917515 HEF917515 HOB917515 HXX917515 IHT917515 IRP917515 JBL917515 JLH917515 JVD917515 KEZ917515 KOV917515 KYR917515 LIN917515 LSJ917515 MCF917515 MMB917515 MVX917515 NFT917515 NPP917515 NZL917515 OJH917515 OTD917515 PCZ917515 PMV917515 PWR917515 QGN917515 QQJ917515 RAF917515 RKB917515 RTX917515 SDT917515 SNP917515 SXL917515 THH917515 TRD917515 UAZ917515 UKV917515 UUR917515 VEN917515 VOJ917515 VYF917515 WIB917515 WRX917515 FL983051 PH983051 ZD983051 AIZ983051 ASV983051 BCR983051 BMN983051 BWJ983051 CGF983051 CQB983051 CZX983051 DJT983051 DTP983051 EDL983051 ENH983051 EXD983051 FGZ983051 FQV983051 GAR983051 GKN983051 GUJ983051 HEF983051 HOB983051 HXX983051 IHT983051 IRP983051 JBL983051 JLH983051 JVD983051 KEZ983051 KOV983051 KYR983051 LIN983051 LSJ983051 MCF983051 MMB983051 MVX983051 NFT983051 NPP983051 NZL983051 OJH983051 OTD983051 PCZ983051 PMV983051 PWR983051 QGN983051 QQJ983051 RAF983051 RKB983051 RTX983051 SDT983051 SNP983051 SXL983051 THH983051 TRD983051 UAZ983051 UKV983051 UUR983051 VEN983051 VOJ983051 VYF983051 WIB983051 WRX983051 FR65547 PN65547 ZJ65547 AJF65547 ATB65547 BCX65547 BMT65547 BWP65547 CGL65547 CQH65547 DAD65547 DJZ65547 DTV65547 EDR65547 ENN65547 EXJ65547 FHF65547 FRB65547 GAX65547 GKT65547 GUP65547 HEL65547 HOH65547 HYD65547 IHZ65547 IRV65547 JBR65547 JLN65547 JVJ65547 KFF65547 KPB65547 KYX65547 LIT65547 LSP65547 MCL65547 MMH65547 MWD65547 NFZ65547 NPV65547 NZR65547 OJN65547 OTJ65547 PDF65547 PNB65547 PWX65547 QGT65547 QQP65547 RAL65547 RKH65547 RUD65547 SDZ65547 SNV65547 SXR65547 THN65547 TRJ65547 UBF65547 ULB65547 UUX65547 VET65547 VOP65547 VYL65547 WIH65547 WSD65547 FR131083 PN131083 ZJ131083 AJF131083 ATB131083 BCX131083 BMT131083 BWP131083 CGL131083 CQH131083 DAD131083 DJZ131083 DTV131083 EDR131083 ENN131083 EXJ131083 FHF131083 FRB131083 GAX131083 GKT131083 GUP131083 HEL131083 HOH131083 HYD131083 IHZ131083 IRV131083 JBR131083 JLN131083 JVJ131083 KFF131083 KPB131083 KYX131083 LIT131083 LSP131083 MCL131083 MMH131083 MWD131083 NFZ131083 NPV131083 NZR131083 OJN131083 OTJ131083 PDF131083 PNB131083 PWX131083 QGT131083 QQP131083 RAL131083 RKH131083 RUD131083 SDZ131083 SNV131083 SXR131083 THN131083 TRJ131083 UBF131083 ULB131083 UUX131083 VET131083 VOP131083 VYL131083 WIH131083 WSD131083 FR196619 PN196619 ZJ196619 AJF196619 ATB196619 BCX196619 BMT196619 BWP196619 CGL196619 CQH196619 DAD196619 DJZ196619 DTV196619 EDR196619 ENN196619 EXJ196619 FHF196619 FRB196619 GAX196619 GKT196619 GUP196619 HEL196619 HOH196619 HYD196619 IHZ196619 IRV196619 JBR196619 JLN196619 JVJ196619 KFF196619 KPB196619 KYX196619 LIT196619 LSP196619 MCL196619 MMH196619 MWD196619 NFZ196619 NPV196619 NZR196619 OJN196619 OTJ196619 PDF196619 PNB196619 PWX196619 QGT196619 QQP196619 RAL196619 RKH196619 RUD196619 SDZ196619 SNV196619 SXR196619 THN196619 TRJ196619 UBF196619 ULB196619 UUX196619 VET196619 VOP196619 VYL196619 WIH196619 WSD196619 FR262155 PN262155 ZJ262155 AJF262155 ATB262155 BCX262155 BMT262155 BWP262155 CGL262155 CQH262155 DAD262155 DJZ262155 DTV262155 EDR262155 ENN262155 EXJ262155 FHF262155 FRB262155 GAX262155 GKT262155 GUP262155 HEL262155 HOH262155 HYD262155 IHZ262155 IRV262155 JBR262155 JLN262155 JVJ262155 KFF262155 KPB262155 KYX262155 LIT262155 LSP262155 MCL262155 MMH262155 MWD262155 NFZ262155 NPV262155 NZR262155 OJN262155 OTJ262155 PDF262155 PNB262155 PWX262155 QGT262155 QQP262155 RAL262155 RKH262155 RUD262155 SDZ262155 SNV262155 SXR262155 THN262155 TRJ262155 UBF262155 ULB262155 UUX262155 VET262155 VOP262155 VYL262155 WIH262155 WSD262155 FR327691 PN327691 ZJ327691 AJF327691 ATB327691 BCX327691 BMT327691 BWP327691 CGL327691 CQH327691 DAD327691 DJZ327691 DTV327691 EDR327691 ENN327691 EXJ327691 FHF327691 FRB327691 GAX327691 GKT327691 GUP327691 HEL327691 HOH327691 HYD327691 IHZ327691 IRV327691 JBR327691 JLN327691 JVJ327691 KFF327691 KPB327691 KYX327691 LIT327691 LSP327691 MCL327691 MMH327691 MWD327691 NFZ327691 NPV327691 NZR327691 OJN327691 OTJ327691 PDF327691 PNB327691 PWX327691 QGT327691 QQP327691 RAL327691 RKH327691 RUD327691 SDZ327691 SNV327691 SXR327691 THN327691 TRJ327691 UBF327691 ULB327691 UUX327691 VET327691 VOP327691 VYL327691 WIH327691 WSD327691 FR393227 PN393227 ZJ393227 AJF393227 ATB393227 BCX393227 BMT393227 BWP393227 CGL393227 CQH393227 DAD393227 DJZ393227 DTV393227 EDR393227 ENN393227 EXJ393227 FHF393227 FRB393227 GAX393227 GKT393227 GUP393227 HEL393227 HOH393227 HYD393227 IHZ393227 IRV393227 JBR393227 JLN393227 JVJ393227 KFF393227 KPB393227 KYX393227 LIT393227 LSP393227 MCL393227 MMH393227 MWD393227 NFZ393227 NPV393227 NZR393227 OJN393227 OTJ393227 PDF393227 PNB393227 PWX393227 QGT393227 QQP393227 RAL393227 RKH393227 RUD393227 SDZ393227 SNV393227 SXR393227 THN393227 TRJ393227 UBF393227 ULB393227 UUX393227 VET393227 VOP393227 VYL393227 WIH393227 WSD393227 FR458763 PN458763 ZJ458763 AJF458763 ATB458763 BCX458763 BMT458763 BWP458763 CGL458763 CQH458763 DAD458763 DJZ458763 DTV458763 EDR458763 ENN458763 EXJ458763 FHF458763 FRB458763 GAX458763 GKT458763 GUP458763 HEL458763 HOH458763 HYD458763 IHZ458763 IRV458763 JBR458763 JLN458763 JVJ458763 KFF458763 KPB458763 KYX458763 LIT458763 LSP458763 MCL458763 MMH458763 MWD458763 NFZ458763 NPV458763 NZR458763 OJN458763 OTJ458763 PDF458763 PNB458763 PWX458763 QGT458763 QQP458763 RAL458763 RKH458763 RUD458763 SDZ458763 SNV458763 SXR458763 THN458763 TRJ458763 UBF458763 ULB458763 UUX458763 VET458763 VOP458763 VYL458763 WIH458763 WSD458763 FR524299 PN524299 ZJ524299 AJF524299 ATB524299 BCX524299 BMT524299 BWP524299 CGL524299 CQH524299 DAD524299 DJZ524299 DTV524299 EDR524299 ENN524299 EXJ524299 FHF524299 FRB524299 GAX524299 GKT524299 GUP524299 HEL524299 HOH524299 HYD524299 IHZ524299 IRV524299 JBR524299 JLN524299 JVJ524299 KFF524299 KPB524299 KYX524299 LIT524299 LSP524299 MCL524299 MMH524299 MWD524299 NFZ524299 NPV524299 NZR524299 OJN524299 OTJ524299 PDF524299 PNB524299 PWX524299 QGT524299 QQP524299 RAL524299 RKH524299 RUD524299 SDZ524299 SNV524299 SXR524299 THN524299 TRJ524299 UBF524299 ULB524299 UUX524299 VET524299 VOP524299 VYL524299 WIH524299 WSD524299 FR589835 PN589835 ZJ589835 AJF589835 ATB589835 BCX589835 BMT589835 BWP589835 CGL589835 CQH589835 DAD589835 DJZ589835 DTV589835 EDR589835 ENN589835 EXJ589835 FHF589835 FRB589835 GAX589835 GKT589835 GUP589835 HEL589835 HOH589835 HYD589835 IHZ589835 IRV589835 JBR589835 JLN589835 JVJ589835 KFF589835 KPB589835 KYX589835 LIT589835 LSP589835 MCL589835 MMH589835 MWD589835 NFZ589835 NPV589835 NZR589835 OJN589835 OTJ589835 PDF589835 PNB589835 PWX589835 QGT589835 QQP589835 RAL589835 RKH589835 RUD589835 SDZ589835 SNV589835 SXR589835 THN589835 TRJ589835 UBF589835 ULB589835 UUX589835 VET589835 VOP589835 VYL589835 WIH589835 WSD589835 FR655371 PN655371 ZJ655371 AJF655371 ATB655371 BCX655371 BMT655371 BWP655371 CGL655371 CQH655371 DAD655371 DJZ655371 DTV655371 EDR655371 ENN655371 EXJ655371 FHF655371 FRB655371 GAX655371 GKT655371 GUP655371 HEL655371 HOH655371 HYD655371 IHZ655371 IRV655371 JBR655371 JLN655371 JVJ655371 KFF655371 KPB655371 KYX655371 LIT655371 LSP655371 MCL655371 MMH655371 MWD655371 NFZ655371 NPV655371 NZR655371 OJN655371 OTJ655371 PDF655371 PNB655371 PWX655371 QGT655371 QQP655371 RAL655371 RKH655371 RUD655371 SDZ655371 SNV655371 SXR655371 THN655371 TRJ655371 UBF655371 ULB655371 UUX655371 VET655371 VOP655371 VYL655371 WIH655371 WSD655371 FR720907 PN720907 ZJ720907 AJF720907 ATB720907 BCX720907 BMT720907 BWP720907 CGL720907 CQH720907 DAD720907 DJZ720907 DTV720907 EDR720907 ENN720907 EXJ720907 FHF720907 FRB720907 GAX720907 GKT720907 GUP720907 HEL720907 HOH720907 HYD720907 IHZ720907 IRV720907 JBR720907 JLN720907 JVJ720907 KFF720907 KPB720907 KYX720907 LIT720907 LSP720907 MCL720907 MMH720907 MWD720907 NFZ720907 NPV720907 NZR720907 OJN720907 OTJ720907 PDF720907 PNB720907 PWX720907 QGT720907 QQP720907 RAL720907 RKH720907 RUD720907 SDZ720907 SNV720907 SXR720907 THN720907 TRJ720907 UBF720907 ULB720907 UUX720907 VET720907 VOP720907 VYL720907 WIH720907 WSD720907 FR786443 PN786443 ZJ786443 AJF786443 ATB786443 BCX786443 BMT786443 BWP786443 CGL786443 CQH786443 DAD786443 DJZ786443 DTV786443 EDR786443 ENN786443 EXJ786443 FHF786443 FRB786443 GAX786443 GKT786443 GUP786443 HEL786443 HOH786443 HYD786443 IHZ786443 IRV786443 JBR786443 JLN786443 JVJ786443 KFF786443 KPB786443 KYX786443 LIT786443 LSP786443 MCL786443 MMH786443 MWD786443 NFZ786443 NPV786443 NZR786443 OJN786443 OTJ786443 PDF786443 PNB786443 PWX786443 QGT786443 QQP786443 RAL786443 RKH786443 RUD786443 SDZ786443 SNV786443 SXR786443 THN786443 TRJ786443 UBF786443 ULB786443 UUX786443 VET786443 VOP786443 VYL786443 WIH786443 WSD786443 FR851979 PN851979 ZJ851979 AJF851979 ATB851979 BCX851979 BMT851979 BWP851979 CGL851979 CQH851979 DAD851979 DJZ851979 DTV851979 EDR851979 ENN851979 EXJ851979 FHF851979 FRB851979 GAX851979 GKT851979 GUP851979 HEL851979 HOH851979 HYD851979 IHZ851979 IRV851979 JBR851979 JLN851979 JVJ851979 KFF851979 KPB851979 KYX851979 LIT851979 LSP851979 MCL851979 MMH851979 MWD851979 NFZ851979 NPV851979 NZR851979 OJN851979 OTJ851979 PDF851979 PNB851979 PWX851979 QGT851979 QQP851979 RAL851979 RKH851979 RUD851979 SDZ851979 SNV851979 SXR851979 THN851979 TRJ851979 UBF851979 ULB851979 UUX851979 VET851979 VOP851979 VYL851979 WIH851979 WSD851979 FR917515 PN917515 ZJ917515 AJF917515 ATB917515 BCX917515 BMT917515 BWP917515 CGL917515 CQH917515 DAD917515 DJZ917515 DTV917515 EDR917515 ENN917515 EXJ917515 FHF917515 FRB917515 GAX917515 GKT917515 GUP917515 HEL917515 HOH917515 HYD917515 IHZ917515 IRV917515 JBR917515 JLN917515 JVJ917515 KFF917515 KPB917515 KYX917515 LIT917515 LSP917515 MCL917515 MMH917515 MWD917515 NFZ917515 NPV917515 NZR917515 OJN917515 OTJ917515 PDF917515 PNB917515 PWX917515 QGT917515 QQP917515 RAL917515 RKH917515 RUD917515 SDZ917515 SNV917515 SXR917515 THN917515 TRJ917515 UBF917515 ULB917515 UUX917515 VET917515 VOP917515 VYL917515 WIH917515 WSD917515 FR983051 PN983051 ZJ983051 AJF983051 ATB983051 BCX983051 BMT983051 BWP983051 CGL983051 CQH983051 DAD983051 DJZ983051 DTV983051 EDR983051 ENN983051 EXJ983051 FHF983051 FRB983051 GAX983051 GKT983051 GUP983051 HEL983051 HOH983051 HYD983051 IHZ983051 IRV983051 JBR983051 JLN983051 JVJ983051 KFF983051 KPB983051 KYX983051 LIT983051 LSP983051 MCL983051 MMH983051 MWD983051 NFZ983051 NPV983051 NZR983051 OJN983051 OTJ983051 PDF983051 PNB983051 PWX983051 QGT983051 QQP983051 RAL983051 RKH983051 RUD983051 SDZ983051 SNV983051 SXR983051 THN983051 TRJ983051 UBF983051 ULB983051 UUX983051 VET983051 VOP983051 VYL983051 WIH983051 WSD983051 FV65547 PR65547 ZN65547 AJJ65547 ATF65547 BDB65547 BMX65547 BWT65547 CGP65547 CQL65547 DAH65547 DKD65547 DTZ65547 EDV65547 ENR65547 EXN65547 FHJ65547 FRF65547 GBB65547 GKX65547 GUT65547 HEP65547 HOL65547 HYH65547 IID65547 IRZ65547 JBV65547 JLR65547 JVN65547 KFJ65547 KPF65547 KZB65547 LIX65547 LST65547 MCP65547 MML65547 MWH65547 NGD65547 NPZ65547 NZV65547 OJR65547 OTN65547 PDJ65547 PNF65547 PXB65547 QGX65547 QQT65547 RAP65547 RKL65547 RUH65547 SED65547 SNZ65547 SXV65547 THR65547 TRN65547 UBJ65547 ULF65547 UVB65547 VEX65547 VOT65547 VYP65547 WIL65547 WSH65547 FV131083 PR131083 ZN131083 AJJ131083 ATF131083 BDB131083 BMX131083 BWT131083 CGP131083 CQL131083 DAH131083 DKD131083 DTZ131083 EDV131083 ENR131083 EXN131083 FHJ131083 FRF131083 GBB131083 GKX131083 GUT131083 HEP131083 HOL131083 HYH131083 IID131083 IRZ131083 JBV131083 JLR131083 JVN131083 KFJ131083 KPF131083 KZB131083 LIX131083 LST131083 MCP131083 MML131083 MWH131083 NGD131083 NPZ131083 NZV131083 OJR131083 OTN131083 PDJ131083 PNF131083 PXB131083 QGX131083 QQT131083 RAP131083 RKL131083 RUH131083 SED131083 SNZ131083 SXV131083 THR131083 TRN131083 UBJ131083 ULF131083 UVB131083 VEX131083 VOT131083 VYP131083 WIL131083 WSH131083 FV196619 PR196619 ZN196619 AJJ196619 ATF196619 BDB196619 BMX196619 BWT196619 CGP196619 CQL196619 DAH196619 DKD196619 DTZ196619 EDV196619 ENR196619 EXN196619 FHJ196619 FRF196619 GBB196619 GKX196619 GUT196619 HEP196619 HOL196619 HYH196619 IID196619 IRZ196619 JBV196619 JLR196619 JVN196619 KFJ196619 KPF196619 KZB196619 LIX196619 LST196619 MCP196619 MML196619 MWH196619 NGD196619 NPZ196619 NZV196619 OJR196619 OTN196619 PDJ196619 PNF196619 PXB196619 QGX196619 QQT196619 RAP196619 RKL196619 RUH196619 SED196619 SNZ196619 SXV196619 THR196619 TRN196619 UBJ196619 ULF196619 UVB196619 VEX196619 VOT196619 VYP196619 WIL196619 WSH196619 FV262155 PR262155 ZN262155 AJJ262155 ATF262155 BDB262155 BMX262155 BWT262155 CGP262155 CQL262155 DAH262155 DKD262155 DTZ262155 EDV262155 ENR262155 EXN262155 FHJ262155 FRF262155 GBB262155 GKX262155 GUT262155 HEP262155 HOL262155 HYH262155 IID262155 IRZ262155 JBV262155 JLR262155 JVN262155 KFJ262155 KPF262155 KZB262155 LIX262155 LST262155 MCP262155 MML262155 MWH262155 NGD262155 NPZ262155 NZV262155 OJR262155 OTN262155 PDJ262155 PNF262155 PXB262155 QGX262155 QQT262155 RAP262155 RKL262155 RUH262155 SED262155 SNZ262155 SXV262155 THR262155 TRN262155 UBJ262155 ULF262155 UVB262155 VEX262155 VOT262155 VYP262155 WIL262155 WSH262155 FV327691 PR327691 ZN327691 AJJ327691 ATF327691 BDB327691 BMX327691 BWT327691 CGP327691 CQL327691 DAH327691 DKD327691 DTZ327691 EDV327691 ENR327691 EXN327691 FHJ327691 FRF327691 GBB327691 GKX327691 GUT327691 HEP327691 HOL327691 HYH327691 IID327691 IRZ327691 JBV327691 JLR327691 JVN327691 KFJ327691 KPF327691 KZB327691 LIX327691 LST327691 MCP327691 MML327691 MWH327691 NGD327691 NPZ327691 NZV327691 OJR327691 OTN327691 PDJ327691 PNF327691 PXB327691 QGX327691 QQT327691 RAP327691 RKL327691 RUH327691 SED327691 SNZ327691 SXV327691 THR327691 TRN327691 UBJ327691 ULF327691 UVB327691 VEX327691 VOT327691 VYP327691 WIL327691 WSH327691 FV393227 PR393227 ZN393227 AJJ393227 ATF393227 BDB393227 BMX393227 BWT393227 CGP393227 CQL393227 DAH393227 DKD393227 DTZ393227 EDV393227 ENR393227 EXN393227 FHJ393227 FRF393227 GBB393227 GKX393227 GUT393227 HEP393227 HOL393227 HYH393227 IID393227 IRZ393227 JBV393227 JLR393227 JVN393227 KFJ393227 KPF393227 KZB393227 LIX393227 LST393227 MCP393227 MML393227 MWH393227 NGD393227 NPZ393227 NZV393227 OJR393227 OTN393227 PDJ393227 PNF393227 PXB393227 QGX393227 QQT393227 RAP393227 RKL393227 RUH393227 SED393227 SNZ393227 SXV393227 THR393227 TRN393227 UBJ393227 ULF393227 UVB393227 VEX393227 VOT393227 VYP393227 WIL393227 WSH393227 FV458763 PR458763 ZN458763 AJJ458763 ATF458763 BDB458763 BMX458763 BWT458763 CGP458763 CQL458763 DAH458763 DKD458763 DTZ458763 EDV458763 ENR458763 EXN458763 FHJ458763 FRF458763 GBB458763 GKX458763 GUT458763 HEP458763 HOL458763 HYH458763 IID458763 IRZ458763 JBV458763 JLR458763 JVN458763 KFJ458763 KPF458763 KZB458763 LIX458763 LST458763 MCP458763 MML458763 MWH458763 NGD458763 NPZ458763 NZV458763 OJR458763 OTN458763 PDJ458763 PNF458763 PXB458763 QGX458763 QQT458763 RAP458763 RKL458763 RUH458763 SED458763 SNZ458763 SXV458763 THR458763 TRN458763 UBJ458763 ULF458763 UVB458763 VEX458763 VOT458763 VYP458763 WIL458763 WSH458763 FV524299 PR524299 ZN524299 AJJ524299 ATF524299 BDB524299 BMX524299 BWT524299 CGP524299 CQL524299 DAH524299 DKD524299 DTZ524299 EDV524299 ENR524299 EXN524299 FHJ524299 FRF524299 GBB524299 GKX524299 GUT524299 HEP524299 HOL524299 HYH524299 IID524299 IRZ524299 JBV524299 JLR524299 JVN524299 KFJ524299 KPF524299 KZB524299 LIX524299 LST524299 MCP524299 MML524299 MWH524299 NGD524299 NPZ524299 NZV524299 OJR524299 OTN524299 PDJ524299 PNF524299 PXB524299 QGX524299 QQT524299 RAP524299 RKL524299 RUH524299 SED524299 SNZ524299 SXV524299 THR524299 TRN524299 UBJ524299 ULF524299 UVB524299 VEX524299 VOT524299 VYP524299 WIL524299 WSH524299 FV589835 PR589835 ZN589835 AJJ589835 ATF589835 BDB589835 BMX589835 BWT589835 CGP589835 CQL589835 DAH589835 DKD589835 DTZ589835 EDV589835 ENR589835 EXN589835 FHJ589835 FRF589835 GBB589835 GKX589835 GUT589835 HEP589835 HOL589835 HYH589835 IID589835 IRZ589835 JBV589835 JLR589835 JVN589835 KFJ589835 KPF589835 KZB589835 LIX589835 LST589835 MCP589835 MML589835 MWH589835 NGD589835 NPZ589835 NZV589835 OJR589835 OTN589835 PDJ589835 PNF589835 PXB589835 QGX589835 QQT589835 RAP589835 RKL589835 RUH589835 SED589835 SNZ589835 SXV589835 THR589835 TRN589835 UBJ589835 ULF589835 UVB589835 VEX589835 VOT589835 VYP589835 WIL589835 WSH589835 FV655371 PR655371 ZN655371 AJJ655371 ATF655371 BDB655371 BMX655371 BWT655371 CGP655371 CQL655371 DAH655371 DKD655371 DTZ655371 EDV655371 ENR655371 EXN655371 FHJ655371 FRF655371 GBB655371 GKX655371 GUT655371 HEP655371 HOL655371 HYH655371 IID655371 IRZ655371 JBV655371 JLR655371 JVN655371 KFJ655371 KPF655371 KZB655371 LIX655371 LST655371 MCP655371 MML655371 MWH655371 NGD655371 NPZ655371 NZV655371 OJR655371 OTN655371 PDJ655371 PNF655371 PXB655371 QGX655371 QQT655371 RAP655371 RKL655371 RUH655371 SED655371 SNZ655371 SXV655371 THR655371 TRN655371 UBJ655371 ULF655371 UVB655371 VEX655371 VOT655371 VYP655371 WIL655371 WSH655371 FV720907 PR720907 ZN720907 AJJ720907 ATF720907 BDB720907 BMX720907 BWT720907 CGP720907 CQL720907 DAH720907 DKD720907 DTZ720907 EDV720907 ENR720907 EXN720907 FHJ720907 FRF720907 GBB720907 GKX720907 GUT720907 HEP720907 HOL720907 HYH720907 IID720907 IRZ720907 JBV720907 JLR720907 JVN720907 KFJ720907 KPF720907 KZB720907 LIX720907 LST720907 MCP720907 MML720907 MWH720907 NGD720907 NPZ720907 NZV720907 OJR720907 OTN720907 PDJ720907 PNF720907 PXB720907 QGX720907 QQT720907 RAP720907 RKL720907 RUH720907 SED720907 SNZ720907 SXV720907 THR720907 TRN720907 UBJ720907 ULF720907 UVB720907 VEX720907 VOT720907 VYP720907 WIL720907 WSH720907 FV786443 PR786443 ZN786443 AJJ786443 ATF786443 BDB786443 BMX786443 BWT786443 CGP786443 CQL786443 DAH786443 DKD786443 DTZ786443 EDV786443 ENR786443 EXN786443 FHJ786443 FRF786443 GBB786443 GKX786443 GUT786443 HEP786443 HOL786443 HYH786443 IID786443 IRZ786443 JBV786443 JLR786443 JVN786443 KFJ786443 KPF786443 KZB786443 LIX786443 LST786443 MCP786443 MML786443 MWH786443 NGD786443 NPZ786443 NZV786443 OJR786443 OTN786443 PDJ786443 PNF786443 PXB786443 QGX786443 QQT786443 RAP786443 RKL786443 RUH786443 SED786443 SNZ786443 SXV786443 THR786443 TRN786443 UBJ786443 ULF786443 UVB786443 VEX786443 VOT786443 VYP786443 WIL786443 WSH786443 FV851979 PR851979 ZN851979 AJJ851979 ATF851979 BDB851979 BMX851979 BWT851979 CGP851979 CQL851979 DAH851979 DKD851979 DTZ851979 EDV851979 ENR851979 EXN851979 FHJ851979 FRF851979 GBB851979 GKX851979 GUT851979 HEP851979 HOL851979 HYH851979 IID851979 IRZ851979 JBV851979 JLR851979 JVN851979 KFJ851979 KPF851979 KZB851979 LIX851979 LST851979 MCP851979 MML851979 MWH851979 NGD851979 NPZ851979 NZV851979 OJR851979 OTN851979 PDJ851979 PNF851979 PXB851979 QGX851979 QQT851979 RAP851979 RKL851979 RUH851979 SED851979 SNZ851979 SXV851979 THR851979 TRN851979 UBJ851979 ULF851979 UVB851979 VEX851979 VOT851979 VYP851979 WIL851979 WSH851979 FV917515 PR917515 ZN917515 AJJ917515 ATF917515 BDB917515 BMX917515 BWT917515 CGP917515 CQL917515 DAH917515 DKD917515 DTZ917515 EDV917515 ENR917515 EXN917515 FHJ917515 FRF917515 GBB917515 GKX917515 GUT917515 HEP917515 HOL917515 HYH917515 IID917515 IRZ917515 JBV917515 JLR917515 JVN917515 KFJ917515 KPF917515 KZB917515 LIX917515 LST917515 MCP917515 MML917515 MWH917515 NGD917515 NPZ917515 NZV917515 OJR917515 OTN917515 PDJ917515 PNF917515 PXB917515 QGX917515 QQT917515 RAP917515 RKL917515 RUH917515 SED917515 SNZ917515 SXV917515 THR917515 TRN917515 UBJ917515 ULF917515 UVB917515 VEX917515 VOT917515 VYP917515 WIL917515 WSH917515 FV983051 PR983051 ZN983051 AJJ983051 ATF983051 BDB983051 BMX983051 BWT983051 CGP983051 CQL983051 DAH983051 DKD983051 DTZ983051 EDV983051 ENR983051 EXN983051 FHJ983051 FRF983051 GBB983051 GKX983051 GUT983051 HEP983051 HOL983051 HYH983051 IID983051 IRZ983051 JBV983051 JLR983051 JVN983051 KFJ983051 KPF983051 KZB983051 LIX983051 LST983051 MCP983051 MML983051 MWH983051 NGD983051 NPZ983051 NZV983051 OJR983051 OTN983051 PDJ983051 PNF983051 PXB983051 QGX983051 QQT983051 RAP983051 RKL983051 RUH983051 SED983051 SNZ983051 SXV983051 THR983051 TRN983051 UBJ983051 ULF983051 UVB983051 VEX983051 VOT983051 VYP983051 WIL983051 WSH983051 FJ65547 PF65547 ZB65547 AIX65547 AST65547 BCP65547 BML65547 BWH65547 CGD65547 CPZ65547 CZV65547 DJR65547 DTN65547 EDJ65547 ENF65547 EXB65547 FGX65547 FQT65547 GAP65547 GKL65547 GUH65547 HED65547 HNZ65547 HXV65547 IHR65547 IRN65547 JBJ65547 JLF65547 JVB65547 KEX65547 KOT65547 KYP65547 LIL65547 LSH65547 MCD65547 MLZ65547 MVV65547 NFR65547 NPN65547 NZJ65547 OJF65547 OTB65547 PCX65547 PMT65547 PWP65547 QGL65547 QQH65547 RAD65547 RJZ65547 RTV65547 SDR65547 SNN65547 SXJ65547 THF65547 TRB65547 UAX65547 UKT65547 UUP65547 VEL65547 VOH65547 VYD65547 WHZ65547 WRV65547 FJ131083 PF131083 ZB131083 AIX131083 AST131083 BCP131083 BML131083 BWH131083 CGD131083 CPZ131083 CZV131083 DJR131083 DTN131083 EDJ131083 ENF131083 EXB131083 FGX131083 FQT131083 GAP131083 GKL131083 GUH131083 HED131083 HNZ131083 HXV131083 IHR131083 IRN131083 JBJ131083 JLF131083 JVB131083 KEX131083 KOT131083 KYP131083 LIL131083 LSH131083 MCD131083 MLZ131083 MVV131083 NFR131083 NPN131083 NZJ131083 OJF131083 OTB131083 PCX131083 PMT131083 PWP131083 QGL131083 QQH131083 RAD131083 RJZ131083 RTV131083 SDR131083 SNN131083 SXJ131083 THF131083 TRB131083 UAX131083 UKT131083 UUP131083 VEL131083 VOH131083 VYD131083 WHZ131083 WRV131083 FJ196619 PF196619 ZB196619 AIX196619 AST196619 BCP196619 BML196619 BWH196619 CGD196619 CPZ196619 CZV196619 DJR196619 DTN196619 EDJ196619 ENF196619 EXB196619 FGX196619 FQT196619 GAP196619 GKL196619 GUH196619 HED196619 HNZ196619 HXV196619 IHR196619 IRN196619 JBJ196619 JLF196619 JVB196619 KEX196619 KOT196619 KYP196619 LIL196619 LSH196619 MCD196619 MLZ196619 MVV196619 NFR196619 NPN196619 NZJ196619 OJF196619 OTB196619 PCX196619 PMT196619 PWP196619 QGL196619 QQH196619 RAD196619 RJZ196619 RTV196619 SDR196619 SNN196619 SXJ196619 THF196619 TRB196619 UAX196619 UKT196619 UUP196619 VEL196619 VOH196619 VYD196619 WHZ196619 WRV196619 FJ262155 PF262155 ZB262155 AIX262155 AST262155 BCP262155 BML262155 BWH262155 CGD262155 CPZ262155 CZV262155 DJR262155 DTN262155 EDJ262155 ENF262155 EXB262155 FGX262155 FQT262155 GAP262155 GKL262155 GUH262155 HED262155 HNZ262155 HXV262155 IHR262155 IRN262155 JBJ262155 JLF262155 JVB262155 KEX262155 KOT262155 KYP262155 LIL262155 LSH262155 MCD262155 MLZ262155 MVV262155 NFR262155 NPN262155 NZJ262155 OJF262155 OTB262155 PCX262155 PMT262155 PWP262155 QGL262155 QQH262155 RAD262155 RJZ262155 RTV262155 SDR262155 SNN262155 SXJ262155 THF262155 TRB262155 UAX262155 UKT262155 UUP262155 VEL262155 VOH262155 VYD262155 WHZ262155 WRV262155 FJ327691 PF327691 ZB327691 AIX327691 AST327691 BCP327691 BML327691 BWH327691 CGD327691 CPZ327691 CZV327691 DJR327691 DTN327691 EDJ327691 ENF327691 EXB327691 FGX327691 FQT327691 GAP327691 GKL327691 GUH327691 HED327691 HNZ327691 HXV327691 IHR327691 IRN327691 JBJ327691 JLF327691 JVB327691 KEX327691 KOT327691 KYP327691 LIL327691 LSH327691 MCD327691 MLZ327691 MVV327691 NFR327691 NPN327691 NZJ327691 OJF327691 OTB327691 PCX327691 PMT327691 PWP327691 QGL327691 QQH327691 RAD327691 RJZ327691 RTV327691 SDR327691 SNN327691 SXJ327691 THF327691 TRB327691 UAX327691 UKT327691 UUP327691 VEL327691 VOH327691 VYD327691 WHZ327691 WRV327691 FJ393227 PF393227 ZB393227 AIX393227 AST393227 BCP393227 BML393227 BWH393227 CGD393227 CPZ393227 CZV393227 DJR393227 DTN393227 EDJ393227 ENF393227 EXB393227 FGX393227 FQT393227 GAP393227 GKL393227 GUH393227 HED393227 HNZ393227 HXV393227 IHR393227 IRN393227 JBJ393227 JLF393227 JVB393227 KEX393227 KOT393227 KYP393227 LIL393227 LSH393227 MCD393227 MLZ393227 MVV393227 NFR393227 NPN393227 NZJ393227 OJF393227 OTB393227 PCX393227 PMT393227 PWP393227 QGL393227 QQH393227 RAD393227 RJZ393227 RTV393227 SDR393227 SNN393227 SXJ393227 THF393227 TRB393227 UAX393227 UKT393227 UUP393227 VEL393227 VOH393227 VYD393227 WHZ393227 WRV393227 FJ458763 PF458763 ZB458763 AIX458763 AST458763 BCP458763 BML458763 BWH458763 CGD458763 CPZ458763 CZV458763 DJR458763 DTN458763 EDJ458763 ENF458763 EXB458763 FGX458763 FQT458763 GAP458763 GKL458763 GUH458763 HED458763 HNZ458763 HXV458763 IHR458763 IRN458763 JBJ458763 JLF458763 JVB458763 KEX458763 KOT458763 KYP458763 LIL458763 LSH458763 MCD458763 MLZ458763 MVV458763 NFR458763 NPN458763 NZJ458763 OJF458763 OTB458763 PCX458763 PMT458763 PWP458763 QGL458763 QQH458763 RAD458763 RJZ458763 RTV458763 SDR458763 SNN458763 SXJ458763 THF458763 TRB458763 UAX458763 UKT458763 UUP458763 VEL458763 VOH458763 VYD458763 WHZ458763 WRV458763 FJ524299 PF524299 ZB524299 AIX524299 AST524299 BCP524299 BML524299 BWH524299 CGD524299 CPZ524299 CZV524299 DJR524299 DTN524299 EDJ524299 ENF524299 EXB524299 FGX524299 FQT524299 GAP524299 GKL524299 GUH524299 HED524299 HNZ524299 HXV524299 IHR524299 IRN524299 JBJ524299 JLF524299 JVB524299 KEX524299 KOT524299 KYP524299 LIL524299 LSH524299 MCD524299 MLZ524299 MVV524299 NFR524299 NPN524299 NZJ524299 OJF524299 OTB524299 PCX524299 PMT524299 PWP524299 QGL524299 QQH524299 RAD524299 RJZ524299 RTV524299 SDR524299 SNN524299 SXJ524299 THF524299 TRB524299 UAX524299 UKT524299 UUP524299 VEL524299 VOH524299 VYD524299 WHZ524299 WRV524299 FJ589835 PF589835 ZB589835 AIX589835 AST589835 BCP589835 BML589835 BWH589835 CGD589835 CPZ589835 CZV589835 DJR589835 DTN589835 EDJ589835 ENF589835 EXB589835 FGX589835 FQT589835 GAP589835 GKL589835 GUH589835 HED589835 HNZ589835 HXV589835 IHR589835 IRN589835 JBJ589835 JLF589835 JVB589835 KEX589835 KOT589835 KYP589835 LIL589835 LSH589835 MCD589835 MLZ589835 MVV589835 NFR589835 NPN589835 NZJ589835 OJF589835 OTB589835 PCX589835 PMT589835 PWP589835 QGL589835 QQH589835 RAD589835 RJZ589835 RTV589835 SDR589835 SNN589835 SXJ589835 THF589835 TRB589835 UAX589835 UKT589835 UUP589835 VEL589835 VOH589835 VYD589835 WHZ589835 WRV589835 FJ655371 PF655371 ZB655371 AIX655371 AST655371 BCP655371 BML655371 BWH655371 CGD655371 CPZ655371 CZV655371 DJR655371 DTN655371 EDJ655371 ENF655371 EXB655371 FGX655371 FQT655371 GAP655371 GKL655371 GUH655371 HED655371 HNZ655371 HXV655371 IHR655371 IRN655371 JBJ655371 JLF655371 JVB655371 KEX655371 KOT655371 KYP655371 LIL655371 LSH655371 MCD655371 MLZ655371 MVV655371 NFR655371 NPN655371 NZJ655371 OJF655371 OTB655371 PCX655371 PMT655371 PWP655371 QGL655371 QQH655371 RAD655371 RJZ655371 RTV655371 SDR655371 SNN655371 SXJ655371 THF655371 TRB655371 UAX655371 UKT655371 UUP655371 VEL655371 VOH655371 VYD655371 WHZ655371 WRV655371 FJ720907 PF720907 ZB720907 AIX720907 AST720907 BCP720907 BML720907 BWH720907 CGD720907 CPZ720907 CZV720907 DJR720907 DTN720907 EDJ720907 ENF720907 EXB720907 FGX720907 FQT720907 GAP720907 GKL720907 GUH720907 HED720907 HNZ720907 HXV720907 IHR720907 IRN720907 JBJ720907 JLF720907 JVB720907 KEX720907 KOT720907 KYP720907 LIL720907 LSH720907 MCD720907 MLZ720907 MVV720907 NFR720907 NPN720907 NZJ720907 OJF720907 OTB720907 PCX720907 PMT720907 PWP720907 QGL720907 QQH720907 RAD720907 RJZ720907 RTV720907 SDR720907 SNN720907 SXJ720907 THF720907 TRB720907 UAX720907 UKT720907 UUP720907 VEL720907 VOH720907 VYD720907 WHZ720907 WRV720907 FJ786443 PF786443 ZB786443 AIX786443 AST786443 BCP786443 BML786443 BWH786443 CGD786443 CPZ786443 CZV786443 DJR786443 DTN786443 EDJ786443 ENF786443 EXB786443 FGX786443 FQT786443 GAP786443 GKL786443 GUH786443 HED786443 HNZ786443 HXV786443 IHR786443 IRN786443 JBJ786443 JLF786443 JVB786443 KEX786443 KOT786443 KYP786443 LIL786443 LSH786443 MCD786443 MLZ786443 MVV786443 NFR786443 NPN786443 NZJ786443 OJF786443 OTB786443 PCX786443 PMT786443 PWP786443 QGL786443 QQH786443 RAD786443 RJZ786443 RTV786443 SDR786443 SNN786443 SXJ786443 THF786443 TRB786443 UAX786443 UKT786443 UUP786443 VEL786443 VOH786443 VYD786443 WHZ786443 WRV786443 FJ851979 PF851979 ZB851979 AIX851979 AST851979 BCP851979 BML851979 BWH851979 CGD851979 CPZ851979 CZV851979 DJR851979 DTN851979 EDJ851979 ENF851979 EXB851979 FGX851979 FQT851979 GAP851979 GKL851979 GUH851979 HED851979 HNZ851979 HXV851979 IHR851979 IRN851979 JBJ851979 JLF851979 JVB851979 KEX851979 KOT851979 KYP851979 LIL851979 LSH851979 MCD851979 MLZ851979 MVV851979 NFR851979 NPN851979 NZJ851979 OJF851979 OTB851979 PCX851979 PMT851979 PWP851979 QGL851979 QQH851979 RAD851979 RJZ851979 RTV851979 SDR851979 SNN851979 SXJ851979 THF851979 TRB851979 UAX851979 UKT851979 UUP851979 VEL851979 VOH851979 VYD851979 WHZ851979 WRV851979 FJ917515 PF917515 ZB917515 AIX917515 AST917515 BCP917515 BML917515 BWH917515 CGD917515 CPZ917515 CZV917515 DJR917515 DTN917515 EDJ917515 ENF917515 EXB917515 FGX917515 FQT917515 GAP917515 GKL917515 GUH917515 HED917515 HNZ917515 HXV917515 IHR917515 IRN917515 JBJ917515 JLF917515 JVB917515 KEX917515 KOT917515 KYP917515 LIL917515 LSH917515 MCD917515 MLZ917515 MVV917515 NFR917515 NPN917515 NZJ917515 OJF917515 OTB917515 PCX917515 PMT917515 PWP917515 QGL917515 QQH917515 RAD917515 RJZ917515 RTV917515 SDR917515 SNN917515 SXJ917515 THF917515 TRB917515 UAX917515 UKT917515 UUP917515 VEL917515 VOH917515 VYD917515 WHZ917515 WRV917515 FJ983051 PF983051 ZB983051 AIX983051 AST983051 BCP983051 BML983051 BWH983051 CGD983051 CPZ983051 CZV983051 DJR983051 DTN983051 EDJ983051 ENF983051 EXB983051 FGX983051 FQT983051 GAP983051 GKL983051 GUH983051 HED983051 HNZ983051 HXV983051 IHR983051 IRN983051 JBJ983051 JLF983051 JVB983051 KEX983051 KOT983051 KYP983051 LIL983051 LSH983051 MCD983051 MLZ983051 MVV983051 NFR983051 NPN983051 NZJ983051 OJF983051 OTB983051 PCX983051 PMT983051 PWP983051 QGL983051 QQH983051 RAD983051 RJZ983051 RTV983051 SDR983051 SNN983051 SXJ983051 THF983051 TRB983051 UAX983051 UKT983051 UUP983051 VEL983051 VOH983051 VYD983051 WHZ983051 WRV983051 FH65547:FH65548 PD65547:PD65548 YZ65547:YZ65548 AIV65547:AIV65548 ASR65547:ASR65548 BCN65547:BCN65548 BMJ65547:BMJ65548 BWF65547:BWF65548 CGB65547:CGB65548 CPX65547:CPX65548 CZT65547:CZT65548 DJP65547:DJP65548 DTL65547:DTL65548 EDH65547:EDH65548 END65547:END65548 EWZ65547:EWZ65548 FGV65547:FGV65548 FQR65547:FQR65548 GAN65547:GAN65548 GKJ65547:GKJ65548 GUF65547:GUF65548 HEB65547:HEB65548 HNX65547:HNX65548 HXT65547:HXT65548 IHP65547:IHP65548 IRL65547:IRL65548 JBH65547:JBH65548 JLD65547:JLD65548 JUZ65547:JUZ65548 KEV65547:KEV65548 KOR65547:KOR65548 KYN65547:KYN65548 LIJ65547:LIJ65548 LSF65547:LSF65548 MCB65547:MCB65548 MLX65547:MLX65548 MVT65547:MVT65548 NFP65547:NFP65548 NPL65547:NPL65548 NZH65547:NZH65548 OJD65547:OJD65548 OSZ65547:OSZ65548 PCV65547:PCV65548 PMR65547:PMR65548 PWN65547:PWN65548 QGJ65547:QGJ65548 QQF65547:QQF65548 RAB65547:RAB65548 RJX65547:RJX65548 RTT65547:RTT65548 SDP65547:SDP65548 SNL65547:SNL65548 SXH65547:SXH65548 THD65547:THD65548 TQZ65547:TQZ65548 UAV65547:UAV65548 UKR65547:UKR65548 UUN65547:UUN65548 VEJ65547:VEJ65548 VOF65547:VOF65548 VYB65547:VYB65548 WHX65547:WHX65548 WRT65547:WRT65548 FH131083:FH131084 PD131083:PD131084 YZ131083:YZ131084 AIV131083:AIV131084 ASR131083:ASR131084 BCN131083:BCN131084 BMJ131083:BMJ131084 BWF131083:BWF131084 CGB131083:CGB131084 CPX131083:CPX131084 CZT131083:CZT131084 DJP131083:DJP131084 DTL131083:DTL131084 EDH131083:EDH131084 END131083:END131084 EWZ131083:EWZ131084 FGV131083:FGV131084 FQR131083:FQR131084 GAN131083:GAN131084 GKJ131083:GKJ131084 GUF131083:GUF131084 HEB131083:HEB131084 HNX131083:HNX131084 HXT131083:HXT131084 IHP131083:IHP131084 IRL131083:IRL131084 JBH131083:JBH131084 JLD131083:JLD131084 JUZ131083:JUZ131084 KEV131083:KEV131084 KOR131083:KOR131084 KYN131083:KYN131084 LIJ131083:LIJ131084 LSF131083:LSF131084 MCB131083:MCB131084 MLX131083:MLX131084 MVT131083:MVT131084 NFP131083:NFP131084 NPL131083:NPL131084 NZH131083:NZH131084 OJD131083:OJD131084 OSZ131083:OSZ131084 PCV131083:PCV131084 PMR131083:PMR131084 PWN131083:PWN131084 QGJ131083:QGJ131084 QQF131083:QQF131084 RAB131083:RAB131084 RJX131083:RJX131084 RTT131083:RTT131084 SDP131083:SDP131084 SNL131083:SNL131084 SXH131083:SXH131084 THD131083:THD131084 TQZ131083:TQZ131084 UAV131083:UAV131084 UKR131083:UKR131084 UUN131083:UUN131084 VEJ131083:VEJ131084 VOF131083:VOF131084 VYB131083:VYB131084 WHX131083:WHX131084 WRT131083:WRT131084 FH196619:FH196620 PD196619:PD196620 YZ196619:YZ196620 AIV196619:AIV196620 ASR196619:ASR196620 BCN196619:BCN196620 BMJ196619:BMJ196620 BWF196619:BWF196620 CGB196619:CGB196620 CPX196619:CPX196620 CZT196619:CZT196620 DJP196619:DJP196620 DTL196619:DTL196620 EDH196619:EDH196620 END196619:END196620 EWZ196619:EWZ196620 FGV196619:FGV196620 FQR196619:FQR196620 GAN196619:GAN196620 GKJ196619:GKJ196620 GUF196619:GUF196620 HEB196619:HEB196620 HNX196619:HNX196620 HXT196619:HXT196620 IHP196619:IHP196620 IRL196619:IRL196620 JBH196619:JBH196620 JLD196619:JLD196620 JUZ196619:JUZ196620 KEV196619:KEV196620 KOR196619:KOR196620 KYN196619:KYN196620 LIJ196619:LIJ196620 LSF196619:LSF196620 MCB196619:MCB196620 MLX196619:MLX196620 MVT196619:MVT196620 NFP196619:NFP196620 NPL196619:NPL196620 NZH196619:NZH196620 OJD196619:OJD196620 OSZ196619:OSZ196620 PCV196619:PCV196620 PMR196619:PMR196620 PWN196619:PWN196620 QGJ196619:QGJ196620 QQF196619:QQF196620 RAB196619:RAB196620 RJX196619:RJX196620 RTT196619:RTT196620 SDP196619:SDP196620 SNL196619:SNL196620 SXH196619:SXH196620 THD196619:THD196620 TQZ196619:TQZ196620 UAV196619:UAV196620 UKR196619:UKR196620 UUN196619:UUN196620 VEJ196619:VEJ196620 VOF196619:VOF196620 VYB196619:VYB196620 WHX196619:WHX196620 WRT196619:WRT196620 FH262155:FH262156 PD262155:PD262156 YZ262155:YZ262156 AIV262155:AIV262156 ASR262155:ASR262156 BCN262155:BCN262156 BMJ262155:BMJ262156 BWF262155:BWF262156 CGB262155:CGB262156 CPX262155:CPX262156 CZT262155:CZT262156 DJP262155:DJP262156 DTL262155:DTL262156 EDH262155:EDH262156 END262155:END262156 EWZ262155:EWZ262156 FGV262155:FGV262156 FQR262155:FQR262156 GAN262155:GAN262156 GKJ262155:GKJ262156 GUF262155:GUF262156 HEB262155:HEB262156 HNX262155:HNX262156 HXT262155:HXT262156 IHP262155:IHP262156 IRL262155:IRL262156 JBH262155:JBH262156 JLD262155:JLD262156 JUZ262155:JUZ262156 KEV262155:KEV262156 KOR262155:KOR262156 KYN262155:KYN262156 LIJ262155:LIJ262156 LSF262155:LSF262156 MCB262155:MCB262156 MLX262155:MLX262156 MVT262155:MVT262156 NFP262155:NFP262156 NPL262155:NPL262156 NZH262155:NZH262156 OJD262155:OJD262156 OSZ262155:OSZ262156 PCV262155:PCV262156 PMR262155:PMR262156 PWN262155:PWN262156 QGJ262155:QGJ262156 QQF262155:QQF262156 RAB262155:RAB262156 RJX262155:RJX262156 RTT262155:RTT262156 SDP262155:SDP262156 SNL262155:SNL262156 SXH262155:SXH262156 THD262155:THD262156 TQZ262155:TQZ262156 UAV262155:UAV262156 UKR262155:UKR262156 UUN262155:UUN262156 VEJ262155:VEJ262156 VOF262155:VOF262156 VYB262155:VYB262156 WHX262155:WHX262156 WRT262155:WRT262156 FH327691:FH327692 PD327691:PD327692 YZ327691:YZ327692 AIV327691:AIV327692 ASR327691:ASR327692 BCN327691:BCN327692 BMJ327691:BMJ327692 BWF327691:BWF327692 CGB327691:CGB327692 CPX327691:CPX327692 CZT327691:CZT327692 DJP327691:DJP327692 DTL327691:DTL327692 EDH327691:EDH327692 END327691:END327692 EWZ327691:EWZ327692 FGV327691:FGV327692 FQR327691:FQR327692 GAN327691:GAN327692 GKJ327691:GKJ327692 GUF327691:GUF327692 HEB327691:HEB327692 HNX327691:HNX327692 HXT327691:HXT327692 IHP327691:IHP327692 IRL327691:IRL327692 JBH327691:JBH327692 JLD327691:JLD327692 JUZ327691:JUZ327692 KEV327691:KEV327692 KOR327691:KOR327692 KYN327691:KYN327692 LIJ327691:LIJ327692 LSF327691:LSF327692 MCB327691:MCB327692 MLX327691:MLX327692 MVT327691:MVT327692 NFP327691:NFP327692 NPL327691:NPL327692 NZH327691:NZH327692 OJD327691:OJD327692 OSZ327691:OSZ327692 PCV327691:PCV327692 PMR327691:PMR327692 PWN327691:PWN327692 QGJ327691:QGJ327692 QQF327691:QQF327692 RAB327691:RAB327692 RJX327691:RJX327692 RTT327691:RTT327692 SDP327691:SDP327692 SNL327691:SNL327692 SXH327691:SXH327692 THD327691:THD327692 TQZ327691:TQZ327692 UAV327691:UAV327692 UKR327691:UKR327692 UUN327691:UUN327692 VEJ327691:VEJ327692 VOF327691:VOF327692 VYB327691:VYB327692 WHX327691:WHX327692 WRT327691:WRT327692 FH393227:FH393228 PD393227:PD393228 YZ393227:YZ393228 AIV393227:AIV393228 ASR393227:ASR393228 BCN393227:BCN393228 BMJ393227:BMJ393228 BWF393227:BWF393228 CGB393227:CGB393228 CPX393227:CPX393228 CZT393227:CZT393228 DJP393227:DJP393228 DTL393227:DTL393228 EDH393227:EDH393228 END393227:END393228 EWZ393227:EWZ393228 FGV393227:FGV393228 FQR393227:FQR393228 GAN393227:GAN393228 GKJ393227:GKJ393228 GUF393227:GUF393228 HEB393227:HEB393228 HNX393227:HNX393228 HXT393227:HXT393228 IHP393227:IHP393228 IRL393227:IRL393228 JBH393227:JBH393228 JLD393227:JLD393228 JUZ393227:JUZ393228 KEV393227:KEV393228 KOR393227:KOR393228 KYN393227:KYN393228 LIJ393227:LIJ393228 LSF393227:LSF393228 MCB393227:MCB393228 MLX393227:MLX393228 MVT393227:MVT393228 NFP393227:NFP393228 NPL393227:NPL393228 NZH393227:NZH393228 OJD393227:OJD393228 OSZ393227:OSZ393228 PCV393227:PCV393228 PMR393227:PMR393228 PWN393227:PWN393228 QGJ393227:QGJ393228 QQF393227:QQF393228 RAB393227:RAB393228 RJX393227:RJX393228 RTT393227:RTT393228 SDP393227:SDP393228 SNL393227:SNL393228 SXH393227:SXH393228 THD393227:THD393228 TQZ393227:TQZ393228 UAV393227:UAV393228 UKR393227:UKR393228 UUN393227:UUN393228 VEJ393227:VEJ393228 VOF393227:VOF393228 VYB393227:VYB393228 WHX393227:WHX393228 WRT393227:WRT393228 FH458763:FH458764 PD458763:PD458764 YZ458763:YZ458764 AIV458763:AIV458764 ASR458763:ASR458764 BCN458763:BCN458764 BMJ458763:BMJ458764 BWF458763:BWF458764 CGB458763:CGB458764 CPX458763:CPX458764 CZT458763:CZT458764 DJP458763:DJP458764 DTL458763:DTL458764 EDH458763:EDH458764 END458763:END458764 EWZ458763:EWZ458764 FGV458763:FGV458764 FQR458763:FQR458764 GAN458763:GAN458764 GKJ458763:GKJ458764 GUF458763:GUF458764 HEB458763:HEB458764 HNX458763:HNX458764 HXT458763:HXT458764 IHP458763:IHP458764 IRL458763:IRL458764 JBH458763:JBH458764 JLD458763:JLD458764 JUZ458763:JUZ458764 KEV458763:KEV458764 KOR458763:KOR458764 KYN458763:KYN458764 LIJ458763:LIJ458764 LSF458763:LSF458764 MCB458763:MCB458764 MLX458763:MLX458764 MVT458763:MVT458764 NFP458763:NFP458764 NPL458763:NPL458764 NZH458763:NZH458764 OJD458763:OJD458764 OSZ458763:OSZ458764 PCV458763:PCV458764 PMR458763:PMR458764 PWN458763:PWN458764 QGJ458763:QGJ458764 QQF458763:QQF458764 RAB458763:RAB458764 RJX458763:RJX458764 RTT458763:RTT458764 SDP458763:SDP458764 SNL458763:SNL458764 SXH458763:SXH458764 THD458763:THD458764 TQZ458763:TQZ458764 UAV458763:UAV458764 UKR458763:UKR458764 UUN458763:UUN458764 VEJ458763:VEJ458764 VOF458763:VOF458764 VYB458763:VYB458764 WHX458763:WHX458764 WRT458763:WRT458764 FH524299:FH524300 PD524299:PD524300 YZ524299:YZ524300 AIV524299:AIV524300 ASR524299:ASR524300 BCN524299:BCN524300 BMJ524299:BMJ524300 BWF524299:BWF524300 CGB524299:CGB524300 CPX524299:CPX524300 CZT524299:CZT524300 DJP524299:DJP524300 DTL524299:DTL524300 EDH524299:EDH524300 END524299:END524300 EWZ524299:EWZ524300 FGV524299:FGV524300 FQR524299:FQR524300 GAN524299:GAN524300 GKJ524299:GKJ524300 GUF524299:GUF524300 HEB524299:HEB524300 HNX524299:HNX524300 HXT524299:HXT524300 IHP524299:IHP524300 IRL524299:IRL524300 JBH524299:JBH524300 JLD524299:JLD524300 JUZ524299:JUZ524300 KEV524299:KEV524300 KOR524299:KOR524300 KYN524299:KYN524300 LIJ524299:LIJ524300 LSF524299:LSF524300 MCB524299:MCB524300 MLX524299:MLX524300 MVT524299:MVT524300 NFP524299:NFP524300 NPL524299:NPL524300 NZH524299:NZH524300 OJD524299:OJD524300 OSZ524299:OSZ524300 PCV524299:PCV524300 PMR524299:PMR524300 PWN524299:PWN524300 QGJ524299:QGJ524300 QQF524299:QQF524300 RAB524299:RAB524300 RJX524299:RJX524300 RTT524299:RTT524300 SDP524299:SDP524300 SNL524299:SNL524300 SXH524299:SXH524300 THD524299:THD524300 TQZ524299:TQZ524300 UAV524299:UAV524300 UKR524299:UKR524300 UUN524299:UUN524300 VEJ524299:VEJ524300 VOF524299:VOF524300 VYB524299:VYB524300 WHX524299:WHX524300 WRT524299:WRT524300 FH589835:FH589836 PD589835:PD589836 YZ589835:YZ589836 AIV589835:AIV589836 ASR589835:ASR589836 BCN589835:BCN589836 BMJ589835:BMJ589836 BWF589835:BWF589836 CGB589835:CGB589836 CPX589835:CPX589836 CZT589835:CZT589836 DJP589835:DJP589836 DTL589835:DTL589836 EDH589835:EDH589836 END589835:END589836 EWZ589835:EWZ589836 FGV589835:FGV589836 FQR589835:FQR589836 GAN589835:GAN589836 GKJ589835:GKJ589836 GUF589835:GUF589836 HEB589835:HEB589836 HNX589835:HNX589836 HXT589835:HXT589836 IHP589835:IHP589836 IRL589835:IRL589836 JBH589835:JBH589836 JLD589835:JLD589836 JUZ589835:JUZ589836 KEV589835:KEV589836 KOR589835:KOR589836 KYN589835:KYN589836 LIJ589835:LIJ589836 LSF589835:LSF589836 MCB589835:MCB589836 MLX589835:MLX589836 MVT589835:MVT589836 NFP589835:NFP589836 NPL589835:NPL589836 NZH589835:NZH589836 OJD589835:OJD589836 OSZ589835:OSZ589836 PCV589835:PCV589836 PMR589835:PMR589836 PWN589835:PWN589836 QGJ589835:QGJ589836 QQF589835:QQF589836 RAB589835:RAB589836 RJX589835:RJX589836 RTT589835:RTT589836 SDP589835:SDP589836 SNL589835:SNL589836 SXH589835:SXH589836 THD589835:THD589836 TQZ589835:TQZ589836 UAV589835:UAV589836 UKR589835:UKR589836 UUN589835:UUN589836 VEJ589835:VEJ589836 VOF589835:VOF589836 VYB589835:VYB589836 WHX589835:WHX589836 WRT589835:WRT589836 FH655371:FH655372 PD655371:PD655372 YZ655371:YZ655372 AIV655371:AIV655372 ASR655371:ASR655372 BCN655371:BCN655372 BMJ655371:BMJ655372 BWF655371:BWF655372 CGB655371:CGB655372 CPX655371:CPX655372 CZT655371:CZT655372 DJP655371:DJP655372 DTL655371:DTL655372 EDH655371:EDH655372 END655371:END655372 EWZ655371:EWZ655372 FGV655371:FGV655372 FQR655371:FQR655372 GAN655371:GAN655372 GKJ655371:GKJ655372 GUF655371:GUF655372 HEB655371:HEB655372 HNX655371:HNX655372 HXT655371:HXT655372 IHP655371:IHP655372 IRL655371:IRL655372 JBH655371:JBH655372 JLD655371:JLD655372 JUZ655371:JUZ655372 KEV655371:KEV655372 KOR655371:KOR655372 KYN655371:KYN655372 LIJ655371:LIJ655372 LSF655371:LSF655372 MCB655371:MCB655372 MLX655371:MLX655372 MVT655371:MVT655372 NFP655371:NFP655372 NPL655371:NPL655372 NZH655371:NZH655372 OJD655371:OJD655372 OSZ655371:OSZ655372 PCV655371:PCV655372 PMR655371:PMR655372 PWN655371:PWN655372 QGJ655371:QGJ655372 QQF655371:QQF655372 RAB655371:RAB655372 RJX655371:RJX655372 RTT655371:RTT655372 SDP655371:SDP655372 SNL655371:SNL655372 SXH655371:SXH655372 THD655371:THD655372 TQZ655371:TQZ655372 UAV655371:UAV655372 UKR655371:UKR655372 UUN655371:UUN655372 VEJ655371:VEJ655372 VOF655371:VOF655372 VYB655371:VYB655372 WHX655371:WHX655372 WRT655371:WRT655372 FH720907:FH720908 PD720907:PD720908 YZ720907:YZ720908 AIV720907:AIV720908 ASR720907:ASR720908 BCN720907:BCN720908 BMJ720907:BMJ720908 BWF720907:BWF720908 CGB720907:CGB720908 CPX720907:CPX720908 CZT720907:CZT720908 DJP720907:DJP720908 DTL720907:DTL720908 EDH720907:EDH720908 END720907:END720908 EWZ720907:EWZ720908 FGV720907:FGV720908 FQR720907:FQR720908 GAN720907:GAN720908 GKJ720907:GKJ720908 GUF720907:GUF720908 HEB720907:HEB720908 HNX720907:HNX720908 HXT720907:HXT720908 IHP720907:IHP720908 IRL720907:IRL720908 JBH720907:JBH720908 JLD720907:JLD720908 JUZ720907:JUZ720908 KEV720907:KEV720908 KOR720907:KOR720908 KYN720907:KYN720908 LIJ720907:LIJ720908 LSF720907:LSF720908 MCB720907:MCB720908 MLX720907:MLX720908 MVT720907:MVT720908 NFP720907:NFP720908 NPL720907:NPL720908 NZH720907:NZH720908 OJD720907:OJD720908 OSZ720907:OSZ720908 PCV720907:PCV720908 PMR720907:PMR720908 PWN720907:PWN720908 QGJ720907:QGJ720908 QQF720907:QQF720908 RAB720907:RAB720908 RJX720907:RJX720908 RTT720907:RTT720908 SDP720907:SDP720908 SNL720907:SNL720908 SXH720907:SXH720908 THD720907:THD720908 TQZ720907:TQZ720908 UAV720907:UAV720908 UKR720907:UKR720908 UUN720907:UUN720908 VEJ720907:VEJ720908 VOF720907:VOF720908 VYB720907:VYB720908 WHX720907:WHX720908 WRT720907:WRT720908 FH786443:FH786444 PD786443:PD786444 YZ786443:YZ786444 AIV786443:AIV786444 ASR786443:ASR786444 BCN786443:BCN786444 BMJ786443:BMJ786444 BWF786443:BWF786444 CGB786443:CGB786444 CPX786443:CPX786444 CZT786443:CZT786444 DJP786443:DJP786444 DTL786443:DTL786444 EDH786443:EDH786444 END786443:END786444 EWZ786443:EWZ786444 FGV786443:FGV786444 FQR786443:FQR786444 GAN786443:GAN786444 GKJ786443:GKJ786444 GUF786443:GUF786444 HEB786443:HEB786444 HNX786443:HNX786444 HXT786443:HXT786444 IHP786443:IHP786444 IRL786443:IRL786444 JBH786443:JBH786444 JLD786443:JLD786444 JUZ786443:JUZ786444 KEV786443:KEV786444 KOR786443:KOR786444 KYN786443:KYN786444 LIJ786443:LIJ786444 LSF786443:LSF786444 MCB786443:MCB786444 MLX786443:MLX786444 MVT786443:MVT786444 NFP786443:NFP786444 NPL786443:NPL786444 NZH786443:NZH786444 OJD786443:OJD786444 OSZ786443:OSZ786444 PCV786443:PCV786444 PMR786443:PMR786444 PWN786443:PWN786444 QGJ786443:QGJ786444 QQF786443:QQF786444 RAB786443:RAB786444 RJX786443:RJX786444 RTT786443:RTT786444 SDP786443:SDP786444 SNL786443:SNL786444 SXH786443:SXH786444 THD786443:THD786444 TQZ786443:TQZ786444 UAV786443:UAV786444 UKR786443:UKR786444 UUN786443:UUN786444 VEJ786443:VEJ786444 VOF786443:VOF786444 VYB786443:VYB786444 WHX786443:WHX786444 WRT786443:WRT786444 FH851979:FH851980 PD851979:PD851980 YZ851979:YZ851980 AIV851979:AIV851980 ASR851979:ASR851980 BCN851979:BCN851980 BMJ851979:BMJ851980 BWF851979:BWF851980 CGB851979:CGB851980 CPX851979:CPX851980 CZT851979:CZT851980 DJP851979:DJP851980 DTL851979:DTL851980 EDH851979:EDH851980 END851979:END851980 EWZ851979:EWZ851980 FGV851979:FGV851980 FQR851979:FQR851980 GAN851979:GAN851980 GKJ851979:GKJ851980 GUF851979:GUF851980 HEB851979:HEB851980 HNX851979:HNX851980 HXT851979:HXT851980 IHP851979:IHP851980 IRL851979:IRL851980 JBH851979:JBH851980 JLD851979:JLD851980 JUZ851979:JUZ851980 KEV851979:KEV851980 KOR851979:KOR851980 KYN851979:KYN851980 LIJ851979:LIJ851980 LSF851979:LSF851980 MCB851979:MCB851980 MLX851979:MLX851980 MVT851979:MVT851980 NFP851979:NFP851980 NPL851979:NPL851980 NZH851979:NZH851980 OJD851979:OJD851980 OSZ851979:OSZ851980 PCV851979:PCV851980 PMR851979:PMR851980 PWN851979:PWN851980 QGJ851979:QGJ851980 QQF851979:QQF851980 RAB851979:RAB851980 RJX851979:RJX851980 RTT851979:RTT851980 SDP851979:SDP851980 SNL851979:SNL851980 SXH851979:SXH851980 THD851979:THD851980 TQZ851979:TQZ851980 UAV851979:UAV851980 UKR851979:UKR851980 UUN851979:UUN851980 VEJ851979:VEJ851980 VOF851979:VOF851980 VYB851979:VYB851980 WHX851979:WHX851980 WRT851979:WRT851980 FH917515:FH917516 PD917515:PD917516 YZ917515:YZ917516 AIV917515:AIV917516 ASR917515:ASR917516 BCN917515:BCN917516 BMJ917515:BMJ917516 BWF917515:BWF917516 CGB917515:CGB917516 CPX917515:CPX917516 CZT917515:CZT917516 DJP917515:DJP917516 DTL917515:DTL917516 EDH917515:EDH917516 END917515:END917516 EWZ917515:EWZ917516 FGV917515:FGV917516 FQR917515:FQR917516 GAN917515:GAN917516 GKJ917515:GKJ917516 GUF917515:GUF917516 HEB917515:HEB917516 HNX917515:HNX917516 HXT917515:HXT917516 IHP917515:IHP917516 IRL917515:IRL917516 JBH917515:JBH917516 JLD917515:JLD917516 JUZ917515:JUZ917516 KEV917515:KEV917516 KOR917515:KOR917516 KYN917515:KYN917516 LIJ917515:LIJ917516 LSF917515:LSF917516 MCB917515:MCB917516 MLX917515:MLX917516 MVT917515:MVT917516 NFP917515:NFP917516 NPL917515:NPL917516 NZH917515:NZH917516 OJD917515:OJD917516 OSZ917515:OSZ917516 PCV917515:PCV917516 PMR917515:PMR917516 PWN917515:PWN917516 QGJ917515:QGJ917516 QQF917515:QQF917516 RAB917515:RAB917516 RJX917515:RJX917516 RTT917515:RTT917516 SDP917515:SDP917516 SNL917515:SNL917516 SXH917515:SXH917516 THD917515:THD917516 TQZ917515:TQZ917516 UAV917515:UAV917516 UKR917515:UKR917516 UUN917515:UUN917516 VEJ917515:VEJ917516 VOF917515:VOF917516 VYB917515:VYB917516 WHX917515:WHX917516 WRT917515:WRT917516 FH983051:FH983052 PD983051:PD983052 YZ983051:YZ983052 AIV983051:AIV983052 ASR983051:ASR983052 BCN983051:BCN983052 BMJ983051:BMJ983052 BWF983051:BWF983052 CGB983051:CGB983052 CPX983051:CPX983052 CZT983051:CZT983052 DJP983051:DJP983052 DTL983051:DTL983052 EDH983051:EDH983052 END983051:END983052 EWZ983051:EWZ983052 FGV983051:FGV983052 FQR983051:FQR983052 GAN983051:GAN983052 GKJ983051:GKJ983052 GUF983051:GUF983052 HEB983051:HEB983052 HNX983051:HNX983052 HXT983051:HXT983052 IHP983051:IHP983052 IRL983051:IRL983052 JBH983051:JBH983052 JLD983051:JLD983052 JUZ983051:JUZ983052 KEV983051:KEV983052 KOR983051:KOR983052 KYN983051:KYN983052 LIJ983051:LIJ983052 LSF983051:LSF983052 MCB983051:MCB983052 MLX983051:MLX983052 MVT983051:MVT983052 NFP983051:NFP983052 NPL983051:NPL983052 NZH983051:NZH983052 OJD983051:OJD983052 OSZ983051:OSZ983052 PCV983051:PCV983052 PMR983051:PMR983052 PWN983051:PWN983052 QGJ983051:QGJ983052 QQF983051:QQF983052 RAB983051:RAB983052 RJX983051:RJX983052 RTT983051:RTT983052 SDP983051:SDP983052 SNL983051:SNL983052 SXH983051:SXH983052 THD983051:THD983052 TQZ983051:TQZ983052 UAV983051:UAV983052 UKR983051:UKR983052 UUN983051:UUN983052 VEJ983051:VEJ983052 VOF983051:VOF983052 VYB983051:VYB983052 WHX983051:WHX983052 WRT983051:WRT983052 FY65558 PU65558 ZQ65558 AJM65558 ATI65558 BDE65558 BNA65558 BWW65558 CGS65558 CQO65558 DAK65558 DKG65558 DUC65558 EDY65558 ENU65558 EXQ65558 FHM65558 FRI65558 GBE65558 GLA65558 GUW65558 HES65558 HOO65558 HYK65558 IIG65558 ISC65558 JBY65558 JLU65558 JVQ65558 KFM65558 KPI65558 KZE65558 LJA65558 LSW65558 MCS65558 MMO65558 MWK65558 NGG65558 NQC65558 NZY65558 OJU65558 OTQ65558 PDM65558 PNI65558 PXE65558 QHA65558 QQW65558 RAS65558 RKO65558 RUK65558 SEG65558 SOC65558 SXY65558 THU65558 TRQ65558 UBM65558 ULI65558 UVE65558 VFA65558 VOW65558 VYS65558 WIO65558 WSK65558 FY131094 PU131094 ZQ131094 AJM131094 ATI131094 BDE131094 BNA131094 BWW131094 CGS131094 CQO131094 DAK131094 DKG131094 DUC131094 EDY131094 ENU131094 EXQ131094 FHM131094 FRI131094 GBE131094 GLA131094 GUW131094 HES131094 HOO131094 HYK131094 IIG131094 ISC131094 JBY131094 JLU131094 JVQ131094 KFM131094 KPI131094 KZE131094 LJA131094 LSW131094 MCS131094 MMO131094 MWK131094 NGG131094 NQC131094 NZY131094 OJU131094 OTQ131094 PDM131094 PNI131094 PXE131094 QHA131094 QQW131094 RAS131094 RKO131094 RUK131094 SEG131094 SOC131094 SXY131094 THU131094 TRQ131094 UBM131094 ULI131094 UVE131094 VFA131094 VOW131094 VYS131094 WIO131094 WSK131094 FY196630 PU196630 ZQ196630 AJM196630 ATI196630 BDE196630 BNA196630 BWW196630 CGS196630 CQO196630 DAK196630 DKG196630 DUC196630 EDY196630 ENU196630 EXQ196630 FHM196630 FRI196630 GBE196630 GLA196630 GUW196630 HES196630 HOO196630 HYK196630 IIG196630 ISC196630 JBY196630 JLU196630 JVQ196630 KFM196630 KPI196630 KZE196630 LJA196630 LSW196630 MCS196630 MMO196630 MWK196630 NGG196630 NQC196630 NZY196630 OJU196630 OTQ196630 PDM196630 PNI196630 PXE196630 QHA196630 QQW196630 RAS196630 RKO196630 RUK196630 SEG196630 SOC196630 SXY196630 THU196630 TRQ196630 UBM196630 ULI196630 UVE196630 VFA196630 VOW196630 VYS196630 WIO196630 WSK196630 FY262166 PU262166 ZQ262166 AJM262166 ATI262166 BDE262166 BNA262166 BWW262166 CGS262166 CQO262166 DAK262166 DKG262166 DUC262166 EDY262166 ENU262166 EXQ262166 FHM262166 FRI262166 GBE262166 GLA262166 GUW262166 HES262166 HOO262166 HYK262166 IIG262166 ISC262166 JBY262166 JLU262166 JVQ262166 KFM262166 KPI262166 KZE262166 LJA262166 LSW262166 MCS262166 MMO262166 MWK262166 NGG262166 NQC262166 NZY262166 OJU262166 OTQ262166 PDM262166 PNI262166 PXE262166 QHA262166 QQW262166 RAS262166 RKO262166 RUK262166 SEG262166 SOC262166 SXY262166 THU262166 TRQ262166 UBM262166 ULI262166 UVE262166 VFA262166 VOW262166 VYS262166 WIO262166 WSK262166 FY327702 PU327702 ZQ327702 AJM327702 ATI327702 BDE327702 BNA327702 BWW327702 CGS327702 CQO327702 DAK327702 DKG327702 DUC327702 EDY327702 ENU327702 EXQ327702 FHM327702 FRI327702 GBE327702 GLA327702 GUW327702 HES327702 HOO327702 HYK327702 IIG327702 ISC327702 JBY327702 JLU327702 JVQ327702 KFM327702 KPI327702 KZE327702 LJA327702 LSW327702 MCS327702 MMO327702 MWK327702 NGG327702 NQC327702 NZY327702 OJU327702 OTQ327702 PDM327702 PNI327702 PXE327702 QHA327702 QQW327702 RAS327702 RKO327702 RUK327702 SEG327702 SOC327702 SXY327702 THU327702 TRQ327702 UBM327702 ULI327702 UVE327702 VFA327702 VOW327702 VYS327702 WIO327702 WSK327702 FY393238 PU393238 ZQ393238 AJM393238 ATI393238 BDE393238 BNA393238 BWW393238 CGS393238 CQO393238 DAK393238 DKG393238 DUC393238 EDY393238 ENU393238 EXQ393238 FHM393238 FRI393238 GBE393238 GLA393238 GUW393238 HES393238 HOO393238 HYK393238 IIG393238 ISC393238 JBY393238 JLU393238 JVQ393238 KFM393238 KPI393238 KZE393238 LJA393238 LSW393238 MCS393238 MMO393238 MWK393238 NGG393238 NQC393238 NZY393238 OJU393238 OTQ393238 PDM393238 PNI393238 PXE393238 QHA393238 QQW393238 RAS393238 RKO393238 RUK393238 SEG393238 SOC393238 SXY393238 THU393238 TRQ393238 UBM393238 ULI393238 UVE393238 VFA393238 VOW393238 VYS393238 WIO393238 WSK393238 FY458774 PU458774 ZQ458774 AJM458774 ATI458774 BDE458774 BNA458774 BWW458774 CGS458774 CQO458774 DAK458774 DKG458774 DUC458774 EDY458774 ENU458774 EXQ458774 FHM458774 FRI458774 GBE458774 GLA458774 GUW458774 HES458774 HOO458774 HYK458774 IIG458774 ISC458774 JBY458774 JLU458774 JVQ458774 KFM458774 KPI458774 KZE458774 LJA458774 LSW458774 MCS458774 MMO458774 MWK458774 NGG458774 NQC458774 NZY458774 OJU458774 OTQ458774 PDM458774 PNI458774 PXE458774 QHA458774 QQW458774 RAS458774 RKO458774 RUK458774 SEG458774 SOC458774 SXY458774 THU458774 TRQ458774 UBM458774 ULI458774 UVE458774 VFA458774 VOW458774 VYS458774 WIO458774 WSK458774 FY524310 PU524310 ZQ524310 AJM524310 ATI524310 BDE524310 BNA524310 BWW524310 CGS524310 CQO524310 DAK524310 DKG524310 DUC524310 EDY524310 ENU524310 EXQ524310 FHM524310 FRI524310 GBE524310 GLA524310 GUW524310 HES524310 HOO524310 HYK524310 IIG524310 ISC524310 JBY524310 JLU524310 JVQ524310 KFM524310 KPI524310 KZE524310 LJA524310 LSW524310 MCS524310 MMO524310 MWK524310 NGG524310 NQC524310 NZY524310 OJU524310 OTQ524310 PDM524310 PNI524310 PXE524310 QHA524310 QQW524310 RAS524310 RKO524310 RUK524310 SEG524310 SOC524310 SXY524310 THU524310 TRQ524310 UBM524310 ULI524310 UVE524310 VFA524310 VOW524310 VYS524310 WIO524310 WSK524310 FY589846 PU589846 ZQ589846 AJM589846 ATI589846 BDE589846 BNA589846 BWW589846 CGS589846 CQO589846 DAK589846 DKG589846 DUC589846 EDY589846 ENU589846 EXQ589846 FHM589846 FRI589846 GBE589846 GLA589846 GUW589846 HES589846 HOO589846 HYK589846 IIG589846 ISC589846 JBY589846 JLU589846 JVQ589846 KFM589846 KPI589846 KZE589846 LJA589846 LSW589846 MCS589846 MMO589846 MWK589846 NGG589846 NQC589846 NZY589846 OJU589846 OTQ589846 PDM589846 PNI589846 PXE589846 QHA589846 QQW589846 RAS589846 RKO589846 RUK589846 SEG589846 SOC589846 SXY589846 THU589846 TRQ589846 UBM589846 ULI589846 UVE589846 VFA589846 VOW589846 VYS589846 WIO589846 WSK589846 FY655382 PU655382 ZQ655382 AJM655382 ATI655382 BDE655382 BNA655382 BWW655382 CGS655382 CQO655382 DAK655382 DKG655382 DUC655382 EDY655382 ENU655382 EXQ655382 FHM655382 FRI655382 GBE655382 GLA655382 GUW655382 HES655382 HOO655382 HYK655382 IIG655382 ISC655382 JBY655382 JLU655382 JVQ655382 KFM655382 KPI655382 KZE655382 LJA655382 LSW655382 MCS655382 MMO655382 MWK655382 NGG655382 NQC655382 NZY655382 OJU655382 OTQ655382 PDM655382 PNI655382 PXE655382 QHA655382 QQW655382 RAS655382 RKO655382 RUK655382 SEG655382 SOC655382 SXY655382 THU655382 TRQ655382 UBM655382 ULI655382 UVE655382 VFA655382 VOW655382 VYS655382 WIO655382 WSK655382 FY720918 PU720918 ZQ720918 AJM720918 ATI720918 BDE720918 BNA720918 BWW720918 CGS720918 CQO720918 DAK720918 DKG720918 DUC720918 EDY720918 ENU720918 EXQ720918 FHM720918 FRI720918 GBE720918 GLA720918 GUW720918 HES720918 HOO720918 HYK720918 IIG720918 ISC720918 JBY720918 JLU720918 JVQ720918 KFM720918 KPI720918 KZE720918 LJA720918 LSW720918 MCS720918 MMO720918 MWK720918 NGG720918 NQC720918 NZY720918 OJU720918 OTQ720918 PDM720918 PNI720918 PXE720918 QHA720918 QQW720918 RAS720918 RKO720918 RUK720918 SEG720918 SOC720918 SXY720918 THU720918 TRQ720918 UBM720918 ULI720918 UVE720918 VFA720918 VOW720918 VYS720918 WIO720918 WSK720918 FY786454 PU786454 ZQ786454 AJM786454 ATI786454 BDE786454 BNA786454 BWW786454 CGS786454 CQO786454 DAK786454 DKG786454 DUC786454 EDY786454 ENU786454 EXQ786454 FHM786454 FRI786454 GBE786454 GLA786454 GUW786454 HES786454 HOO786454 HYK786454 IIG786454 ISC786454 JBY786454 JLU786454 JVQ786454 KFM786454 KPI786454 KZE786454 LJA786454 LSW786454 MCS786454 MMO786454 MWK786454 NGG786454 NQC786454 NZY786454 OJU786454 OTQ786454 PDM786454 PNI786454 PXE786454 QHA786454 QQW786454 RAS786454 RKO786454 RUK786454 SEG786454 SOC786454 SXY786454 THU786454 TRQ786454 UBM786454 ULI786454 UVE786454 VFA786454 VOW786454 VYS786454 WIO786454 WSK786454 FY851990 PU851990 ZQ851990 AJM851990 ATI851990 BDE851990 BNA851990 BWW851990 CGS851990 CQO851990 DAK851990 DKG851990 DUC851990 EDY851990 ENU851990 EXQ851990 FHM851990 FRI851990 GBE851990 GLA851990 GUW851990 HES851990 HOO851990 HYK851990 IIG851990 ISC851990 JBY851990 JLU851990 JVQ851990 KFM851990 KPI851990 KZE851990 LJA851990 LSW851990 MCS851990 MMO851990 MWK851990 NGG851990 NQC851990 NZY851990 OJU851990 OTQ851990 PDM851990 PNI851990 PXE851990 QHA851990 QQW851990 RAS851990 RKO851990 RUK851990 SEG851990 SOC851990 SXY851990 THU851990 TRQ851990 UBM851990 ULI851990 UVE851990 VFA851990 VOW851990 VYS851990 WIO851990 WSK851990 FY917526 PU917526 ZQ917526 AJM917526 ATI917526 BDE917526 BNA917526 BWW917526 CGS917526 CQO917526 DAK917526 DKG917526 DUC917526 EDY917526 ENU917526 EXQ917526 FHM917526 FRI917526 GBE917526 GLA917526 GUW917526 HES917526 HOO917526 HYK917526 IIG917526 ISC917526 JBY917526 JLU917526 JVQ917526 KFM917526 KPI917526 KZE917526 LJA917526 LSW917526 MCS917526 MMO917526 MWK917526 NGG917526 NQC917526 NZY917526 OJU917526 OTQ917526 PDM917526 PNI917526 PXE917526 QHA917526 QQW917526 RAS917526 RKO917526 RUK917526 SEG917526 SOC917526 SXY917526 THU917526 TRQ917526 UBM917526 ULI917526 UVE917526 VFA917526 VOW917526 VYS917526 WIO917526 WSK917526 FY983062 PU983062 ZQ983062 AJM983062 ATI983062 BDE983062 BNA983062 BWW983062 CGS983062 CQO983062 DAK983062 DKG983062 DUC983062 EDY983062 ENU983062 EXQ983062 FHM983062 FRI983062 GBE983062 GLA983062 GUW983062 HES983062 HOO983062 HYK983062 IIG983062 ISC983062 JBY983062 JLU983062 JVQ983062 KFM983062 KPI983062 KZE983062 LJA983062 LSW983062 MCS983062 MMO983062 MWK983062 NGG983062 NQC983062 NZY983062 OJU983062 OTQ983062 PDM983062 PNI983062 PXE983062 QHA983062 QQW983062 RAS983062 RKO983062 RUK983062 SEG983062 SOC983062 SXY983062 THU983062 TRQ983062 UBM983062 ULI983062 UVE983062 VFA983062 VOW983062 VYS983062 WIO983062 WSK983062 F23 H23:I23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416E2-33A2-41A2-8B78-89C3D5FDFE39}">
  <sheetPr>
    <tabColor indexed="13"/>
  </sheetPr>
  <dimension ref="B1:P44"/>
  <sheetViews>
    <sheetView view="pageBreakPreview" zoomScale="85" zoomScaleNormal="100" zoomScaleSheetLayoutView="85" workbookViewId="0">
      <selection activeCell="D6" sqref="D6"/>
    </sheetView>
  </sheetViews>
  <sheetFormatPr defaultRowHeight="36" customHeight="1" x14ac:dyDescent="0.15"/>
  <cols>
    <col min="1" max="1" width="1.125" style="24" customWidth="1"/>
    <col min="2" max="2" width="5.25" style="24" bestFit="1" customWidth="1"/>
    <col min="3" max="3" width="5.25" style="24" customWidth="1"/>
    <col min="4" max="7" width="4" style="24" customWidth="1"/>
    <col min="8" max="8" width="27.5" style="25" customWidth="1"/>
    <col min="9" max="9" width="7.375" style="25" customWidth="1"/>
    <col min="10" max="10" width="44.5" style="24" customWidth="1"/>
    <col min="11" max="12" width="14.125" style="24" customWidth="1"/>
    <col min="13" max="13" width="20.375" style="24" customWidth="1"/>
    <col min="14" max="14" width="1.5" style="24" customWidth="1"/>
    <col min="15" max="15" width="9" style="23"/>
    <col min="16" max="259" width="9" style="24"/>
    <col min="260" max="260" width="1.125" style="24" customWidth="1"/>
    <col min="261" max="261" width="10.375" style="24" customWidth="1"/>
    <col min="262" max="262" width="14.125" style="24" customWidth="1"/>
    <col min="263" max="263" width="31.125" style="24" customWidth="1"/>
    <col min="264" max="264" width="12.625" style="24" customWidth="1"/>
    <col min="265" max="265" width="10.375" style="24" customWidth="1"/>
    <col min="266" max="266" width="14.125" style="24" customWidth="1"/>
    <col min="267" max="267" width="31.125" style="24" customWidth="1"/>
    <col min="268" max="268" width="12.625" style="24" customWidth="1"/>
    <col min="269" max="269" width="1.5" style="24" customWidth="1"/>
    <col min="270" max="515" width="9" style="24"/>
    <col min="516" max="516" width="1.125" style="24" customWidth="1"/>
    <col min="517" max="517" width="10.375" style="24" customWidth="1"/>
    <col min="518" max="518" width="14.125" style="24" customWidth="1"/>
    <col min="519" max="519" width="31.125" style="24" customWidth="1"/>
    <col min="520" max="520" width="12.625" style="24" customWidth="1"/>
    <col min="521" max="521" width="10.375" style="24" customWidth="1"/>
    <col min="522" max="522" width="14.125" style="24" customWidth="1"/>
    <col min="523" max="523" width="31.125" style="24" customWidth="1"/>
    <col min="524" max="524" width="12.625" style="24" customWidth="1"/>
    <col min="525" max="525" width="1.5" style="24" customWidth="1"/>
    <col min="526" max="771" width="9" style="24"/>
    <col min="772" max="772" width="1.125" style="24" customWidth="1"/>
    <col min="773" max="773" width="10.375" style="24" customWidth="1"/>
    <col min="774" max="774" width="14.125" style="24" customWidth="1"/>
    <col min="775" max="775" width="31.125" style="24" customWidth="1"/>
    <col min="776" max="776" width="12.625" style="24" customWidth="1"/>
    <col min="777" max="777" width="10.375" style="24" customWidth="1"/>
    <col min="778" max="778" width="14.125" style="24" customWidth="1"/>
    <col min="779" max="779" width="31.125" style="24" customWidth="1"/>
    <col min="780" max="780" width="12.625" style="24" customWidth="1"/>
    <col min="781" max="781" width="1.5" style="24" customWidth="1"/>
    <col min="782" max="1027" width="9" style="24"/>
    <col min="1028" max="1028" width="1.125" style="24" customWidth="1"/>
    <col min="1029" max="1029" width="10.375" style="24" customWidth="1"/>
    <col min="1030" max="1030" width="14.125" style="24" customWidth="1"/>
    <col min="1031" max="1031" width="31.125" style="24" customWidth="1"/>
    <col min="1032" max="1032" width="12.625" style="24" customWidth="1"/>
    <col min="1033" max="1033" width="10.375" style="24" customWidth="1"/>
    <col min="1034" max="1034" width="14.125" style="24" customWidth="1"/>
    <col min="1035" max="1035" width="31.125" style="24" customWidth="1"/>
    <col min="1036" max="1036" width="12.625" style="24" customWidth="1"/>
    <col min="1037" max="1037" width="1.5" style="24" customWidth="1"/>
    <col min="1038" max="1283" width="9" style="24"/>
    <col min="1284" max="1284" width="1.125" style="24" customWidth="1"/>
    <col min="1285" max="1285" width="10.375" style="24" customWidth="1"/>
    <col min="1286" max="1286" width="14.125" style="24" customWidth="1"/>
    <col min="1287" max="1287" width="31.125" style="24" customWidth="1"/>
    <col min="1288" max="1288" width="12.625" style="24" customWidth="1"/>
    <col min="1289" max="1289" width="10.375" style="24" customWidth="1"/>
    <col min="1290" max="1290" width="14.125" style="24" customWidth="1"/>
    <col min="1291" max="1291" width="31.125" style="24" customWidth="1"/>
    <col min="1292" max="1292" width="12.625" style="24" customWidth="1"/>
    <col min="1293" max="1293" width="1.5" style="24" customWidth="1"/>
    <col min="1294" max="1539" width="9" style="24"/>
    <col min="1540" max="1540" width="1.125" style="24" customWidth="1"/>
    <col min="1541" max="1541" width="10.375" style="24" customWidth="1"/>
    <col min="1542" max="1542" width="14.125" style="24" customWidth="1"/>
    <col min="1543" max="1543" width="31.125" style="24" customWidth="1"/>
    <col min="1544" max="1544" width="12.625" style="24" customWidth="1"/>
    <col min="1545" max="1545" width="10.375" style="24" customWidth="1"/>
    <col min="1546" max="1546" width="14.125" style="24" customWidth="1"/>
    <col min="1547" max="1547" width="31.125" style="24" customWidth="1"/>
    <col min="1548" max="1548" width="12.625" style="24" customWidth="1"/>
    <col min="1549" max="1549" width="1.5" style="24" customWidth="1"/>
    <col min="1550" max="1795" width="9" style="24"/>
    <col min="1796" max="1796" width="1.125" style="24" customWidth="1"/>
    <col min="1797" max="1797" width="10.375" style="24" customWidth="1"/>
    <col min="1798" max="1798" width="14.125" style="24" customWidth="1"/>
    <col min="1799" max="1799" width="31.125" style="24" customWidth="1"/>
    <col min="1800" max="1800" width="12.625" style="24" customWidth="1"/>
    <col min="1801" max="1801" width="10.375" style="24" customWidth="1"/>
    <col min="1802" max="1802" width="14.125" style="24" customWidth="1"/>
    <col min="1803" max="1803" width="31.125" style="24" customWidth="1"/>
    <col min="1804" max="1804" width="12.625" style="24" customWidth="1"/>
    <col min="1805" max="1805" width="1.5" style="24" customWidth="1"/>
    <col min="1806" max="2051" width="9" style="24"/>
    <col min="2052" max="2052" width="1.125" style="24" customWidth="1"/>
    <col min="2053" max="2053" width="10.375" style="24" customWidth="1"/>
    <col min="2054" max="2054" width="14.125" style="24" customWidth="1"/>
    <col min="2055" max="2055" width="31.125" style="24" customWidth="1"/>
    <col min="2056" max="2056" width="12.625" style="24" customWidth="1"/>
    <col min="2057" max="2057" width="10.375" style="24" customWidth="1"/>
    <col min="2058" max="2058" width="14.125" style="24" customWidth="1"/>
    <col min="2059" max="2059" width="31.125" style="24" customWidth="1"/>
    <col min="2060" max="2060" width="12.625" style="24" customWidth="1"/>
    <col min="2061" max="2061" width="1.5" style="24" customWidth="1"/>
    <col min="2062" max="2307" width="9" style="24"/>
    <col min="2308" max="2308" width="1.125" style="24" customWidth="1"/>
    <col min="2309" max="2309" width="10.375" style="24" customWidth="1"/>
    <col min="2310" max="2310" width="14.125" style="24" customWidth="1"/>
    <col min="2311" max="2311" width="31.125" style="24" customWidth="1"/>
    <col min="2312" max="2312" width="12.625" style="24" customWidth="1"/>
    <col min="2313" max="2313" width="10.375" style="24" customWidth="1"/>
    <col min="2314" max="2314" width="14.125" style="24" customWidth="1"/>
    <col min="2315" max="2315" width="31.125" style="24" customWidth="1"/>
    <col min="2316" max="2316" width="12.625" style="24" customWidth="1"/>
    <col min="2317" max="2317" width="1.5" style="24" customWidth="1"/>
    <col min="2318" max="2563" width="9" style="24"/>
    <col min="2564" max="2564" width="1.125" style="24" customWidth="1"/>
    <col min="2565" max="2565" width="10.375" style="24" customWidth="1"/>
    <col min="2566" max="2566" width="14.125" style="24" customWidth="1"/>
    <col min="2567" max="2567" width="31.125" style="24" customWidth="1"/>
    <col min="2568" max="2568" width="12.625" style="24" customWidth="1"/>
    <col min="2569" max="2569" width="10.375" style="24" customWidth="1"/>
    <col min="2570" max="2570" width="14.125" style="24" customWidth="1"/>
    <col min="2571" max="2571" width="31.125" style="24" customWidth="1"/>
    <col min="2572" max="2572" width="12.625" style="24" customWidth="1"/>
    <col min="2573" max="2573" width="1.5" style="24" customWidth="1"/>
    <col min="2574" max="2819" width="9" style="24"/>
    <col min="2820" max="2820" width="1.125" style="24" customWidth="1"/>
    <col min="2821" max="2821" width="10.375" style="24" customWidth="1"/>
    <col min="2822" max="2822" width="14.125" style="24" customWidth="1"/>
    <col min="2823" max="2823" width="31.125" style="24" customWidth="1"/>
    <col min="2824" max="2824" width="12.625" style="24" customWidth="1"/>
    <col min="2825" max="2825" width="10.375" style="24" customWidth="1"/>
    <col min="2826" max="2826" width="14.125" style="24" customWidth="1"/>
    <col min="2827" max="2827" width="31.125" style="24" customWidth="1"/>
    <col min="2828" max="2828" width="12.625" style="24" customWidth="1"/>
    <col min="2829" max="2829" width="1.5" style="24" customWidth="1"/>
    <col min="2830" max="3075" width="9" style="24"/>
    <col min="3076" max="3076" width="1.125" style="24" customWidth="1"/>
    <col min="3077" max="3077" width="10.375" style="24" customWidth="1"/>
    <col min="3078" max="3078" width="14.125" style="24" customWidth="1"/>
    <col min="3079" max="3079" width="31.125" style="24" customWidth="1"/>
    <col min="3080" max="3080" width="12.625" style="24" customWidth="1"/>
    <col min="3081" max="3081" width="10.375" style="24" customWidth="1"/>
    <col min="3082" max="3082" width="14.125" style="24" customWidth="1"/>
    <col min="3083" max="3083" width="31.125" style="24" customWidth="1"/>
    <col min="3084" max="3084" width="12.625" style="24" customWidth="1"/>
    <col min="3085" max="3085" width="1.5" style="24" customWidth="1"/>
    <col min="3086" max="3331" width="9" style="24"/>
    <col min="3332" max="3332" width="1.125" style="24" customWidth="1"/>
    <col min="3333" max="3333" width="10.375" style="24" customWidth="1"/>
    <col min="3334" max="3334" width="14.125" style="24" customWidth="1"/>
    <col min="3335" max="3335" width="31.125" style="24" customWidth="1"/>
    <col min="3336" max="3336" width="12.625" style="24" customWidth="1"/>
    <col min="3337" max="3337" width="10.375" style="24" customWidth="1"/>
    <col min="3338" max="3338" width="14.125" style="24" customWidth="1"/>
    <col min="3339" max="3339" width="31.125" style="24" customWidth="1"/>
    <col min="3340" max="3340" width="12.625" style="24" customWidth="1"/>
    <col min="3341" max="3341" width="1.5" style="24" customWidth="1"/>
    <col min="3342" max="3587" width="9" style="24"/>
    <col min="3588" max="3588" width="1.125" style="24" customWidth="1"/>
    <col min="3589" max="3589" width="10.375" style="24" customWidth="1"/>
    <col min="3590" max="3590" width="14.125" style="24" customWidth="1"/>
    <col min="3591" max="3591" width="31.125" style="24" customWidth="1"/>
    <col min="3592" max="3592" width="12.625" style="24" customWidth="1"/>
    <col min="3593" max="3593" width="10.375" style="24" customWidth="1"/>
    <col min="3594" max="3594" width="14.125" style="24" customWidth="1"/>
    <col min="3595" max="3595" width="31.125" style="24" customWidth="1"/>
    <col min="3596" max="3596" width="12.625" style="24" customWidth="1"/>
    <col min="3597" max="3597" width="1.5" style="24" customWidth="1"/>
    <col min="3598" max="3843" width="9" style="24"/>
    <col min="3844" max="3844" width="1.125" style="24" customWidth="1"/>
    <col min="3845" max="3845" width="10.375" style="24" customWidth="1"/>
    <col min="3846" max="3846" width="14.125" style="24" customWidth="1"/>
    <col min="3847" max="3847" width="31.125" style="24" customWidth="1"/>
    <col min="3848" max="3848" width="12.625" style="24" customWidth="1"/>
    <col min="3849" max="3849" width="10.375" style="24" customWidth="1"/>
    <col min="3850" max="3850" width="14.125" style="24" customWidth="1"/>
    <col min="3851" max="3851" width="31.125" style="24" customWidth="1"/>
    <col min="3852" max="3852" width="12.625" style="24" customWidth="1"/>
    <col min="3853" max="3853" width="1.5" style="24" customWidth="1"/>
    <col min="3854" max="4099" width="9" style="24"/>
    <col min="4100" max="4100" width="1.125" style="24" customWidth="1"/>
    <col min="4101" max="4101" width="10.375" style="24" customWidth="1"/>
    <col min="4102" max="4102" width="14.125" style="24" customWidth="1"/>
    <col min="4103" max="4103" width="31.125" style="24" customWidth="1"/>
    <col min="4104" max="4104" width="12.625" style="24" customWidth="1"/>
    <col min="4105" max="4105" width="10.375" style="24" customWidth="1"/>
    <col min="4106" max="4106" width="14.125" style="24" customWidth="1"/>
    <col min="4107" max="4107" width="31.125" style="24" customWidth="1"/>
    <col min="4108" max="4108" width="12.625" style="24" customWidth="1"/>
    <col min="4109" max="4109" width="1.5" style="24" customWidth="1"/>
    <col min="4110" max="4355" width="9" style="24"/>
    <col min="4356" max="4356" width="1.125" style="24" customWidth="1"/>
    <col min="4357" max="4357" width="10.375" style="24" customWidth="1"/>
    <col min="4358" max="4358" width="14.125" style="24" customWidth="1"/>
    <col min="4359" max="4359" width="31.125" style="24" customWidth="1"/>
    <col min="4360" max="4360" width="12.625" style="24" customWidth="1"/>
    <col min="4361" max="4361" width="10.375" style="24" customWidth="1"/>
    <col min="4362" max="4362" width="14.125" style="24" customWidth="1"/>
    <col min="4363" max="4363" width="31.125" style="24" customWidth="1"/>
    <col min="4364" max="4364" width="12.625" style="24" customWidth="1"/>
    <col min="4365" max="4365" width="1.5" style="24" customWidth="1"/>
    <col min="4366" max="4611" width="9" style="24"/>
    <col min="4612" max="4612" width="1.125" style="24" customWidth="1"/>
    <col min="4613" max="4613" width="10.375" style="24" customWidth="1"/>
    <col min="4614" max="4614" width="14.125" style="24" customWidth="1"/>
    <col min="4615" max="4615" width="31.125" style="24" customWidth="1"/>
    <col min="4616" max="4616" width="12.625" style="24" customWidth="1"/>
    <col min="4617" max="4617" width="10.375" style="24" customWidth="1"/>
    <col min="4618" max="4618" width="14.125" style="24" customWidth="1"/>
    <col min="4619" max="4619" width="31.125" style="24" customWidth="1"/>
    <col min="4620" max="4620" width="12.625" style="24" customWidth="1"/>
    <col min="4621" max="4621" width="1.5" style="24" customWidth="1"/>
    <col min="4622" max="4867" width="9" style="24"/>
    <col min="4868" max="4868" width="1.125" style="24" customWidth="1"/>
    <col min="4869" max="4869" width="10.375" style="24" customWidth="1"/>
    <col min="4870" max="4870" width="14.125" style="24" customWidth="1"/>
    <col min="4871" max="4871" width="31.125" style="24" customWidth="1"/>
    <col min="4872" max="4872" width="12.625" style="24" customWidth="1"/>
    <col min="4873" max="4873" width="10.375" style="24" customWidth="1"/>
    <col min="4874" max="4874" width="14.125" style="24" customWidth="1"/>
    <col min="4875" max="4875" width="31.125" style="24" customWidth="1"/>
    <col min="4876" max="4876" width="12.625" style="24" customWidth="1"/>
    <col min="4877" max="4877" width="1.5" style="24" customWidth="1"/>
    <col min="4878" max="5123" width="9" style="24"/>
    <col min="5124" max="5124" width="1.125" style="24" customWidth="1"/>
    <col min="5125" max="5125" width="10.375" style="24" customWidth="1"/>
    <col min="5126" max="5126" width="14.125" style="24" customWidth="1"/>
    <col min="5127" max="5127" width="31.125" style="24" customWidth="1"/>
    <col min="5128" max="5128" width="12.625" style="24" customWidth="1"/>
    <col min="5129" max="5129" width="10.375" style="24" customWidth="1"/>
    <col min="5130" max="5130" width="14.125" style="24" customWidth="1"/>
    <col min="5131" max="5131" width="31.125" style="24" customWidth="1"/>
    <col min="5132" max="5132" width="12.625" style="24" customWidth="1"/>
    <col min="5133" max="5133" width="1.5" style="24" customWidth="1"/>
    <col min="5134" max="5379" width="9" style="24"/>
    <col min="5380" max="5380" width="1.125" style="24" customWidth="1"/>
    <col min="5381" max="5381" width="10.375" style="24" customWidth="1"/>
    <col min="5382" max="5382" width="14.125" style="24" customWidth="1"/>
    <col min="5383" max="5383" width="31.125" style="24" customWidth="1"/>
    <col min="5384" max="5384" width="12.625" style="24" customWidth="1"/>
    <col min="5385" max="5385" width="10.375" style="24" customWidth="1"/>
    <col min="5386" max="5386" width="14.125" style="24" customWidth="1"/>
    <col min="5387" max="5387" width="31.125" style="24" customWidth="1"/>
    <col min="5388" max="5388" width="12.625" style="24" customWidth="1"/>
    <col min="5389" max="5389" width="1.5" style="24" customWidth="1"/>
    <col min="5390" max="5635" width="9" style="24"/>
    <col min="5636" max="5636" width="1.125" style="24" customWidth="1"/>
    <col min="5637" max="5637" width="10.375" style="24" customWidth="1"/>
    <col min="5638" max="5638" width="14.125" style="24" customWidth="1"/>
    <col min="5639" max="5639" width="31.125" style="24" customWidth="1"/>
    <col min="5640" max="5640" width="12.625" style="24" customWidth="1"/>
    <col min="5641" max="5641" width="10.375" style="24" customWidth="1"/>
    <col min="5642" max="5642" width="14.125" style="24" customWidth="1"/>
    <col min="5643" max="5643" width="31.125" style="24" customWidth="1"/>
    <col min="5644" max="5644" width="12.625" style="24" customWidth="1"/>
    <col min="5645" max="5645" width="1.5" style="24" customWidth="1"/>
    <col min="5646" max="5891" width="9" style="24"/>
    <col min="5892" max="5892" width="1.125" style="24" customWidth="1"/>
    <col min="5893" max="5893" width="10.375" style="24" customWidth="1"/>
    <col min="5894" max="5894" width="14.125" style="24" customWidth="1"/>
    <col min="5895" max="5895" width="31.125" style="24" customWidth="1"/>
    <col min="5896" max="5896" width="12.625" style="24" customWidth="1"/>
    <col min="5897" max="5897" width="10.375" style="24" customWidth="1"/>
    <col min="5898" max="5898" width="14.125" style="24" customWidth="1"/>
    <col min="5899" max="5899" width="31.125" style="24" customWidth="1"/>
    <col min="5900" max="5900" width="12.625" style="24" customWidth="1"/>
    <col min="5901" max="5901" width="1.5" style="24" customWidth="1"/>
    <col min="5902" max="6147" width="9" style="24"/>
    <col min="6148" max="6148" width="1.125" style="24" customWidth="1"/>
    <col min="6149" max="6149" width="10.375" style="24" customWidth="1"/>
    <col min="6150" max="6150" width="14.125" style="24" customWidth="1"/>
    <col min="6151" max="6151" width="31.125" style="24" customWidth="1"/>
    <col min="6152" max="6152" width="12.625" style="24" customWidth="1"/>
    <col min="6153" max="6153" width="10.375" style="24" customWidth="1"/>
    <col min="6154" max="6154" width="14.125" style="24" customWidth="1"/>
    <col min="6155" max="6155" width="31.125" style="24" customWidth="1"/>
    <col min="6156" max="6156" width="12.625" style="24" customWidth="1"/>
    <col min="6157" max="6157" width="1.5" style="24" customWidth="1"/>
    <col min="6158" max="6403" width="9" style="24"/>
    <col min="6404" max="6404" width="1.125" style="24" customWidth="1"/>
    <col min="6405" max="6405" width="10.375" style="24" customWidth="1"/>
    <col min="6406" max="6406" width="14.125" style="24" customWidth="1"/>
    <col min="6407" max="6407" width="31.125" style="24" customWidth="1"/>
    <col min="6408" max="6408" width="12.625" style="24" customWidth="1"/>
    <col min="6409" max="6409" width="10.375" style="24" customWidth="1"/>
    <col min="6410" max="6410" width="14.125" style="24" customWidth="1"/>
    <col min="6411" max="6411" width="31.125" style="24" customWidth="1"/>
    <col min="6412" max="6412" width="12.625" style="24" customWidth="1"/>
    <col min="6413" max="6413" width="1.5" style="24" customWidth="1"/>
    <col min="6414" max="6659" width="9" style="24"/>
    <col min="6660" max="6660" width="1.125" style="24" customWidth="1"/>
    <col min="6661" max="6661" width="10.375" style="24" customWidth="1"/>
    <col min="6662" max="6662" width="14.125" style="24" customWidth="1"/>
    <col min="6663" max="6663" width="31.125" style="24" customWidth="1"/>
    <col min="6664" max="6664" width="12.625" style="24" customWidth="1"/>
    <col min="6665" max="6665" width="10.375" style="24" customWidth="1"/>
    <col min="6666" max="6666" width="14.125" style="24" customWidth="1"/>
    <col min="6667" max="6667" width="31.125" style="24" customWidth="1"/>
    <col min="6668" max="6668" width="12.625" style="24" customWidth="1"/>
    <col min="6669" max="6669" width="1.5" style="24" customWidth="1"/>
    <col min="6670" max="6915" width="9" style="24"/>
    <col min="6916" max="6916" width="1.125" style="24" customWidth="1"/>
    <col min="6917" max="6917" width="10.375" style="24" customWidth="1"/>
    <col min="6918" max="6918" width="14.125" style="24" customWidth="1"/>
    <col min="6919" max="6919" width="31.125" style="24" customWidth="1"/>
    <col min="6920" max="6920" width="12.625" style="24" customWidth="1"/>
    <col min="6921" max="6921" width="10.375" style="24" customWidth="1"/>
    <col min="6922" max="6922" width="14.125" style="24" customWidth="1"/>
    <col min="6923" max="6923" width="31.125" style="24" customWidth="1"/>
    <col min="6924" max="6924" width="12.625" style="24" customWidth="1"/>
    <col min="6925" max="6925" width="1.5" style="24" customWidth="1"/>
    <col min="6926" max="7171" width="9" style="24"/>
    <col min="7172" max="7172" width="1.125" style="24" customWidth="1"/>
    <col min="7173" max="7173" width="10.375" style="24" customWidth="1"/>
    <col min="7174" max="7174" width="14.125" style="24" customWidth="1"/>
    <col min="7175" max="7175" width="31.125" style="24" customWidth="1"/>
    <col min="7176" max="7176" width="12.625" style="24" customWidth="1"/>
    <col min="7177" max="7177" width="10.375" style="24" customWidth="1"/>
    <col min="7178" max="7178" width="14.125" style="24" customWidth="1"/>
    <col min="7179" max="7179" width="31.125" style="24" customWidth="1"/>
    <col min="7180" max="7180" width="12.625" style="24" customWidth="1"/>
    <col min="7181" max="7181" width="1.5" style="24" customWidth="1"/>
    <col min="7182" max="7427" width="9" style="24"/>
    <col min="7428" max="7428" width="1.125" style="24" customWidth="1"/>
    <col min="7429" max="7429" width="10.375" style="24" customWidth="1"/>
    <col min="7430" max="7430" width="14.125" style="24" customWidth="1"/>
    <col min="7431" max="7431" width="31.125" style="24" customWidth="1"/>
    <col min="7432" max="7432" width="12.625" style="24" customWidth="1"/>
    <col min="7433" max="7433" width="10.375" style="24" customWidth="1"/>
    <col min="7434" max="7434" width="14.125" style="24" customWidth="1"/>
    <col min="7435" max="7435" width="31.125" style="24" customWidth="1"/>
    <col min="7436" max="7436" width="12.625" style="24" customWidth="1"/>
    <col min="7437" max="7437" width="1.5" style="24" customWidth="1"/>
    <col min="7438" max="7683" width="9" style="24"/>
    <col min="7684" max="7684" width="1.125" style="24" customWidth="1"/>
    <col min="7685" max="7685" width="10.375" style="24" customWidth="1"/>
    <col min="7686" max="7686" width="14.125" style="24" customWidth="1"/>
    <col min="7687" max="7687" width="31.125" style="24" customWidth="1"/>
    <col min="7688" max="7688" width="12.625" style="24" customWidth="1"/>
    <col min="7689" max="7689" width="10.375" style="24" customWidth="1"/>
    <col min="7690" max="7690" width="14.125" style="24" customWidth="1"/>
    <col min="7691" max="7691" width="31.125" style="24" customWidth="1"/>
    <col min="7692" max="7692" width="12.625" style="24" customWidth="1"/>
    <col min="7693" max="7693" width="1.5" style="24" customWidth="1"/>
    <col min="7694" max="7939" width="9" style="24"/>
    <col min="7940" max="7940" width="1.125" style="24" customWidth="1"/>
    <col min="7941" max="7941" width="10.375" style="24" customWidth="1"/>
    <col min="7942" max="7942" width="14.125" style="24" customWidth="1"/>
    <col min="7943" max="7943" width="31.125" style="24" customWidth="1"/>
    <col min="7944" max="7944" width="12.625" style="24" customWidth="1"/>
    <col min="7945" max="7945" width="10.375" style="24" customWidth="1"/>
    <col min="7946" max="7946" width="14.125" style="24" customWidth="1"/>
    <col min="7947" max="7947" width="31.125" style="24" customWidth="1"/>
    <col min="7948" max="7948" width="12.625" style="24" customWidth="1"/>
    <col min="7949" max="7949" width="1.5" style="24" customWidth="1"/>
    <col min="7950" max="8195" width="9" style="24"/>
    <col min="8196" max="8196" width="1.125" style="24" customWidth="1"/>
    <col min="8197" max="8197" width="10.375" style="24" customWidth="1"/>
    <col min="8198" max="8198" width="14.125" style="24" customWidth="1"/>
    <col min="8199" max="8199" width="31.125" style="24" customWidth="1"/>
    <col min="8200" max="8200" width="12.625" style="24" customWidth="1"/>
    <col min="8201" max="8201" width="10.375" style="24" customWidth="1"/>
    <col min="8202" max="8202" width="14.125" style="24" customWidth="1"/>
    <col min="8203" max="8203" width="31.125" style="24" customWidth="1"/>
    <col min="8204" max="8204" width="12.625" style="24" customWidth="1"/>
    <col min="8205" max="8205" width="1.5" style="24" customWidth="1"/>
    <col min="8206" max="8451" width="9" style="24"/>
    <col min="8452" max="8452" width="1.125" style="24" customWidth="1"/>
    <col min="8453" max="8453" width="10.375" style="24" customWidth="1"/>
    <col min="8454" max="8454" width="14.125" style="24" customWidth="1"/>
    <col min="8455" max="8455" width="31.125" style="24" customWidth="1"/>
    <col min="8456" max="8456" width="12.625" style="24" customWidth="1"/>
    <col min="8457" max="8457" width="10.375" style="24" customWidth="1"/>
    <col min="8458" max="8458" width="14.125" style="24" customWidth="1"/>
    <col min="8459" max="8459" width="31.125" style="24" customWidth="1"/>
    <col min="8460" max="8460" width="12.625" style="24" customWidth="1"/>
    <col min="8461" max="8461" width="1.5" style="24" customWidth="1"/>
    <col min="8462" max="8707" width="9" style="24"/>
    <col min="8708" max="8708" width="1.125" style="24" customWidth="1"/>
    <col min="8709" max="8709" width="10.375" style="24" customWidth="1"/>
    <col min="8710" max="8710" width="14.125" style="24" customWidth="1"/>
    <col min="8711" max="8711" width="31.125" style="24" customWidth="1"/>
    <col min="8712" max="8712" width="12.625" style="24" customWidth="1"/>
    <col min="8713" max="8713" width="10.375" style="24" customWidth="1"/>
    <col min="8714" max="8714" width="14.125" style="24" customWidth="1"/>
    <col min="8715" max="8715" width="31.125" style="24" customWidth="1"/>
    <col min="8716" max="8716" width="12.625" style="24" customWidth="1"/>
    <col min="8717" max="8717" width="1.5" style="24" customWidth="1"/>
    <col min="8718" max="8963" width="9" style="24"/>
    <col min="8964" max="8964" width="1.125" style="24" customWidth="1"/>
    <col min="8965" max="8965" width="10.375" style="24" customWidth="1"/>
    <col min="8966" max="8966" width="14.125" style="24" customWidth="1"/>
    <col min="8967" max="8967" width="31.125" style="24" customWidth="1"/>
    <col min="8968" max="8968" width="12.625" style="24" customWidth="1"/>
    <col min="8969" max="8969" width="10.375" style="24" customWidth="1"/>
    <col min="8970" max="8970" width="14.125" style="24" customWidth="1"/>
    <col min="8971" max="8971" width="31.125" style="24" customWidth="1"/>
    <col min="8972" max="8972" width="12.625" style="24" customWidth="1"/>
    <col min="8973" max="8973" width="1.5" style="24" customWidth="1"/>
    <col min="8974" max="9219" width="9" style="24"/>
    <col min="9220" max="9220" width="1.125" style="24" customWidth="1"/>
    <col min="9221" max="9221" width="10.375" style="24" customWidth="1"/>
    <col min="9222" max="9222" width="14.125" style="24" customWidth="1"/>
    <col min="9223" max="9223" width="31.125" style="24" customWidth="1"/>
    <col min="9224" max="9224" width="12.625" style="24" customWidth="1"/>
    <col min="9225" max="9225" width="10.375" style="24" customWidth="1"/>
    <col min="9226" max="9226" width="14.125" style="24" customWidth="1"/>
    <col min="9227" max="9227" width="31.125" style="24" customWidth="1"/>
    <col min="9228" max="9228" width="12.625" style="24" customWidth="1"/>
    <col min="9229" max="9229" width="1.5" style="24" customWidth="1"/>
    <col min="9230" max="9475" width="9" style="24"/>
    <col min="9476" max="9476" width="1.125" style="24" customWidth="1"/>
    <col min="9477" max="9477" width="10.375" style="24" customWidth="1"/>
    <col min="9478" max="9478" width="14.125" style="24" customWidth="1"/>
    <col min="9479" max="9479" width="31.125" style="24" customWidth="1"/>
    <col min="9480" max="9480" width="12.625" style="24" customWidth="1"/>
    <col min="9481" max="9481" width="10.375" style="24" customWidth="1"/>
    <col min="9482" max="9482" width="14.125" style="24" customWidth="1"/>
    <col min="9483" max="9483" width="31.125" style="24" customWidth="1"/>
    <col min="9484" max="9484" width="12.625" style="24" customWidth="1"/>
    <col min="9485" max="9485" width="1.5" style="24" customWidth="1"/>
    <col min="9486" max="9731" width="9" style="24"/>
    <col min="9732" max="9732" width="1.125" style="24" customWidth="1"/>
    <col min="9733" max="9733" width="10.375" style="24" customWidth="1"/>
    <col min="9734" max="9734" width="14.125" style="24" customWidth="1"/>
    <col min="9735" max="9735" width="31.125" style="24" customWidth="1"/>
    <col min="9736" max="9736" width="12.625" style="24" customWidth="1"/>
    <col min="9737" max="9737" width="10.375" style="24" customWidth="1"/>
    <col min="9738" max="9738" width="14.125" style="24" customWidth="1"/>
    <col min="9739" max="9739" width="31.125" style="24" customWidth="1"/>
    <col min="9740" max="9740" width="12.625" style="24" customWidth="1"/>
    <col min="9741" max="9741" width="1.5" style="24" customWidth="1"/>
    <col min="9742" max="9987" width="9" style="24"/>
    <col min="9988" max="9988" width="1.125" style="24" customWidth="1"/>
    <col min="9989" max="9989" width="10.375" style="24" customWidth="1"/>
    <col min="9990" max="9990" width="14.125" style="24" customWidth="1"/>
    <col min="9991" max="9991" width="31.125" style="24" customWidth="1"/>
    <col min="9992" max="9992" width="12.625" style="24" customWidth="1"/>
    <col min="9993" max="9993" width="10.375" style="24" customWidth="1"/>
    <col min="9994" max="9994" width="14.125" style="24" customWidth="1"/>
    <col min="9995" max="9995" width="31.125" style="24" customWidth="1"/>
    <col min="9996" max="9996" width="12.625" style="24" customWidth="1"/>
    <col min="9997" max="9997" width="1.5" style="24" customWidth="1"/>
    <col min="9998" max="10243" width="9" style="24"/>
    <col min="10244" max="10244" width="1.125" style="24" customWidth="1"/>
    <col min="10245" max="10245" width="10.375" style="24" customWidth="1"/>
    <col min="10246" max="10246" width="14.125" style="24" customWidth="1"/>
    <col min="10247" max="10247" width="31.125" style="24" customWidth="1"/>
    <col min="10248" max="10248" width="12.625" style="24" customWidth="1"/>
    <col min="10249" max="10249" width="10.375" style="24" customWidth="1"/>
    <col min="10250" max="10250" width="14.125" style="24" customWidth="1"/>
    <col min="10251" max="10251" width="31.125" style="24" customWidth="1"/>
    <col min="10252" max="10252" width="12.625" style="24" customWidth="1"/>
    <col min="10253" max="10253" width="1.5" style="24" customWidth="1"/>
    <col min="10254" max="10499" width="9" style="24"/>
    <col min="10500" max="10500" width="1.125" style="24" customWidth="1"/>
    <col min="10501" max="10501" width="10.375" style="24" customWidth="1"/>
    <col min="10502" max="10502" width="14.125" style="24" customWidth="1"/>
    <col min="10503" max="10503" width="31.125" style="24" customWidth="1"/>
    <col min="10504" max="10504" width="12.625" style="24" customWidth="1"/>
    <col min="10505" max="10505" width="10.375" style="24" customWidth="1"/>
    <col min="10506" max="10506" width="14.125" style="24" customWidth="1"/>
    <col min="10507" max="10507" width="31.125" style="24" customWidth="1"/>
    <col min="10508" max="10508" width="12.625" style="24" customWidth="1"/>
    <col min="10509" max="10509" width="1.5" style="24" customWidth="1"/>
    <col min="10510" max="10755" width="9" style="24"/>
    <col min="10756" max="10756" width="1.125" style="24" customWidth="1"/>
    <col min="10757" max="10757" width="10.375" style="24" customWidth="1"/>
    <col min="10758" max="10758" width="14.125" style="24" customWidth="1"/>
    <col min="10759" max="10759" width="31.125" style="24" customWidth="1"/>
    <col min="10760" max="10760" width="12.625" style="24" customWidth="1"/>
    <col min="10761" max="10761" width="10.375" style="24" customWidth="1"/>
    <col min="10762" max="10762" width="14.125" style="24" customWidth="1"/>
    <col min="10763" max="10763" width="31.125" style="24" customWidth="1"/>
    <col min="10764" max="10764" width="12.625" style="24" customWidth="1"/>
    <col min="10765" max="10765" width="1.5" style="24" customWidth="1"/>
    <col min="10766" max="11011" width="9" style="24"/>
    <col min="11012" max="11012" width="1.125" style="24" customWidth="1"/>
    <col min="11013" max="11013" width="10.375" style="24" customWidth="1"/>
    <col min="11014" max="11014" width="14.125" style="24" customWidth="1"/>
    <col min="11015" max="11015" width="31.125" style="24" customWidth="1"/>
    <col min="11016" max="11016" width="12.625" style="24" customWidth="1"/>
    <col min="11017" max="11017" width="10.375" style="24" customWidth="1"/>
    <col min="11018" max="11018" width="14.125" style="24" customWidth="1"/>
    <col min="11019" max="11019" width="31.125" style="24" customWidth="1"/>
    <col min="11020" max="11020" width="12.625" style="24" customWidth="1"/>
    <col min="11021" max="11021" width="1.5" style="24" customWidth="1"/>
    <col min="11022" max="11267" width="9" style="24"/>
    <col min="11268" max="11268" width="1.125" style="24" customWidth="1"/>
    <col min="11269" max="11269" width="10.375" style="24" customWidth="1"/>
    <col min="11270" max="11270" width="14.125" style="24" customWidth="1"/>
    <col min="11271" max="11271" width="31.125" style="24" customWidth="1"/>
    <col min="11272" max="11272" width="12.625" style="24" customWidth="1"/>
    <col min="11273" max="11273" width="10.375" style="24" customWidth="1"/>
    <col min="11274" max="11274" width="14.125" style="24" customWidth="1"/>
    <col min="11275" max="11275" width="31.125" style="24" customWidth="1"/>
    <col min="11276" max="11276" width="12.625" style="24" customWidth="1"/>
    <col min="11277" max="11277" width="1.5" style="24" customWidth="1"/>
    <col min="11278" max="11523" width="9" style="24"/>
    <col min="11524" max="11524" width="1.125" style="24" customWidth="1"/>
    <col min="11525" max="11525" width="10.375" style="24" customWidth="1"/>
    <col min="11526" max="11526" width="14.125" style="24" customWidth="1"/>
    <col min="11527" max="11527" width="31.125" style="24" customWidth="1"/>
    <col min="11528" max="11528" width="12.625" style="24" customWidth="1"/>
    <col min="11529" max="11529" width="10.375" style="24" customWidth="1"/>
    <col min="11530" max="11530" width="14.125" style="24" customWidth="1"/>
    <col min="11531" max="11531" width="31.125" style="24" customWidth="1"/>
    <col min="11532" max="11532" width="12.625" style="24" customWidth="1"/>
    <col min="11533" max="11533" width="1.5" style="24" customWidth="1"/>
    <col min="11534" max="11779" width="9" style="24"/>
    <col min="11780" max="11780" width="1.125" style="24" customWidth="1"/>
    <col min="11781" max="11781" width="10.375" style="24" customWidth="1"/>
    <col min="11782" max="11782" width="14.125" style="24" customWidth="1"/>
    <col min="11783" max="11783" width="31.125" style="24" customWidth="1"/>
    <col min="11784" max="11784" width="12.625" style="24" customWidth="1"/>
    <col min="11785" max="11785" width="10.375" style="24" customWidth="1"/>
    <col min="11786" max="11786" width="14.125" style="24" customWidth="1"/>
    <col min="11787" max="11787" width="31.125" style="24" customWidth="1"/>
    <col min="11788" max="11788" width="12.625" style="24" customWidth="1"/>
    <col min="11789" max="11789" width="1.5" style="24" customWidth="1"/>
    <col min="11790" max="12035" width="9" style="24"/>
    <col min="12036" max="12036" width="1.125" style="24" customWidth="1"/>
    <col min="12037" max="12037" width="10.375" style="24" customWidth="1"/>
    <col min="12038" max="12038" width="14.125" style="24" customWidth="1"/>
    <col min="12039" max="12039" width="31.125" style="24" customWidth="1"/>
    <col min="12040" max="12040" width="12.625" style="24" customWidth="1"/>
    <col min="12041" max="12041" width="10.375" style="24" customWidth="1"/>
    <col min="12042" max="12042" width="14.125" style="24" customWidth="1"/>
    <col min="12043" max="12043" width="31.125" style="24" customWidth="1"/>
    <col min="12044" max="12044" width="12.625" style="24" customWidth="1"/>
    <col min="12045" max="12045" width="1.5" style="24" customWidth="1"/>
    <col min="12046" max="12291" width="9" style="24"/>
    <col min="12292" max="12292" width="1.125" style="24" customWidth="1"/>
    <col min="12293" max="12293" width="10.375" style="24" customWidth="1"/>
    <col min="12294" max="12294" width="14.125" style="24" customWidth="1"/>
    <col min="12295" max="12295" width="31.125" style="24" customWidth="1"/>
    <col min="12296" max="12296" width="12.625" style="24" customWidth="1"/>
    <col min="12297" max="12297" width="10.375" style="24" customWidth="1"/>
    <col min="12298" max="12298" width="14.125" style="24" customWidth="1"/>
    <col min="12299" max="12299" width="31.125" style="24" customWidth="1"/>
    <col min="12300" max="12300" width="12.625" style="24" customWidth="1"/>
    <col min="12301" max="12301" width="1.5" style="24" customWidth="1"/>
    <col min="12302" max="12547" width="9" style="24"/>
    <col min="12548" max="12548" width="1.125" style="24" customWidth="1"/>
    <col min="12549" max="12549" width="10.375" style="24" customWidth="1"/>
    <col min="12550" max="12550" width="14.125" style="24" customWidth="1"/>
    <col min="12551" max="12551" width="31.125" style="24" customWidth="1"/>
    <col min="12552" max="12552" width="12.625" style="24" customWidth="1"/>
    <col min="12553" max="12553" width="10.375" style="24" customWidth="1"/>
    <col min="12554" max="12554" width="14.125" style="24" customWidth="1"/>
    <col min="12555" max="12555" width="31.125" style="24" customWidth="1"/>
    <col min="12556" max="12556" width="12.625" style="24" customWidth="1"/>
    <col min="12557" max="12557" width="1.5" style="24" customWidth="1"/>
    <col min="12558" max="12803" width="9" style="24"/>
    <col min="12804" max="12804" width="1.125" style="24" customWidth="1"/>
    <col min="12805" max="12805" width="10.375" style="24" customWidth="1"/>
    <col min="12806" max="12806" width="14.125" style="24" customWidth="1"/>
    <col min="12807" max="12807" width="31.125" style="24" customWidth="1"/>
    <col min="12808" max="12808" width="12.625" style="24" customWidth="1"/>
    <col min="12809" max="12809" width="10.375" style="24" customWidth="1"/>
    <col min="12810" max="12810" width="14.125" style="24" customWidth="1"/>
    <col min="12811" max="12811" width="31.125" style="24" customWidth="1"/>
    <col min="12812" max="12812" width="12.625" style="24" customWidth="1"/>
    <col min="12813" max="12813" width="1.5" style="24" customWidth="1"/>
    <col min="12814" max="13059" width="9" style="24"/>
    <col min="13060" max="13060" width="1.125" style="24" customWidth="1"/>
    <col min="13061" max="13061" width="10.375" style="24" customWidth="1"/>
    <col min="13062" max="13062" width="14.125" style="24" customWidth="1"/>
    <col min="13063" max="13063" width="31.125" style="24" customWidth="1"/>
    <col min="13064" max="13064" width="12.625" style="24" customWidth="1"/>
    <col min="13065" max="13065" width="10.375" style="24" customWidth="1"/>
    <col min="13066" max="13066" width="14.125" style="24" customWidth="1"/>
    <col min="13067" max="13067" width="31.125" style="24" customWidth="1"/>
    <col min="13068" max="13068" width="12.625" style="24" customWidth="1"/>
    <col min="13069" max="13069" width="1.5" style="24" customWidth="1"/>
    <col min="13070" max="13315" width="9" style="24"/>
    <col min="13316" max="13316" width="1.125" style="24" customWidth="1"/>
    <col min="13317" max="13317" width="10.375" style="24" customWidth="1"/>
    <col min="13318" max="13318" width="14.125" style="24" customWidth="1"/>
    <col min="13319" max="13319" width="31.125" style="24" customWidth="1"/>
    <col min="13320" max="13320" width="12.625" style="24" customWidth="1"/>
    <col min="13321" max="13321" width="10.375" style="24" customWidth="1"/>
    <col min="13322" max="13322" width="14.125" style="24" customWidth="1"/>
    <col min="13323" max="13323" width="31.125" style="24" customWidth="1"/>
    <col min="13324" max="13324" width="12.625" style="24" customWidth="1"/>
    <col min="13325" max="13325" width="1.5" style="24" customWidth="1"/>
    <col min="13326" max="13571" width="9" style="24"/>
    <col min="13572" max="13572" width="1.125" style="24" customWidth="1"/>
    <col min="13573" max="13573" width="10.375" style="24" customWidth="1"/>
    <col min="13574" max="13574" width="14.125" style="24" customWidth="1"/>
    <col min="13575" max="13575" width="31.125" style="24" customWidth="1"/>
    <col min="13576" max="13576" width="12.625" style="24" customWidth="1"/>
    <col min="13577" max="13577" width="10.375" style="24" customWidth="1"/>
    <col min="13578" max="13578" width="14.125" style="24" customWidth="1"/>
    <col min="13579" max="13579" width="31.125" style="24" customWidth="1"/>
    <col min="13580" max="13580" width="12.625" style="24" customWidth="1"/>
    <col min="13581" max="13581" width="1.5" style="24" customWidth="1"/>
    <col min="13582" max="13827" width="9" style="24"/>
    <col min="13828" max="13828" width="1.125" style="24" customWidth="1"/>
    <col min="13829" max="13829" width="10.375" style="24" customWidth="1"/>
    <col min="13830" max="13830" width="14.125" style="24" customWidth="1"/>
    <col min="13831" max="13831" width="31.125" style="24" customWidth="1"/>
    <col min="13832" max="13832" width="12.625" style="24" customWidth="1"/>
    <col min="13833" max="13833" width="10.375" style="24" customWidth="1"/>
    <col min="13834" max="13834" width="14.125" style="24" customWidth="1"/>
    <col min="13835" max="13835" width="31.125" style="24" customWidth="1"/>
    <col min="13836" max="13836" width="12.625" style="24" customWidth="1"/>
    <col min="13837" max="13837" width="1.5" style="24" customWidth="1"/>
    <col min="13838" max="14083" width="9" style="24"/>
    <col min="14084" max="14084" width="1.125" style="24" customWidth="1"/>
    <col min="14085" max="14085" width="10.375" style="24" customWidth="1"/>
    <col min="14086" max="14086" width="14.125" style="24" customWidth="1"/>
    <col min="14087" max="14087" width="31.125" style="24" customWidth="1"/>
    <col min="14088" max="14088" width="12.625" style="24" customWidth="1"/>
    <col min="14089" max="14089" width="10.375" style="24" customWidth="1"/>
    <col min="14090" max="14090" width="14.125" style="24" customWidth="1"/>
    <col min="14091" max="14091" width="31.125" style="24" customWidth="1"/>
    <col min="14092" max="14092" width="12.625" style="24" customWidth="1"/>
    <col min="14093" max="14093" width="1.5" style="24" customWidth="1"/>
    <col min="14094" max="14339" width="9" style="24"/>
    <col min="14340" max="14340" width="1.125" style="24" customWidth="1"/>
    <col min="14341" max="14341" width="10.375" style="24" customWidth="1"/>
    <col min="14342" max="14342" width="14.125" style="24" customWidth="1"/>
    <col min="14343" max="14343" width="31.125" style="24" customWidth="1"/>
    <col min="14344" max="14344" width="12.625" style="24" customWidth="1"/>
    <col min="14345" max="14345" width="10.375" style="24" customWidth="1"/>
    <col min="14346" max="14346" width="14.125" style="24" customWidth="1"/>
    <col min="14347" max="14347" width="31.125" style="24" customWidth="1"/>
    <col min="14348" max="14348" width="12.625" style="24" customWidth="1"/>
    <col min="14349" max="14349" width="1.5" style="24" customWidth="1"/>
    <col min="14350" max="14595" width="9" style="24"/>
    <col min="14596" max="14596" width="1.125" style="24" customWidth="1"/>
    <col min="14597" max="14597" width="10.375" style="24" customWidth="1"/>
    <col min="14598" max="14598" width="14.125" style="24" customWidth="1"/>
    <col min="14599" max="14599" width="31.125" style="24" customWidth="1"/>
    <col min="14600" max="14600" width="12.625" style="24" customWidth="1"/>
    <col min="14601" max="14601" width="10.375" style="24" customWidth="1"/>
    <col min="14602" max="14602" width="14.125" style="24" customWidth="1"/>
    <col min="14603" max="14603" width="31.125" style="24" customWidth="1"/>
    <col min="14604" max="14604" width="12.625" style="24" customWidth="1"/>
    <col min="14605" max="14605" width="1.5" style="24" customWidth="1"/>
    <col min="14606" max="14851" width="9" style="24"/>
    <col min="14852" max="14852" width="1.125" style="24" customWidth="1"/>
    <col min="14853" max="14853" width="10.375" style="24" customWidth="1"/>
    <col min="14854" max="14854" width="14.125" style="24" customWidth="1"/>
    <col min="14855" max="14855" width="31.125" style="24" customWidth="1"/>
    <col min="14856" max="14856" width="12.625" style="24" customWidth="1"/>
    <col min="14857" max="14857" width="10.375" style="24" customWidth="1"/>
    <col min="14858" max="14858" width="14.125" style="24" customWidth="1"/>
    <col min="14859" max="14859" width="31.125" style="24" customWidth="1"/>
    <col min="14860" max="14860" width="12.625" style="24" customWidth="1"/>
    <col min="14861" max="14861" width="1.5" style="24" customWidth="1"/>
    <col min="14862" max="15107" width="9" style="24"/>
    <col min="15108" max="15108" width="1.125" style="24" customWidth="1"/>
    <col min="15109" max="15109" width="10.375" style="24" customWidth="1"/>
    <col min="15110" max="15110" width="14.125" style="24" customWidth="1"/>
    <col min="15111" max="15111" width="31.125" style="24" customWidth="1"/>
    <col min="15112" max="15112" width="12.625" style="24" customWidth="1"/>
    <col min="15113" max="15113" width="10.375" style="24" customWidth="1"/>
    <col min="15114" max="15114" width="14.125" style="24" customWidth="1"/>
    <col min="15115" max="15115" width="31.125" style="24" customWidth="1"/>
    <col min="15116" max="15116" width="12.625" style="24" customWidth="1"/>
    <col min="15117" max="15117" width="1.5" style="24" customWidth="1"/>
    <col min="15118" max="15363" width="9" style="24"/>
    <col min="15364" max="15364" width="1.125" style="24" customWidth="1"/>
    <col min="15365" max="15365" width="10.375" style="24" customWidth="1"/>
    <col min="15366" max="15366" width="14.125" style="24" customWidth="1"/>
    <col min="15367" max="15367" width="31.125" style="24" customWidth="1"/>
    <col min="15368" max="15368" width="12.625" style="24" customWidth="1"/>
    <col min="15369" max="15369" width="10.375" style="24" customWidth="1"/>
    <col min="15370" max="15370" width="14.125" style="24" customWidth="1"/>
    <col min="15371" max="15371" width="31.125" style="24" customWidth="1"/>
    <col min="15372" max="15372" width="12.625" style="24" customWidth="1"/>
    <col min="15373" max="15373" width="1.5" style="24" customWidth="1"/>
    <col min="15374" max="15619" width="9" style="24"/>
    <col min="15620" max="15620" width="1.125" style="24" customWidth="1"/>
    <col min="15621" max="15621" width="10.375" style="24" customWidth="1"/>
    <col min="15622" max="15622" width="14.125" style="24" customWidth="1"/>
    <col min="15623" max="15623" width="31.125" style="24" customWidth="1"/>
    <col min="15624" max="15624" width="12.625" style="24" customWidth="1"/>
    <col min="15625" max="15625" width="10.375" style="24" customWidth="1"/>
    <col min="15626" max="15626" width="14.125" style="24" customWidth="1"/>
    <col min="15627" max="15627" width="31.125" style="24" customWidth="1"/>
    <col min="15628" max="15628" width="12.625" style="24" customWidth="1"/>
    <col min="15629" max="15629" width="1.5" style="24" customWidth="1"/>
    <col min="15630" max="15875" width="9" style="24"/>
    <col min="15876" max="15876" width="1.125" style="24" customWidth="1"/>
    <col min="15877" max="15877" width="10.375" style="24" customWidth="1"/>
    <col min="15878" max="15878" width="14.125" style="24" customWidth="1"/>
    <col min="15879" max="15879" width="31.125" style="24" customWidth="1"/>
    <col min="15880" max="15880" width="12.625" style="24" customWidth="1"/>
    <col min="15881" max="15881" width="10.375" style="24" customWidth="1"/>
    <col min="15882" max="15882" width="14.125" style="24" customWidth="1"/>
    <col min="15883" max="15883" width="31.125" style="24" customWidth="1"/>
    <col min="15884" max="15884" width="12.625" style="24" customWidth="1"/>
    <col min="15885" max="15885" width="1.5" style="24" customWidth="1"/>
    <col min="15886" max="16131" width="9" style="24"/>
    <col min="16132" max="16132" width="1.125" style="24" customWidth="1"/>
    <col min="16133" max="16133" width="10.375" style="24" customWidth="1"/>
    <col min="16134" max="16134" width="14.125" style="24" customWidth="1"/>
    <col min="16135" max="16135" width="31.125" style="24" customWidth="1"/>
    <col min="16136" max="16136" width="12.625" style="24" customWidth="1"/>
    <col min="16137" max="16137" width="10.375" style="24" customWidth="1"/>
    <col min="16138" max="16138" width="14.125" style="24" customWidth="1"/>
    <col min="16139" max="16139" width="31.125" style="24" customWidth="1"/>
    <col min="16140" max="16140" width="12.625" style="24" customWidth="1"/>
    <col min="16141" max="16141" width="1.5" style="24" customWidth="1"/>
    <col min="16142" max="16384" width="9" style="24"/>
  </cols>
  <sheetData>
    <row r="1" spans="2:13" ht="13.5" x14ac:dyDescent="0.15">
      <c r="B1" s="23" t="s">
        <v>249</v>
      </c>
      <c r="E1" s="23"/>
      <c r="F1" s="23"/>
      <c r="G1" s="23"/>
      <c r="K1" s="26" t="s">
        <v>264</v>
      </c>
      <c r="L1" s="27">
        <v>1</v>
      </c>
      <c r="M1" s="27"/>
    </row>
    <row r="2" spans="2:13" ht="32.25" customHeight="1" x14ac:dyDescent="0.15">
      <c r="D2" s="494" t="s">
        <v>332</v>
      </c>
      <c r="E2" s="494"/>
      <c r="F2" s="494"/>
      <c r="G2" s="494"/>
      <c r="H2" s="494"/>
      <c r="I2" s="494"/>
      <c r="J2" s="494"/>
      <c r="K2" s="494"/>
      <c r="L2" s="28"/>
      <c r="M2" s="28"/>
    </row>
    <row r="3" spans="2:13" ht="24" customHeight="1" thickBot="1" x14ac:dyDescent="0.2">
      <c r="B3" s="29" t="s">
        <v>250</v>
      </c>
      <c r="E3" s="29"/>
      <c r="F3" s="29"/>
      <c r="G3" s="29"/>
    </row>
    <row r="4" spans="2:13" ht="18" customHeight="1" x14ac:dyDescent="0.15">
      <c r="B4" s="30" t="s">
        <v>325</v>
      </c>
      <c r="C4" s="459" t="s">
        <v>330</v>
      </c>
      <c r="D4" s="488" t="s">
        <v>251</v>
      </c>
      <c r="E4" s="488"/>
      <c r="F4" s="488"/>
      <c r="G4" s="489"/>
      <c r="H4" s="486" t="s">
        <v>252</v>
      </c>
      <c r="I4" s="492" t="s">
        <v>253</v>
      </c>
      <c r="J4" s="489"/>
      <c r="K4" s="31" t="s">
        <v>263</v>
      </c>
      <c r="L4" s="483" t="s">
        <v>329</v>
      </c>
    </row>
    <row r="5" spans="2:13" ht="18" customHeight="1" thickBot="1" x14ac:dyDescent="0.2">
      <c r="B5" s="32" t="s">
        <v>326</v>
      </c>
      <c r="C5" s="485"/>
      <c r="D5" s="490"/>
      <c r="E5" s="490"/>
      <c r="F5" s="490"/>
      <c r="G5" s="491"/>
      <c r="H5" s="487"/>
      <c r="I5" s="493"/>
      <c r="J5" s="491"/>
      <c r="K5" s="33" t="s">
        <v>254</v>
      </c>
      <c r="L5" s="484"/>
      <c r="M5" s="29" t="s">
        <v>257</v>
      </c>
    </row>
    <row r="6" spans="2:13" ht="32.25" customHeight="1" x14ac:dyDescent="0.15">
      <c r="B6" s="471" t="s">
        <v>325</v>
      </c>
      <c r="C6" s="34">
        <v>1</v>
      </c>
      <c r="D6" s="39"/>
      <c r="E6" s="19" t="s">
        <v>323</v>
      </c>
      <c r="F6" s="18"/>
      <c r="G6" s="35" t="s">
        <v>324</v>
      </c>
      <c r="H6" s="42"/>
      <c r="I6" s="474"/>
      <c r="J6" s="475"/>
      <c r="K6" s="43"/>
      <c r="L6" s="476" t="str">
        <f>IF(COUNT('様式3-2'!K6:K17)+COUNT('様式3-2'!K28:K39)=0,"",SUM(K6:K11))</f>
        <v/>
      </c>
      <c r="M6" s="29" t="s">
        <v>258</v>
      </c>
    </row>
    <row r="7" spans="2:13" ht="32.25" customHeight="1" x14ac:dyDescent="0.15">
      <c r="B7" s="472"/>
      <c r="C7" s="34">
        <v>2</v>
      </c>
      <c r="D7" s="40"/>
      <c r="E7" s="36" t="s">
        <v>323</v>
      </c>
      <c r="F7" s="41"/>
      <c r="G7" s="37" t="s">
        <v>324</v>
      </c>
      <c r="H7" s="16"/>
      <c r="I7" s="478"/>
      <c r="J7" s="479"/>
      <c r="K7" s="44"/>
      <c r="L7" s="476"/>
      <c r="M7" s="29" t="s">
        <v>259</v>
      </c>
    </row>
    <row r="8" spans="2:13" ht="32.25" customHeight="1" x14ac:dyDescent="0.15">
      <c r="B8" s="472"/>
      <c r="C8" s="34">
        <v>3</v>
      </c>
      <c r="D8" s="40"/>
      <c r="E8" s="36" t="s">
        <v>323</v>
      </c>
      <c r="F8" s="41"/>
      <c r="G8" s="37" t="s">
        <v>324</v>
      </c>
      <c r="H8" s="16"/>
      <c r="I8" s="478"/>
      <c r="J8" s="479"/>
      <c r="K8" s="44"/>
      <c r="L8" s="476"/>
      <c r="M8" s="29" t="s">
        <v>260</v>
      </c>
    </row>
    <row r="9" spans="2:13" ht="32.25" customHeight="1" x14ac:dyDescent="0.15">
      <c r="B9" s="472"/>
      <c r="C9" s="34">
        <v>4</v>
      </c>
      <c r="D9" s="40"/>
      <c r="E9" s="36" t="s">
        <v>323</v>
      </c>
      <c r="F9" s="41"/>
      <c r="G9" s="37" t="s">
        <v>324</v>
      </c>
      <c r="H9" s="16"/>
      <c r="I9" s="478"/>
      <c r="J9" s="479"/>
      <c r="K9" s="44"/>
      <c r="L9" s="476"/>
      <c r="M9" s="29" t="s">
        <v>261</v>
      </c>
    </row>
    <row r="10" spans="2:13" ht="32.25" customHeight="1" x14ac:dyDescent="0.15">
      <c r="B10" s="472"/>
      <c r="C10" s="34">
        <v>5</v>
      </c>
      <c r="D10" s="40"/>
      <c r="E10" s="36" t="s">
        <v>323</v>
      </c>
      <c r="F10" s="41"/>
      <c r="G10" s="37" t="s">
        <v>324</v>
      </c>
      <c r="H10" s="16"/>
      <c r="I10" s="478"/>
      <c r="J10" s="479"/>
      <c r="K10" s="44"/>
      <c r="L10" s="476"/>
      <c r="M10" s="29" t="s">
        <v>262</v>
      </c>
    </row>
    <row r="11" spans="2:13" ht="32.25" customHeight="1" thickBot="1" x14ac:dyDescent="0.2">
      <c r="B11" s="473"/>
      <c r="C11" s="480" t="s">
        <v>328</v>
      </c>
      <c r="D11" s="481"/>
      <c r="E11" s="481"/>
      <c r="F11" s="481"/>
      <c r="G11" s="481"/>
      <c r="H11" s="482"/>
      <c r="I11" s="17"/>
      <c r="J11" s="20" t="s">
        <v>327</v>
      </c>
      <c r="K11" s="45"/>
      <c r="L11" s="477"/>
      <c r="M11" s="29"/>
    </row>
    <row r="12" spans="2:13" ht="32.25" customHeight="1" x14ac:dyDescent="0.15">
      <c r="B12" s="471" t="s">
        <v>326</v>
      </c>
      <c r="C12" s="34">
        <v>1</v>
      </c>
      <c r="D12" s="39"/>
      <c r="E12" s="19" t="s">
        <v>323</v>
      </c>
      <c r="F12" s="18"/>
      <c r="G12" s="35" t="s">
        <v>324</v>
      </c>
      <c r="H12" s="42"/>
      <c r="I12" s="474"/>
      <c r="J12" s="475"/>
      <c r="K12" s="43"/>
      <c r="L12" s="476" t="str">
        <f>IF(COUNT('様式3-2'!K6:K17)+COUNT('様式3-2'!K28:K39)=0,"",SUM(K12:K17))</f>
        <v/>
      </c>
    </row>
    <row r="13" spans="2:13" ht="32.25" customHeight="1" x14ac:dyDescent="0.15">
      <c r="B13" s="472"/>
      <c r="C13" s="34">
        <v>2</v>
      </c>
      <c r="D13" s="40"/>
      <c r="E13" s="36" t="s">
        <v>323</v>
      </c>
      <c r="F13" s="41"/>
      <c r="G13" s="37" t="s">
        <v>324</v>
      </c>
      <c r="H13" s="16"/>
      <c r="I13" s="478"/>
      <c r="J13" s="479"/>
      <c r="K13" s="44"/>
      <c r="L13" s="476"/>
    </row>
    <row r="14" spans="2:13" ht="32.25" customHeight="1" x14ac:dyDescent="0.15">
      <c r="B14" s="472"/>
      <c r="C14" s="34">
        <v>3</v>
      </c>
      <c r="D14" s="40"/>
      <c r="E14" s="36" t="s">
        <v>323</v>
      </c>
      <c r="F14" s="41"/>
      <c r="G14" s="37" t="s">
        <v>324</v>
      </c>
      <c r="H14" s="16"/>
      <c r="I14" s="478"/>
      <c r="J14" s="479"/>
      <c r="K14" s="44"/>
      <c r="L14" s="476"/>
    </row>
    <row r="15" spans="2:13" ht="32.25" customHeight="1" x14ac:dyDescent="0.15">
      <c r="B15" s="472"/>
      <c r="C15" s="34">
        <v>4</v>
      </c>
      <c r="D15" s="40"/>
      <c r="E15" s="36" t="s">
        <v>323</v>
      </c>
      <c r="F15" s="41"/>
      <c r="G15" s="37" t="s">
        <v>324</v>
      </c>
      <c r="H15" s="16"/>
      <c r="I15" s="478"/>
      <c r="J15" s="479"/>
      <c r="K15" s="44"/>
      <c r="L15" s="476"/>
      <c r="M15" s="21"/>
    </row>
    <row r="16" spans="2:13" ht="32.25" customHeight="1" x14ac:dyDescent="0.15">
      <c r="B16" s="472"/>
      <c r="C16" s="34">
        <v>5</v>
      </c>
      <c r="D16" s="40"/>
      <c r="E16" s="36" t="s">
        <v>323</v>
      </c>
      <c r="F16" s="41"/>
      <c r="G16" s="37" t="s">
        <v>324</v>
      </c>
      <c r="H16" s="16"/>
      <c r="I16" s="478"/>
      <c r="J16" s="479"/>
      <c r="K16" s="44"/>
      <c r="L16" s="476"/>
      <c r="M16" s="22"/>
    </row>
    <row r="17" spans="2:16" ht="32.25" customHeight="1" thickBot="1" x14ac:dyDescent="0.2">
      <c r="B17" s="473"/>
      <c r="C17" s="480" t="s">
        <v>328</v>
      </c>
      <c r="D17" s="481"/>
      <c r="E17" s="481"/>
      <c r="F17" s="481"/>
      <c r="G17" s="481"/>
      <c r="H17" s="482"/>
      <c r="I17" s="17"/>
      <c r="J17" s="20" t="s">
        <v>327</v>
      </c>
      <c r="K17" s="45"/>
      <c r="L17" s="477"/>
      <c r="M17" s="22"/>
    </row>
    <row r="18" spans="2:16" ht="23.25" customHeight="1" thickBot="1" x14ac:dyDescent="0.2">
      <c r="B18" s="467" t="s">
        <v>456</v>
      </c>
      <c r="C18" s="468"/>
      <c r="D18" s="468"/>
      <c r="E18" s="468"/>
      <c r="F18" s="468"/>
      <c r="G18" s="468"/>
      <c r="H18" s="468"/>
      <c r="I18" s="468"/>
      <c r="J18" s="468"/>
      <c r="K18" s="469" t="str">
        <f>IF(COUNT('様式3-2'!K6:K17)+COUNT('様式3-2'!K28:K39)=0,"",SUM(L6:L17))</f>
        <v/>
      </c>
      <c r="L18" s="470"/>
      <c r="M18" s="22"/>
    </row>
    <row r="19" spans="2:16" s="29" customFormat="1" ht="18" customHeight="1" x14ac:dyDescent="0.15">
      <c r="D19" s="29" t="s">
        <v>488</v>
      </c>
      <c r="H19" s="38"/>
      <c r="I19" s="38"/>
      <c r="O19" s="23"/>
      <c r="P19" s="24"/>
    </row>
    <row r="20" spans="2:16" s="29" customFormat="1" ht="18" customHeight="1" x14ac:dyDescent="0.15">
      <c r="D20" s="29" t="s">
        <v>255</v>
      </c>
      <c r="H20" s="38"/>
      <c r="I20" s="38"/>
      <c r="O20" s="23"/>
    </row>
    <row r="21" spans="2:16" ht="18" customHeight="1" x14ac:dyDescent="0.15">
      <c r="D21" s="29" t="s">
        <v>256</v>
      </c>
      <c r="E21" s="29"/>
      <c r="F21" s="29"/>
      <c r="G21" s="29"/>
      <c r="P21" s="29"/>
    </row>
    <row r="22" spans="2:16" s="29" customFormat="1" ht="11.25" customHeight="1" x14ac:dyDescent="0.15">
      <c r="H22" s="38"/>
      <c r="I22" s="38"/>
      <c r="O22" s="23"/>
      <c r="P22" s="24"/>
    </row>
    <row r="23" spans="2:16" ht="13.5" x14ac:dyDescent="0.15">
      <c r="B23" s="23" t="s">
        <v>249</v>
      </c>
      <c r="E23" s="23"/>
      <c r="F23" s="23"/>
      <c r="G23" s="23"/>
      <c r="K23" s="26" t="s">
        <v>264</v>
      </c>
      <c r="L23" s="27">
        <v>2</v>
      </c>
      <c r="M23" s="27"/>
    </row>
    <row r="24" spans="2:16" ht="32.25" customHeight="1" x14ac:dyDescent="0.15">
      <c r="D24" s="494" t="s">
        <v>331</v>
      </c>
      <c r="E24" s="494"/>
      <c r="F24" s="494"/>
      <c r="G24" s="494"/>
      <c r="H24" s="494"/>
      <c r="I24" s="494"/>
      <c r="J24" s="494"/>
      <c r="K24" s="494"/>
      <c r="L24" s="28"/>
      <c r="M24" s="28"/>
    </row>
    <row r="25" spans="2:16" ht="24" customHeight="1" thickBot="1" x14ac:dyDescent="0.2">
      <c r="B25" s="29" t="s">
        <v>250</v>
      </c>
      <c r="E25" s="29"/>
      <c r="F25" s="29"/>
      <c r="G25" s="29"/>
    </row>
    <row r="26" spans="2:16" ht="18" customHeight="1" x14ac:dyDescent="0.15">
      <c r="B26" s="30" t="s">
        <v>325</v>
      </c>
      <c r="C26" s="459" t="s">
        <v>330</v>
      </c>
      <c r="D26" s="488" t="s">
        <v>251</v>
      </c>
      <c r="E26" s="488"/>
      <c r="F26" s="488"/>
      <c r="G26" s="489"/>
      <c r="H26" s="486" t="s">
        <v>252</v>
      </c>
      <c r="I26" s="492" t="s">
        <v>253</v>
      </c>
      <c r="J26" s="489"/>
      <c r="K26" s="31" t="s">
        <v>263</v>
      </c>
      <c r="L26" s="483" t="s">
        <v>329</v>
      </c>
    </row>
    <row r="27" spans="2:16" ht="18" customHeight="1" thickBot="1" x14ac:dyDescent="0.2">
      <c r="B27" s="32" t="s">
        <v>326</v>
      </c>
      <c r="C27" s="485"/>
      <c r="D27" s="490"/>
      <c r="E27" s="490"/>
      <c r="F27" s="490"/>
      <c r="G27" s="491"/>
      <c r="H27" s="487"/>
      <c r="I27" s="493"/>
      <c r="J27" s="491"/>
      <c r="K27" s="33" t="s">
        <v>254</v>
      </c>
      <c r="L27" s="484"/>
      <c r="M27" s="29"/>
    </row>
    <row r="28" spans="2:16" ht="32.25" customHeight="1" x14ac:dyDescent="0.15">
      <c r="B28" s="471" t="s">
        <v>325</v>
      </c>
      <c r="C28" s="34">
        <v>1</v>
      </c>
      <c r="D28" s="39"/>
      <c r="E28" s="19" t="s">
        <v>323</v>
      </c>
      <c r="F28" s="18"/>
      <c r="G28" s="35" t="s">
        <v>324</v>
      </c>
      <c r="H28" s="42"/>
      <c r="I28" s="474"/>
      <c r="J28" s="475"/>
      <c r="K28" s="43"/>
      <c r="L28" s="476" t="str">
        <f>IF(COUNT('様式3-2'!K6:K17)+COUNT('様式3-2'!K28:K39)=0,"",SUM(K28:K33))</f>
        <v/>
      </c>
      <c r="M28" s="29"/>
    </row>
    <row r="29" spans="2:16" ht="32.25" customHeight="1" x14ac:dyDescent="0.15">
      <c r="B29" s="472"/>
      <c r="C29" s="34">
        <v>2</v>
      </c>
      <c r="D29" s="40"/>
      <c r="E29" s="36" t="s">
        <v>323</v>
      </c>
      <c r="F29" s="41"/>
      <c r="G29" s="37" t="s">
        <v>324</v>
      </c>
      <c r="H29" s="16"/>
      <c r="I29" s="478"/>
      <c r="J29" s="479"/>
      <c r="K29" s="44"/>
      <c r="L29" s="476"/>
      <c r="M29" s="29"/>
    </row>
    <row r="30" spans="2:16" ht="32.25" customHeight="1" x14ac:dyDescent="0.15">
      <c r="B30" s="472"/>
      <c r="C30" s="34">
        <v>3</v>
      </c>
      <c r="D30" s="40"/>
      <c r="E30" s="36" t="s">
        <v>323</v>
      </c>
      <c r="F30" s="41"/>
      <c r="G30" s="37" t="s">
        <v>324</v>
      </c>
      <c r="H30" s="16"/>
      <c r="I30" s="478"/>
      <c r="J30" s="479"/>
      <c r="K30" s="44"/>
      <c r="L30" s="476"/>
      <c r="M30" s="29"/>
    </row>
    <row r="31" spans="2:16" ht="32.25" customHeight="1" x14ac:dyDescent="0.15">
      <c r="B31" s="472"/>
      <c r="C31" s="34">
        <v>4</v>
      </c>
      <c r="D31" s="40"/>
      <c r="E31" s="36" t="s">
        <v>323</v>
      </c>
      <c r="F31" s="41"/>
      <c r="G31" s="37" t="s">
        <v>324</v>
      </c>
      <c r="H31" s="16"/>
      <c r="I31" s="478"/>
      <c r="J31" s="479"/>
      <c r="K31" s="44"/>
      <c r="L31" s="476"/>
      <c r="M31" s="29"/>
    </row>
    <row r="32" spans="2:16" ht="32.25" customHeight="1" x14ac:dyDescent="0.15">
      <c r="B32" s="472"/>
      <c r="C32" s="34">
        <v>5</v>
      </c>
      <c r="D32" s="40"/>
      <c r="E32" s="36" t="s">
        <v>323</v>
      </c>
      <c r="F32" s="41"/>
      <c r="G32" s="37" t="s">
        <v>324</v>
      </c>
      <c r="H32" s="16"/>
      <c r="I32" s="478"/>
      <c r="J32" s="479"/>
      <c r="K32" s="44"/>
      <c r="L32" s="476"/>
      <c r="M32" s="29"/>
    </row>
    <row r="33" spans="2:16" ht="32.25" customHeight="1" thickBot="1" x14ac:dyDescent="0.2">
      <c r="B33" s="473"/>
      <c r="C33" s="480" t="s">
        <v>328</v>
      </c>
      <c r="D33" s="481"/>
      <c r="E33" s="481"/>
      <c r="F33" s="481"/>
      <c r="G33" s="481"/>
      <c r="H33" s="482"/>
      <c r="I33" s="17"/>
      <c r="J33" s="20" t="s">
        <v>327</v>
      </c>
      <c r="K33" s="45"/>
      <c r="L33" s="477"/>
      <c r="M33" s="29"/>
    </row>
    <row r="34" spans="2:16" ht="32.25" customHeight="1" x14ac:dyDescent="0.15">
      <c r="B34" s="471" t="s">
        <v>326</v>
      </c>
      <c r="C34" s="34">
        <v>1</v>
      </c>
      <c r="D34" s="39"/>
      <c r="E34" s="19" t="s">
        <v>323</v>
      </c>
      <c r="F34" s="18"/>
      <c r="G34" s="35" t="s">
        <v>324</v>
      </c>
      <c r="H34" s="42"/>
      <c r="I34" s="474"/>
      <c r="J34" s="475"/>
      <c r="K34" s="43"/>
      <c r="L34" s="476" t="str">
        <f>IF(COUNT('様式3-2'!K6:K17)+COUNT('様式3-2'!K28:K39)=0,"",SUM(K34:K39))</f>
        <v/>
      </c>
    </row>
    <row r="35" spans="2:16" ht="32.25" customHeight="1" x14ac:dyDescent="0.15">
      <c r="B35" s="472"/>
      <c r="C35" s="34">
        <v>2</v>
      </c>
      <c r="D35" s="40"/>
      <c r="E35" s="36" t="s">
        <v>323</v>
      </c>
      <c r="F35" s="41"/>
      <c r="G35" s="37" t="s">
        <v>324</v>
      </c>
      <c r="H35" s="16"/>
      <c r="I35" s="478"/>
      <c r="J35" s="479"/>
      <c r="K35" s="44"/>
      <c r="L35" s="476"/>
    </row>
    <row r="36" spans="2:16" ht="32.25" customHeight="1" x14ac:dyDescent="0.15">
      <c r="B36" s="472"/>
      <c r="C36" s="34">
        <v>3</v>
      </c>
      <c r="D36" s="40"/>
      <c r="E36" s="36" t="s">
        <v>323</v>
      </c>
      <c r="F36" s="41"/>
      <c r="G36" s="37" t="s">
        <v>324</v>
      </c>
      <c r="H36" s="16"/>
      <c r="I36" s="478"/>
      <c r="J36" s="479"/>
      <c r="K36" s="44"/>
      <c r="L36" s="476"/>
    </row>
    <row r="37" spans="2:16" ht="32.25" customHeight="1" x14ac:dyDescent="0.15">
      <c r="B37" s="472"/>
      <c r="C37" s="34">
        <v>4</v>
      </c>
      <c r="D37" s="40"/>
      <c r="E37" s="36" t="s">
        <v>323</v>
      </c>
      <c r="F37" s="41"/>
      <c r="G37" s="37" t="s">
        <v>324</v>
      </c>
      <c r="H37" s="16"/>
      <c r="I37" s="478"/>
      <c r="J37" s="479"/>
      <c r="K37" s="44"/>
      <c r="L37" s="476"/>
      <c r="M37" s="21"/>
    </row>
    <row r="38" spans="2:16" ht="32.25" customHeight="1" x14ac:dyDescent="0.15">
      <c r="B38" s="472"/>
      <c r="C38" s="34">
        <v>5</v>
      </c>
      <c r="D38" s="40"/>
      <c r="E38" s="36" t="s">
        <v>323</v>
      </c>
      <c r="F38" s="41"/>
      <c r="G38" s="37" t="s">
        <v>324</v>
      </c>
      <c r="H38" s="16"/>
      <c r="I38" s="478"/>
      <c r="J38" s="479"/>
      <c r="K38" s="44"/>
      <c r="L38" s="476"/>
      <c r="M38" s="22"/>
    </row>
    <row r="39" spans="2:16" ht="32.25" customHeight="1" thickBot="1" x14ac:dyDescent="0.2">
      <c r="B39" s="473"/>
      <c r="C39" s="480" t="s">
        <v>328</v>
      </c>
      <c r="D39" s="481"/>
      <c r="E39" s="481"/>
      <c r="F39" s="481"/>
      <c r="G39" s="481"/>
      <c r="H39" s="482"/>
      <c r="I39" s="17"/>
      <c r="J39" s="20" t="s">
        <v>327</v>
      </c>
      <c r="K39" s="45"/>
      <c r="L39" s="477"/>
      <c r="M39" s="22"/>
    </row>
    <row r="40" spans="2:16" ht="23.25" customHeight="1" thickBot="1" x14ac:dyDescent="0.2">
      <c r="B40" s="467" t="s">
        <v>456</v>
      </c>
      <c r="C40" s="468"/>
      <c r="D40" s="468"/>
      <c r="E40" s="468"/>
      <c r="F40" s="468"/>
      <c r="G40" s="468"/>
      <c r="H40" s="468"/>
      <c r="I40" s="468"/>
      <c r="J40" s="468"/>
      <c r="K40" s="469" t="str">
        <f>IF(COUNT('様式3-2'!K6:K17)+COUNT('様式3-2'!K28:K39)=0,"",SUM(L28:L39))</f>
        <v/>
      </c>
      <c r="L40" s="470"/>
      <c r="M40" s="22"/>
    </row>
    <row r="41" spans="2:16" s="29" customFormat="1" ht="18" customHeight="1" x14ac:dyDescent="0.15">
      <c r="D41" s="29" t="s">
        <v>488</v>
      </c>
      <c r="H41" s="38"/>
      <c r="I41" s="38"/>
      <c r="O41" s="23"/>
      <c r="P41" s="24"/>
    </row>
    <row r="42" spans="2:16" s="29" customFormat="1" ht="18" customHeight="1" x14ac:dyDescent="0.15">
      <c r="D42" s="29" t="s">
        <v>255</v>
      </c>
      <c r="H42" s="38"/>
      <c r="I42" s="38"/>
      <c r="O42" s="23"/>
    </row>
    <row r="43" spans="2:16" ht="18" customHeight="1" x14ac:dyDescent="0.15">
      <c r="D43" s="29" t="s">
        <v>256</v>
      </c>
      <c r="E43" s="29"/>
      <c r="F43" s="29"/>
      <c r="G43" s="29"/>
      <c r="P43" s="29"/>
    </row>
    <row r="44" spans="2:16" s="29" customFormat="1" ht="11.25" customHeight="1" x14ac:dyDescent="0.15">
      <c r="H44" s="38"/>
      <c r="I44" s="38"/>
      <c r="O44" s="23"/>
      <c r="P44" s="24"/>
    </row>
  </sheetData>
  <sheetProtection password="CC25" sheet="1" selectLockedCells="1"/>
  <mergeCells count="48">
    <mergeCell ref="L4:L5"/>
    <mergeCell ref="D2:K2"/>
    <mergeCell ref="H26:H27"/>
    <mergeCell ref="D24:K24"/>
    <mergeCell ref="B12:B17"/>
    <mergeCell ref="B6:B11"/>
    <mergeCell ref="C11:H11"/>
    <mergeCell ref="C17:H17"/>
    <mergeCell ref="I10:J10"/>
    <mergeCell ref="I9:J9"/>
    <mergeCell ref="I8:J8"/>
    <mergeCell ref="I7:J7"/>
    <mergeCell ref="I6:J6"/>
    <mergeCell ref="C26:C27"/>
    <mergeCell ref="D26:G27"/>
    <mergeCell ref="I26:J27"/>
    <mergeCell ref="C4:C5"/>
    <mergeCell ref="I12:J12"/>
    <mergeCell ref="I13:J13"/>
    <mergeCell ref="I14:J14"/>
    <mergeCell ref="I15:J15"/>
    <mergeCell ref="H4:H5"/>
    <mergeCell ref="D4:G5"/>
    <mergeCell ref="I4:J5"/>
    <mergeCell ref="I30:J30"/>
    <mergeCell ref="I31:J31"/>
    <mergeCell ref="I32:J32"/>
    <mergeCell ref="C33:H33"/>
    <mergeCell ref="L6:L11"/>
    <mergeCell ref="L12:L17"/>
    <mergeCell ref="I16:J16"/>
    <mergeCell ref="B18:J18"/>
    <mergeCell ref="K18:L18"/>
    <mergeCell ref="L26:L27"/>
    <mergeCell ref="B28:B33"/>
    <mergeCell ref="I28:J28"/>
    <mergeCell ref="L28:L33"/>
    <mergeCell ref="I29:J29"/>
    <mergeCell ref="B40:J40"/>
    <mergeCell ref="K40:L40"/>
    <mergeCell ref="B34:B39"/>
    <mergeCell ref="I34:J34"/>
    <mergeCell ref="L34:L39"/>
    <mergeCell ref="I35:J35"/>
    <mergeCell ref="I36:J36"/>
    <mergeCell ref="I37:J37"/>
    <mergeCell ref="I38:J38"/>
    <mergeCell ref="C39:H39"/>
  </mergeCells>
  <phoneticPr fontId="13"/>
  <pageMargins left="0.55118110236220474" right="0.55118110236220474" top="0.51181102362204722" bottom="0.35433070866141736" header="0.51181102362204722" footer="0.27559055118110237"/>
  <pageSetup paperSize="9" orientation="landscape" blackAndWhite="1" verticalDpi="1200" r:id="rId1"/>
  <headerFooter alignWithMargins="0"/>
  <rowBreaks count="1" manualBreakCount="1">
    <brk id="22"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N127"/>
  <sheetViews>
    <sheetView zoomScaleNormal="100" zoomScaleSheetLayoutView="100" workbookViewId="0">
      <selection activeCell="C7" sqref="C7:D7"/>
    </sheetView>
  </sheetViews>
  <sheetFormatPr defaultRowHeight="14.25" x14ac:dyDescent="0.15"/>
  <cols>
    <col min="1" max="1" width="1.75" style="234" customWidth="1"/>
    <col min="2" max="2" width="2.125" style="234" customWidth="1"/>
    <col min="3" max="3" width="3.625" style="234" customWidth="1"/>
    <col min="4" max="4" width="4.25" style="234" customWidth="1"/>
    <col min="5" max="5" width="10.625" style="234" customWidth="1"/>
    <col min="6" max="6" width="5.625" style="234" customWidth="1"/>
    <col min="7" max="7" width="9.5" style="234" customWidth="1"/>
    <col min="8" max="8" width="16.125" style="234" bestFit="1" customWidth="1"/>
    <col min="9" max="9" width="11.625" style="234" customWidth="1"/>
    <col min="10" max="10" width="0.625" style="234" customWidth="1"/>
    <col min="11" max="11" width="25.375" style="234" customWidth="1"/>
    <col min="12" max="12" width="1.625" style="234" customWidth="1"/>
    <col min="13" max="14" width="0" style="234" hidden="1" customWidth="1"/>
    <col min="15" max="16384" width="9" style="234"/>
  </cols>
  <sheetData>
    <row r="1" spans="1:13" ht="10.5" customHeight="1" x14ac:dyDescent="0.15">
      <c r="A1" s="229"/>
      <c r="B1" s="230"/>
      <c r="C1" s="231"/>
      <c r="D1" s="231"/>
      <c r="E1" s="231"/>
      <c r="F1" s="231"/>
      <c r="G1" s="231"/>
      <c r="H1" s="231"/>
      <c r="I1" s="231"/>
      <c r="J1" s="231"/>
      <c r="K1" s="231"/>
      <c r="L1" s="232"/>
      <c r="M1" s="233"/>
    </row>
    <row r="2" spans="1:13" ht="23.25" x14ac:dyDescent="0.15">
      <c r="A2" s="235"/>
      <c r="B2" s="236" t="s">
        <v>34</v>
      </c>
      <c r="C2" s="237"/>
      <c r="D2" s="237"/>
      <c r="E2" s="237"/>
      <c r="F2" s="237"/>
      <c r="G2" s="237"/>
      <c r="H2" s="237"/>
      <c r="I2" s="237"/>
      <c r="J2" s="237"/>
      <c r="K2" s="240" t="str">
        <f>"【"&amp;LEFT('様式3-1-1'!B3,4)&amp;"】"</f>
        <v>【物品調達】</v>
      </c>
      <c r="L2" s="238"/>
      <c r="M2" s="239"/>
    </row>
    <row r="3" spans="1:13" ht="13.5" customHeight="1" x14ac:dyDescent="0.15">
      <c r="A3" s="235"/>
      <c r="B3" s="237"/>
      <c r="C3" s="237"/>
      <c r="D3" s="237"/>
      <c r="E3" s="237"/>
      <c r="F3" s="237"/>
      <c r="G3" s="237"/>
      <c r="H3" s="237"/>
      <c r="I3" s="237"/>
      <c r="J3" s="237"/>
      <c r="K3" s="237"/>
      <c r="L3" s="238"/>
      <c r="M3" s="239"/>
    </row>
    <row r="4" spans="1:13" ht="18" customHeight="1" x14ac:dyDescent="0.15">
      <c r="A4" s="235"/>
      <c r="B4" s="240" t="s">
        <v>35</v>
      </c>
      <c r="C4" s="237"/>
      <c r="D4" s="237"/>
      <c r="E4" s="237"/>
      <c r="F4" s="237"/>
      <c r="G4" s="237"/>
      <c r="H4" s="237"/>
      <c r="I4" s="237"/>
      <c r="J4" s="237"/>
      <c r="K4" s="241"/>
      <c r="L4" s="242"/>
      <c r="M4" s="243"/>
    </row>
    <row r="5" spans="1:13" ht="18" customHeight="1" x14ac:dyDescent="0.15">
      <c r="A5" s="235"/>
      <c r="B5" s="241"/>
      <c r="C5" s="517" t="s">
        <v>24</v>
      </c>
      <c r="D5" s="517"/>
      <c r="E5" s="517"/>
      <c r="F5" s="517"/>
      <c r="G5" s="517"/>
      <c r="H5" s="517"/>
      <c r="I5" s="517"/>
      <c r="J5" s="517"/>
      <c r="K5" s="517"/>
      <c r="L5" s="242"/>
      <c r="M5" s="241"/>
    </row>
    <row r="6" spans="1:13" ht="15" thickBot="1" x14ac:dyDescent="0.2">
      <c r="A6" s="235"/>
      <c r="B6" s="241"/>
      <c r="C6" s="241"/>
      <c r="D6" s="241"/>
      <c r="E6" s="241"/>
      <c r="F6" s="241"/>
      <c r="G6" s="241"/>
      <c r="H6" s="241"/>
      <c r="I6" s="241"/>
      <c r="J6" s="241"/>
      <c r="K6" s="241"/>
      <c r="L6" s="242"/>
      <c r="M6" s="241"/>
    </row>
    <row r="7" spans="1:13" ht="35.25" customHeight="1" thickBot="1" x14ac:dyDescent="0.2">
      <c r="A7" s="235"/>
      <c r="C7" s="497" t="s">
        <v>104</v>
      </c>
      <c r="D7" s="498"/>
      <c r="E7" s="244" t="s">
        <v>36</v>
      </c>
      <c r="F7" s="244"/>
      <c r="G7" s="336" t="str">
        <f>IF(C7=1,IF(取込!CN2="通常口座",IF(G26=LEFT(取込!CK2,2),"","通常口座　預金種別選択未了"),"A　通常口座　入力未了"),IF(C7=2,IF(取込!DG2="前金口座",IF(G32=LEFT(取込!DD2,2),"","前金口座　預金種別選択未了"),"B　前金口座　入力未了"),"←登録分類を選択してください"))</f>
        <v>←登録分類を選択してください</v>
      </c>
      <c r="H7" s="241"/>
      <c r="I7" s="241"/>
      <c r="L7" s="242"/>
      <c r="M7" s="245"/>
    </row>
    <row r="8" spans="1:13" ht="17.25" customHeight="1" x14ac:dyDescent="0.15">
      <c r="A8" s="235"/>
      <c r="B8" s="241"/>
      <c r="C8" s="246" t="s">
        <v>37</v>
      </c>
      <c r="D8" s="246"/>
      <c r="E8" s="246"/>
      <c r="F8" s="246"/>
      <c r="G8" s="246"/>
      <c r="H8" s="246"/>
      <c r="I8" s="246"/>
      <c r="J8" s="247"/>
      <c r="K8" s="247"/>
      <c r="L8" s="242"/>
      <c r="M8" s="245"/>
    </row>
    <row r="9" spans="1:13" ht="17.25" customHeight="1" x14ac:dyDescent="0.15">
      <c r="A9" s="235"/>
      <c r="B9" s="241"/>
      <c r="C9" s="499" t="s">
        <v>71</v>
      </c>
      <c r="D9" s="500"/>
      <c r="E9" s="500"/>
      <c r="F9" s="500"/>
      <c r="G9" s="501"/>
      <c r="H9" s="502" t="s">
        <v>73</v>
      </c>
      <c r="I9" s="500"/>
      <c r="J9" s="500"/>
      <c r="K9" s="503"/>
      <c r="L9" s="248"/>
      <c r="M9" s="245"/>
    </row>
    <row r="10" spans="1:13" ht="17.25" customHeight="1" x14ac:dyDescent="0.15">
      <c r="A10" s="235"/>
      <c r="B10" s="241"/>
      <c r="C10" s="504" t="s">
        <v>72</v>
      </c>
      <c r="D10" s="505"/>
      <c r="E10" s="505"/>
      <c r="F10" s="505"/>
      <c r="G10" s="506"/>
      <c r="H10" s="507" t="s">
        <v>74</v>
      </c>
      <c r="I10" s="505"/>
      <c r="J10" s="505"/>
      <c r="K10" s="508"/>
      <c r="L10" s="248"/>
      <c r="M10" s="245"/>
    </row>
    <row r="11" spans="1:13" ht="17.25" customHeight="1" x14ac:dyDescent="0.15">
      <c r="A11" s="235"/>
      <c r="B11" s="241"/>
      <c r="C11" s="249" t="s">
        <v>70</v>
      </c>
      <c r="D11" s="246"/>
      <c r="E11" s="246"/>
      <c r="F11" s="246"/>
      <c r="G11" s="246"/>
      <c r="H11" s="246"/>
      <c r="I11" s="246"/>
      <c r="J11" s="247"/>
      <c r="K11" s="247"/>
      <c r="L11" s="242"/>
      <c r="M11" s="245"/>
    </row>
    <row r="12" spans="1:13" ht="17.25" customHeight="1" x14ac:dyDescent="0.15">
      <c r="A12" s="235"/>
      <c r="B12" s="241"/>
      <c r="C12" s="249" t="s">
        <v>525</v>
      </c>
      <c r="D12" s="246"/>
      <c r="E12" s="246"/>
      <c r="F12" s="246"/>
      <c r="G12" s="246"/>
      <c r="H12" s="246"/>
      <c r="I12" s="246"/>
      <c r="J12" s="247"/>
      <c r="K12" s="247"/>
      <c r="L12" s="242"/>
      <c r="M12" s="245"/>
    </row>
    <row r="13" spans="1:13" ht="26.25" customHeight="1" x14ac:dyDescent="0.15">
      <c r="A13" s="235"/>
      <c r="B13" s="241"/>
      <c r="D13" s="496" t="s">
        <v>38</v>
      </c>
      <c r="E13" s="496"/>
      <c r="F13" s="496"/>
      <c r="G13" s="496"/>
      <c r="H13" s="496"/>
      <c r="I13" s="496"/>
      <c r="J13" s="496"/>
      <c r="K13" s="496"/>
      <c r="L13" s="250"/>
      <c r="M13" s="245"/>
    </row>
    <row r="14" spans="1:13" ht="16.5" customHeight="1" x14ac:dyDescent="0.15">
      <c r="A14" s="235"/>
      <c r="B14" s="241"/>
      <c r="C14" s="251"/>
      <c r="D14" s="251"/>
      <c r="E14" s="251"/>
      <c r="F14" s="251"/>
      <c r="G14" s="251"/>
      <c r="H14" s="251"/>
      <c r="I14" s="251"/>
      <c r="J14" s="251"/>
      <c r="K14" s="251"/>
      <c r="L14" s="250"/>
      <c r="M14" s="245"/>
    </row>
    <row r="15" spans="1:13" ht="17.25" customHeight="1" x14ac:dyDescent="0.15">
      <c r="A15" s="235"/>
      <c r="B15" s="241"/>
      <c r="C15" s="251"/>
      <c r="D15" s="495" t="s">
        <v>68</v>
      </c>
      <c r="E15" s="495"/>
      <c r="F15" s="495"/>
      <c r="G15" s="495"/>
      <c r="H15" s="252"/>
      <c r="I15" s="252"/>
      <c r="J15" s="251"/>
      <c r="K15" s="251"/>
      <c r="L15" s="250"/>
      <c r="M15" s="245"/>
    </row>
    <row r="16" spans="1:13" ht="17.25" customHeight="1" x14ac:dyDescent="0.15">
      <c r="A16" s="235"/>
      <c r="B16" s="241"/>
      <c r="C16" s="509" t="s">
        <v>102</v>
      </c>
      <c r="D16" s="509"/>
      <c r="E16" s="509"/>
      <c r="F16" s="510" t="s">
        <v>67</v>
      </c>
      <c r="G16" s="510"/>
      <c r="H16" s="511" t="str">
        <f>IF('様式3-1-1'!F15="","",'様式3-1-1'!F15)</f>
        <v/>
      </c>
      <c r="I16" s="511"/>
      <c r="J16" s="511"/>
      <c r="K16" s="511"/>
      <c r="L16" s="250"/>
      <c r="M16" s="245"/>
    </row>
    <row r="17" spans="1:14" ht="17.25" customHeight="1" x14ac:dyDescent="0.15">
      <c r="A17" s="235"/>
      <c r="B17" s="241"/>
      <c r="C17" s="509"/>
      <c r="D17" s="509"/>
      <c r="E17" s="509"/>
      <c r="F17" s="510" t="s">
        <v>66</v>
      </c>
      <c r="G17" s="510"/>
      <c r="H17" s="511" t="str">
        <f>IF('様式3-1-1'!F12="","",'様式3-1-1'!F12)</f>
        <v/>
      </c>
      <c r="I17" s="511"/>
      <c r="J17" s="511"/>
      <c r="K17" s="511"/>
      <c r="L17" s="250"/>
      <c r="M17" s="245"/>
    </row>
    <row r="18" spans="1:14" ht="17.25" customHeight="1" x14ac:dyDescent="0.15">
      <c r="A18" s="235"/>
      <c r="B18" s="241"/>
      <c r="C18" s="509"/>
      <c r="D18" s="509"/>
      <c r="E18" s="509"/>
      <c r="F18" s="510" t="s">
        <v>69</v>
      </c>
      <c r="G18" s="510"/>
      <c r="H18" s="511" t="str">
        <f>IF('様式3-1-1'!F20="","",'様式3-1-1'!F18&amp;"　"&amp;'様式3-1-1'!F20)</f>
        <v/>
      </c>
      <c r="I18" s="511"/>
      <c r="J18" s="511"/>
      <c r="K18" s="511"/>
      <c r="L18" s="250"/>
      <c r="M18" s="245"/>
    </row>
    <row r="19" spans="1:14" ht="17.25" customHeight="1" x14ac:dyDescent="0.15">
      <c r="A19" s="235"/>
      <c r="B19" s="241"/>
      <c r="C19" s="509" t="s">
        <v>103</v>
      </c>
      <c r="D19" s="509"/>
      <c r="E19" s="509"/>
      <c r="F19" s="510" t="s">
        <v>67</v>
      </c>
      <c r="G19" s="510"/>
      <c r="H19" s="511" t="str">
        <f>IF(H18="","",IF('様式3-1-1'!E23="委任なし","",'様式3-1-1'!F34))</f>
        <v/>
      </c>
      <c r="I19" s="511"/>
      <c r="J19" s="511"/>
      <c r="K19" s="511"/>
      <c r="L19" s="250"/>
      <c r="M19" s="245"/>
    </row>
    <row r="20" spans="1:14" ht="17.25" customHeight="1" x14ac:dyDescent="0.15">
      <c r="A20" s="235"/>
      <c r="B20" s="241"/>
      <c r="C20" s="509"/>
      <c r="D20" s="509"/>
      <c r="E20" s="509"/>
      <c r="F20" s="510" t="s">
        <v>66</v>
      </c>
      <c r="G20" s="510"/>
      <c r="H20" s="511" t="str">
        <f>IF(H18="","",IF('様式3-1-1'!E23="委任なし","委任なし",'様式3-1-1'!F31))</f>
        <v/>
      </c>
      <c r="I20" s="511"/>
      <c r="J20" s="511"/>
      <c r="K20" s="511"/>
      <c r="L20" s="250"/>
      <c r="M20" s="245"/>
    </row>
    <row r="21" spans="1:14" ht="17.25" customHeight="1" x14ac:dyDescent="0.15">
      <c r="A21" s="235"/>
      <c r="B21" s="241"/>
      <c r="C21" s="509"/>
      <c r="D21" s="509"/>
      <c r="E21" s="509"/>
      <c r="F21" s="510" t="s">
        <v>69</v>
      </c>
      <c r="G21" s="510"/>
      <c r="H21" s="511" t="str">
        <f>IF(H18="","",IF('様式3-1-1'!E23="委任なし","",'様式3-1-1'!F36&amp;"　"&amp;'様式3-1-1'!F38))</f>
        <v/>
      </c>
      <c r="I21" s="511"/>
      <c r="J21" s="511"/>
      <c r="K21" s="511"/>
      <c r="L21" s="250"/>
      <c r="M21" s="245"/>
    </row>
    <row r="22" spans="1:14" ht="16.5" customHeight="1" x14ac:dyDescent="0.15">
      <c r="A22" s="235"/>
      <c r="B22" s="241"/>
      <c r="C22" s="241"/>
      <c r="D22" s="241"/>
      <c r="E22" s="241"/>
      <c r="F22" s="241"/>
      <c r="G22" s="241"/>
      <c r="H22" s="241"/>
      <c r="I22" s="241"/>
      <c r="J22" s="241"/>
      <c r="K22" s="241"/>
      <c r="L22" s="242"/>
    </row>
    <row r="23" spans="1:14" ht="21" customHeight="1" x14ac:dyDescent="0.15">
      <c r="A23" s="235"/>
      <c r="B23" s="243"/>
      <c r="C23" s="253" t="s">
        <v>32</v>
      </c>
      <c r="D23" s="519" t="s">
        <v>75</v>
      </c>
      <c r="E23" s="519"/>
      <c r="F23" s="519"/>
      <c r="G23" s="254" t="s">
        <v>105</v>
      </c>
      <c r="H23" s="255"/>
      <c r="I23" s="256" t="s">
        <v>105</v>
      </c>
      <c r="J23" s="243"/>
      <c r="K23" s="257" t="s">
        <v>77</v>
      </c>
      <c r="L23" s="248"/>
    </row>
    <row r="24" spans="1:14" ht="59.25" customHeight="1" x14ac:dyDescent="0.15">
      <c r="A24" s="235"/>
      <c r="B24" s="243"/>
      <c r="C24" s="520"/>
      <c r="D24" s="522" t="s">
        <v>26</v>
      </c>
      <c r="E24" s="523"/>
      <c r="F24" s="524"/>
      <c r="G24" s="269" t="s">
        <v>39</v>
      </c>
      <c r="H24" s="270"/>
      <c r="I24" s="269" t="s">
        <v>29</v>
      </c>
      <c r="J24" s="243"/>
      <c r="K24" s="518" t="s">
        <v>288</v>
      </c>
      <c r="L24" s="248"/>
      <c r="M24" s="258"/>
    </row>
    <row r="25" spans="1:14" ht="31.5" customHeight="1" x14ac:dyDescent="0.15">
      <c r="A25" s="235"/>
      <c r="B25" s="243"/>
      <c r="C25" s="521"/>
      <c r="D25" s="522"/>
      <c r="E25" s="512" t="s">
        <v>30</v>
      </c>
      <c r="F25" s="515"/>
      <c r="G25" s="271"/>
      <c r="H25" s="259" t="s">
        <v>31</v>
      </c>
      <c r="I25" s="271"/>
      <c r="J25" s="243"/>
      <c r="K25" s="518"/>
      <c r="L25" s="248"/>
    </row>
    <row r="26" spans="1:14" ht="33" customHeight="1" x14ac:dyDescent="0.15">
      <c r="A26" s="235"/>
      <c r="B26" s="243"/>
      <c r="C26" s="521"/>
      <c r="D26" s="512" t="s">
        <v>539</v>
      </c>
      <c r="E26" s="513"/>
      <c r="F26" s="514"/>
      <c r="G26" s="272"/>
      <c r="H26" s="259" t="s">
        <v>27</v>
      </c>
      <c r="I26" s="271"/>
      <c r="J26" s="243"/>
      <c r="K26" s="518"/>
      <c r="L26" s="248"/>
    </row>
    <row r="27" spans="1:14" ht="57.75" customHeight="1" x14ac:dyDescent="0.15">
      <c r="A27" s="235"/>
      <c r="B27" s="243"/>
      <c r="C27" s="521"/>
      <c r="D27" s="260" t="s">
        <v>28</v>
      </c>
      <c r="E27" s="512" t="s">
        <v>289</v>
      </c>
      <c r="F27" s="515"/>
      <c r="G27" s="516"/>
      <c r="H27" s="516"/>
      <c r="I27" s="516"/>
      <c r="J27" s="243"/>
      <c r="K27" s="518"/>
      <c r="L27" s="261"/>
      <c r="M27" s="234" t="str">
        <f>SUBSTITUTE(SUBSTITUTE(SUBSTITUTE(SUBSTITUTE(SUBSTITUTE(G27,"ｧ","ｱ"),"ｨ","ｲ"),"ｩ","ｳ"),"ｪ","ｴ"),"ｫ","ｵ")</f>
        <v/>
      </c>
      <c r="N27" s="234" t="str">
        <f>SUBSTITUTE(SUBSTITUTE(SUBSTITUTE(SUBSTITUTE(M27,"ｬ","ﾔ"),"ｭ","ﾕ"),"ｮ","ﾖ"),"ｯ","ﾂ")</f>
        <v/>
      </c>
    </row>
    <row r="28" spans="1:14" ht="13.5" customHeight="1" x14ac:dyDescent="0.15">
      <c r="A28" s="235"/>
      <c r="B28" s="243"/>
      <c r="C28" s="243"/>
      <c r="D28" s="243"/>
      <c r="E28" s="243"/>
      <c r="F28" s="243"/>
      <c r="G28" s="243"/>
      <c r="H28" s="243"/>
      <c r="I28" s="243"/>
      <c r="J28" s="243"/>
      <c r="K28" s="518"/>
      <c r="L28" s="262"/>
    </row>
    <row r="29" spans="1:14" ht="21" customHeight="1" x14ac:dyDescent="0.15">
      <c r="A29" s="235"/>
      <c r="B29" s="243"/>
      <c r="C29" s="253" t="s">
        <v>33</v>
      </c>
      <c r="D29" s="519" t="s">
        <v>76</v>
      </c>
      <c r="E29" s="519"/>
      <c r="F29" s="519"/>
      <c r="G29" s="254" t="s">
        <v>105</v>
      </c>
      <c r="H29" s="255"/>
      <c r="I29" s="256" t="s">
        <v>105</v>
      </c>
      <c r="J29" s="243"/>
      <c r="K29" s="263"/>
      <c r="L29" s="248"/>
    </row>
    <row r="30" spans="1:14" ht="59.25" customHeight="1" x14ac:dyDescent="0.15">
      <c r="A30" s="235"/>
      <c r="B30" s="243"/>
      <c r="C30" s="520"/>
      <c r="D30" s="522" t="s">
        <v>26</v>
      </c>
      <c r="E30" s="523"/>
      <c r="F30" s="524"/>
      <c r="G30" s="269" t="s">
        <v>39</v>
      </c>
      <c r="H30" s="270"/>
      <c r="I30" s="269" t="s">
        <v>29</v>
      </c>
      <c r="J30" s="243"/>
      <c r="K30" s="518" t="s">
        <v>78</v>
      </c>
      <c r="L30" s="248"/>
      <c r="M30" s="264"/>
    </row>
    <row r="31" spans="1:14" ht="31.5" customHeight="1" x14ac:dyDescent="0.15">
      <c r="A31" s="235"/>
      <c r="B31" s="243"/>
      <c r="C31" s="521"/>
      <c r="D31" s="522"/>
      <c r="E31" s="512" t="s">
        <v>30</v>
      </c>
      <c r="F31" s="515"/>
      <c r="G31" s="271"/>
      <c r="H31" s="259" t="s">
        <v>31</v>
      </c>
      <c r="I31" s="271"/>
      <c r="J31" s="243"/>
      <c r="K31" s="518"/>
      <c r="L31" s="248"/>
    </row>
    <row r="32" spans="1:14" ht="33" customHeight="1" x14ac:dyDescent="0.15">
      <c r="A32" s="235"/>
      <c r="B32" s="243"/>
      <c r="C32" s="521"/>
      <c r="D32" s="512" t="s">
        <v>539</v>
      </c>
      <c r="E32" s="513"/>
      <c r="F32" s="514"/>
      <c r="G32" s="272"/>
      <c r="H32" s="259" t="s">
        <v>27</v>
      </c>
      <c r="I32" s="271"/>
      <c r="J32" s="243"/>
      <c r="K32" s="518"/>
      <c r="L32" s="248"/>
    </row>
    <row r="33" spans="1:14" ht="57.75" customHeight="1" x14ac:dyDescent="0.15">
      <c r="A33" s="235"/>
      <c r="B33" s="243"/>
      <c r="C33" s="521"/>
      <c r="D33" s="260" t="s">
        <v>28</v>
      </c>
      <c r="E33" s="512" t="s">
        <v>289</v>
      </c>
      <c r="F33" s="515"/>
      <c r="G33" s="516"/>
      <c r="H33" s="516"/>
      <c r="I33" s="516"/>
      <c r="J33" s="243"/>
      <c r="K33" s="518"/>
      <c r="L33" s="248"/>
      <c r="M33" s="234" t="str">
        <f>SUBSTITUTE(SUBSTITUTE(SUBSTITUTE(SUBSTITUTE(SUBSTITUTE(G33,"ｧ","ｱ"),"ｨ","ｲ"),"ｩ","ｳ"),"ｪ","ｴ"),"ｫ","ｵ")</f>
        <v/>
      </c>
      <c r="N33" s="234" t="str">
        <f>SUBSTITUTE(SUBSTITUTE(SUBSTITUTE(SUBSTITUTE(M33,"ｬ","ﾔ"),"ｭ","ﾕ"),"ｮ","ﾖ"),"ｯ","ﾂ")</f>
        <v/>
      </c>
    </row>
    <row r="34" spans="1:14" ht="15" customHeight="1" thickBot="1" x14ac:dyDescent="0.2">
      <c r="A34" s="265"/>
      <c r="B34" s="266"/>
      <c r="C34" s="266"/>
      <c r="D34" s="266"/>
      <c r="E34" s="266"/>
      <c r="F34" s="266"/>
      <c r="G34" s="266"/>
      <c r="H34" s="266"/>
      <c r="I34" s="266"/>
      <c r="J34" s="266"/>
      <c r="K34" s="266"/>
      <c r="L34" s="267"/>
    </row>
    <row r="35" spans="1:14" ht="12" customHeight="1" x14ac:dyDescent="0.15"/>
    <row r="36" spans="1:14" ht="12" customHeight="1" x14ac:dyDescent="0.15">
      <c r="H36" s="268"/>
      <c r="I36" s="268"/>
      <c r="J36" s="268"/>
    </row>
    <row r="37" spans="1:14" ht="12" customHeight="1" x14ac:dyDescent="0.15"/>
    <row r="38" spans="1:14" ht="12" customHeight="1" x14ac:dyDescent="0.15"/>
    <row r="39" spans="1:14" ht="12" customHeight="1" x14ac:dyDescent="0.15"/>
    <row r="40" spans="1:14" ht="12" customHeight="1" x14ac:dyDescent="0.15"/>
    <row r="41" spans="1:14" ht="12" customHeight="1" x14ac:dyDescent="0.15"/>
    <row r="42" spans="1:14" ht="12" customHeight="1" x14ac:dyDescent="0.15"/>
    <row r="43" spans="1:14" ht="12" customHeight="1" x14ac:dyDescent="0.15"/>
    <row r="44" spans="1:14" ht="12" customHeight="1" x14ac:dyDescent="0.15"/>
    <row r="45" spans="1:14" ht="12" customHeight="1" x14ac:dyDescent="0.15"/>
    <row r="46" spans="1:14" ht="12" customHeight="1" x14ac:dyDescent="0.15"/>
    <row r="47" spans="1:14" ht="12" customHeight="1" x14ac:dyDescent="0.15"/>
    <row r="48" spans="1:14"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sheetData>
  <sheetProtection password="CC25" sheet="1" selectLockedCells="1"/>
  <mergeCells count="40">
    <mergeCell ref="C5:K5"/>
    <mergeCell ref="K30:K33"/>
    <mergeCell ref="E31:F31"/>
    <mergeCell ref="D32:F32"/>
    <mergeCell ref="E33:F33"/>
    <mergeCell ref="G33:I33"/>
    <mergeCell ref="K24:K28"/>
    <mergeCell ref="D23:F23"/>
    <mergeCell ref="D29:F29"/>
    <mergeCell ref="C30:C33"/>
    <mergeCell ref="D30:D31"/>
    <mergeCell ref="E30:F30"/>
    <mergeCell ref="C24:C27"/>
    <mergeCell ref="D24:D25"/>
    <mergeCell ref="E24:F24"/>
    <mergeCell ref="E25:F25"/>
    <mergeCell ref="D26:F26"/>
    <mergeCell ref="E27:F27"/>
    <mergeCell ref="G27:I27"/>
    <mergeCell ref="C19:E21"/>
    <mergeCell ref="F19:G19"/>
    <mergeCell ref="H19:K19"/>
    <mergeCell ref="F20:G20"/>
    <mergeCell ref="H20:K20"/>
    <mergeCell ref="F21:G21"/>
    <mergeCell ref="H21:K21"/>
    <mergeCell ref="C16:E18"/>
    <mergeCell ref="F16:G16"/>
    <mergeCell ref="H16:K16"/>
    <mergeCell ref="F17:G17"/>
    <mergeCell ref="H17:K17"/>
    <mergeCell ref="F18:G18"/>
    <mergeCell ref="H18:K18"/>
    <mergeCell ref="D15:G15"/>
    <mergeCell ref="D13:K13"/>
    <mergeCell ref="C7:D7"/>
    <mergeCell ref="C9:G9"/>
    <mergeCell ref="H9:K9"/>
    <mergeCell ref="C10:G10"/>
    <mergeCell ref="H10:K10"/>
  </mergeCells>
  <phoneticPr fontId="13" type="halfwidthKatakana"/>
  <conditionalFormatting sqref="H19:K21">
    <cfRule type="expression" dxfId="2" priority="3">
      <formula>$H$20="委任なし"</formula>
    </cfRule>
  </conditionalFormatting>
  <conditionalFormatting sqref="E30:I30 G31:G32 G33:I33 I31:I32">
    <cfRule type="expression" dxfId="1" priority="2">
      <formula>$C$7=1</formula>
    </cfRule>
  </conditionalFormatting>
  <dataValidations count="8">
    <dataValidation type="list" allowBlank="1" showInputMessage="1" showErrorMessage="1" sqref="C7:D7" xr:uid="{D1944F14-0CC3-495C-AF0C-9033A88ED11B}">
      <formula1>"1,2"</formula1>
    </dataValidation>
    <dataValidation type="custom" imeMode="halfKatakana" allowBlank="1" showInputMessage="1" showErrorMessage="1" sqref="G33:I33 G27:I27" xr:uid="{00000000-0002-0000-0800-000001000000}">
      <formula1>AND(G27=PHONETIC(G27),LEN(G27)=LENB(G27))</formula1>
    </dataValidation>
    <dataValidation type="textLength" operator="equal" allowBlank="1" showInputMessage="1" showErrorMessage="1" errorTitle="再度入力をお願いします。" error="３桁で入力されておりません。" prompt="３桁で入力してください。" sqref="I25 I31" xr:uid="{00000000-0002-0000-0800-000002000000}">
      <formula1>3</formula1>
    </dataValidation>
    <dataValidation type="textLength" operator="equal" allowBlank="1" showInputMessage="1" showErrorMessage="1" errorTitle="再度入力をお願いします。" error="４桁で入力されておりません。" prompt="４桁で入力してください。" sqref="G25 G31" xr:uid="{00000000-0002-0000-0800-000003000000}">
      <formula1>4</formula1>
    </dataValidation>
    <dataValidation type="textLength" operator="equal" allowBlank="1" showInputMessage="1" showErrorMessage="1" errorTitle="再度入力をお願いします。" error="７桁で入力されておりません。" prompt="７桁で入力してください。" sqref="I26 I32" xr:uid="{00000000-0002-0000-0800-000004000000}">
      <formula1>7</formula1>
    </dataValidation>
    <dataValidation type="list" allowBlank="1" showInputMessage="1" showErrorMessage="1" sqref="G32 G26" xr:uid="{00000000-0002-0000-0800-000005000000}">
      <formula1>"普通,当座"</formula1>
    </dataValidation>
    <dataValidation type="list" allowBlank="1" showInputMessage="1" showErrorMessage="1" sqref="I24 I30" xr:uid="{00000000-0002-0000-0800-000006000000}">
      <formula1>"本店,支店・支所,出張所"</formula1>
    </dataValidation>
    <dataValidation type="list" allowBlank="1" showInputMessage="1" showErrorMessage="1" sqref="G24 G30" xr:uid="{00000000-0002-0000-0800-000007000000}">
      <formula1>"銀行,金庫,組合,その他"</formula1>
    </dataValidation>
  </dataValidations>
  <pageMargins left="0.6692913385826772" right="0.35433070866141736" top="0.59055118110236227" bottom="0.55118110236220474" header="0.51181102362204722" footer="0.35433070866141736"/>
  <pageSetup paperSize="9" orientation="portrait" blackAndWhite="1"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I3"/>
  <sheetViews>
    <sheetView workbookViewId="0">
      <selection activeCell="A2" sqref="A2:XFD2"/>
    </sheetView>
  </sheetViews>
  <sheetFormatPr defaultRowHeight="13.5" x14ac:dyDescent="0.15"/>
  <sheetData>
    <row r="1" spans="1:113" x14ac:dyDescent="0.15">
      <c r="A1" t="s">
        <v>21</v>
      </c>
      <c r="B1" t="s">
        <v>85</v>
      </c>
      <c r="C1" t="s">
        <v>86</v>
      </c>
      <c r="D1" t="s">
        <v>87</v>
      </c>
      <c r="E1" t="s">
        <v>88</v>
      </c>
      <c r="F1" t="s">
        <v>89</v>
      </c>
      <c r="G1" t="s">
        <v>90</v>
      </c>
      <c r="H1" t="s">
        <v>91</v>
      </c>
      <c r="I1" t="s">
        <v>92</v>
      </c>
      <c r="J1" t="s">
        <v>93</v>
      </c>
      <c r="K1" t="s">
        <v>94</v>
      </c>
      <c r="L1" t="s">
        <v>95</v>
      </c>
      <c r="M1" t="s">
        <v>96</v>
      </c>
      <c r="N1" t="s">
        <v>97</v>
      </c>
      <c r="O1" t="s">
        <v>98</v>
      </c>
      <c r="P1" t="s">
        <v>99</v>
      </c>
      <c r="Q1" t="s">
        <v>97</v>
      </c>
      <c r="R1" t="s">
        <v>98</v>
      </c>
      <c r="S1" t="s">
        <v>97</v>
      </c>
      <c r="T1" t="s">
        <v>98</v>
      </c>
      <c r="U1" t="s">
        <v>97</v>
      </c>
      <c r="V1" t="s">
        <v>98</v>
      </c>
      <c r="W1" t="s">
        <v>97</v>
      </c>
      <c r="X1" t="s">
        <v>98</v>
      </c>
      <c r="Y1" t="s">
        <v>97</v>
      </c>
      <c r="Z1" t="s">
        <v>98</v>
      </c>
      <c r="AA1" t="s">
        <v>97</v>
      </c>
      <c r="AB1" t="s">
        <v>98</v>
      </c>
      <c r="AC1" t="s">
        <v>97</v>
      </c>
      <c r="AD1" t="s">
        <v>98</v>
      </c>
      <c r="AE1" t="s">
        <v>97</v>
      </c>
      <c r="AF1" t="s">
        <v>98</v>
      </c>
      <c r="AG1" t="s">
        <v>97</v>
      </c>
      <c r="AH1" t="s">
        <v>98</v>
      </c>
      <c r="AI1" t="s">
        <v>99</v>
      </c>
      <c r="AJ1" t="s">
        <v>97</v>
      </c>
      <c r="AK1" t="s">
        <v>98</v>
      </c>
      <c r="AL1" t="s">
        <v>97</v>
      </c>
      <c r="AM1" t="s">
        <v>98</v>
      </c>
      <c r="AN1" t="s">
        <v>97</v>
      </c>
      <c r="AO1" t="s">
        <v>98</v>
      </c>
      <c r="AP1" t="s">
        <v>97</v>
      </c>
      <c r="AQ1" t="s">
        <v>98</v>
      </c>
      <c r="AR1" t="s">
        <v>97</v>
      </c>
      <c r="AS1" t="s">
        <v>98</v>
      </c>
      <c r="AT1" t="s">
        <v>97</v>
      </c>
      <c r="AU1" t="s">
        <v>98</v>
      </c>
      <c r="AV1" t="s">
        <v>97</v>
      </c>
      <c r="AW1" t="s">
        <v>98</v>
      </c>
      <c r="AX1" t="s">
        <v>97</v>
      </c>
      <c r="AY1" t="s">
        <v>98</v>
      </c>
      <c r="AZ1" t="s">
        <v>97</v>
      </c>
      <c r="BA1" t="s">
        <v>98</v>
      </c>
      <c r="BB1" t="s">
        <v>99</v>
      </c>
      <c r="BC1" t="s">
        <v>97</v>
      </c>
      <c r="BD1" t="s">
        <v>98</v>
      </c>
      <c r="BE1" t="s">
        <v>97</v>
      </c>
      <c r="BF1" t="s">
        <v>98</v>
      </c>
      <c r="BG1" t="s">
        <v>97</v>
      </c>
      <c r="BH1" t="s">
        <v>98</v>
      </c>
      <c r="BI1" t="s">
        <v>97</v>
      </c>
      <c r="BJ1" t="s">
        <v>98</v>
      </c>
      <c r="BK1" t="s">
        <v>97</v>
      </c>
      <c r="BL1" t="s">
        <v>98</v>
      </c>
      <c r="BM1" t="s">
        <v>97</v>
      </c>
      <c r="BN1" t="s">
        <v>98</v>
      </c>
      <c r="BO1" t="s">
        <v>97</v>
      </c>
      <c r="BP1" t="s">
        <v>98</v>
      </c>
      <c r="BQ1" t="s">
        <v>97</v>
      </c>
      <c r="BR1" t="s">
        <v>98</v>
      </c>
      <c r="BS1" t="s">
        <v>279</v>
      </c>
      <c r="BT1" t="s">
        <v>489</v>
      </c>
      <c r="BU1" t="s">
        <v>490</v>
      </c>
      <c r="BV1" t="s">
        <v>36</v>
      </c>
      <c r="BW1" t="s">
        <v>491</v>
      </c>
      <c r="BX1" t="s">
        <v>492</v>
      </c>
      <c r="BY1" t="s">
        <v>493</v>
      </c>
      <c r="BZ1" t="s">
        <v>494</v>
      </c>
      <c r="CA1" t="s">
        <v>495</v>
      </c>
      <c r="CB1" t="s">
        <v>496</v>
      </c>
      <c r="CC1" t="s">
        <v>497</v>
      </c>
      <c r="CD1" t="s">
        <v>498</v>
      </c>
      <c r="CE1" t="s">
        <v>499</v>
      </c>
      <c r="CF1" t="s">
        <v>500</v>
      </c>
      <c r="CG1" t="s">
        <v>501</v>
      </c>
      <c r="CH1" t="s">
        <v>502</v>
      </c>
      <c r="CI1" t="s">
        <v>503</v>
      </c>
      <c r="CJ1" t="s">
        <v>504</v>
      </c>
      <c r="CK1" t="s">
        <v>505</v>
      </c>
      <c r="CL1" t="s">
        <v>506</v>
      </c>
      <c r="CM1" t="s">
        <v>507</v>
      </c>
      <c r="CN1" t="s">
        <v>508</v>
      </c>
      <c r="CO1" t="s">
        <v>36</v>
      </c>
      <c r="CP1" t="s">
        <v>491</v>
      </c>
      <c r="CQ1" t="s">
        <v>492</v>
      </c>
      <c r="CR1" t="s">
        <v>493</v>
      </c>
      <c r="CS1" t="s">
        <v>494</v>
      </c>
      <c r="CT1" t="s">
        <v>495</v>
      </c>
      <c r="CU1" t="s">
        <v>496</v>
      </c>
      <c r="CV1" t="s">
        <v>497</v>
      </c>
      <c r="CW1" t="s">
        <v>498</v>
      </c>
      <c r="CX1" t="s">
        <v>499</v>
      </c>
      <c r="CY1" t="s">
        <v>500</v>
      </c>
      <c r="CZ1" t="s">
        <v>501</v>
      </c>
      <c r="DA1" t="s">
        <v>502</v>
      </c>
      <c r="DB1" t="s">
        <v>503</v>
      </c>
      <c r="DC1" t="s">
        <v>504</v>
      </c>
      <c r="DD1" t="s">
        <v>505</v>
      </c>
      <c r="DE1" t="s">
        <v>506</v>
      </c>
      <c r="DF1" t="s">
        <v>507</v>
      </c>
      <c r="DG1" t="s">
        <v>508</v>
      </c>
      <c r="DH1" t="s">
        <v>530</v>
      </c>
      <c r="DI1" t="s">
        <v>531</v>
      </c>
    </row>
    <row r="2" spans="1:113" x14ac:dyDescent="0.15">
      <c r="A2" s="1" t="str">
        <f>IF('様式3-1-1'!P3="","",ASC('様式3-1-1'!P3))</f>
        <v/>
      </c>
      <c r="B2" t="str">
        <f>IF('様式3-1-1'!E23="委任なし",LEFT('様式3-1-1'!F12,20),LEFT('様式3-1-1'!F31,20))</f>
        <v/>
      </c>
      <c r="C2" t="str">
        <f>IF('様式3-1-1'!E23="委任なし",MID('様式3-1-1'!F12,21,20),MID('様式3-1-1'!F31,21,20))</f>
        <v/>
      </c>
      <c r="D2" s="1" t="str">
        <f>IF('様式3-1-1'!E23="委任なし",LEFT('様式3-1-1'!F11,40),LEFT('様式3-1-1'!F30,40))</f>
        <v/>
      </c>
      <c r="E2" t="str">
        <f>IF('様式3-1-1'!E23="委任なし",LEFT('様式3-1-1'!F18,20),LEFT('様式3-1-1'!F36,20))</f>
        <v/>
      </c>
      <c r="F2" t="str">
        <f>IF('様式3-1-1'!E23="委任なし",LEFT('様式3-1-1'!F20,20),LEFT('様式3-1-1'!F38,20))</f>
        <v/>
      </c>
      <c r="G2" t="str">
        <f>IF('様式3-1-1'!E23="委任なし",LEFT('様式3-1-1'!F19,20),LEFT('様式3-1-1'!F37,20))</f>
        <v/>
      </c>
      <c r="H2" t="str">
        <f>IF('様式3-1-1'!E23="委任なし",LEFT('様式3-1-1'!F14,7),LEFT('様式3-1-1'!F33,7))</f>
        <v/>
      </c>
      <c r="I2" t="str">
        <f>IF('様式3-1-1'!E23="委任なし",LEFT('様式3-1-1'!F15,20),LEFT('様式3-1-1'!F34,20))</f>
        <v/>
      </c>
      <c r="J2" t="str">
        <f>IF('様式3-1-1'!E23="委任なし",MID('様式3-1-1'!F15,21,20),MID('様式3-1-1'!F34,21,20))</f>
        <v/>
      </c>
      <c r="K2" t="str">
        <f>LEFT('様式3-1-1'!F46,15)</f>
        <v/>
      </c>
      <c r="L2" t="str">
        <f>LEFT('様式3-1-1'!F47,15)</f>
        <v/>
      </c>
      <c r="M2" t="str">
        <f>LEFT('様式3-1-1'!L46,50)</f>
        <v/>
      </c>
      <c r="N2" t="str">
        <f>LEFT('様式3-1-3'!D4,2)</f>
        <v/>
      </c>
      <c r="O2" t="str">
        <f>IF(N2="","",0)</f>
        <v/>
      </c>
      <c r="P2" t="str">
        <f>IF(N2="","",1)</f>
        <v/>
      </c>
      <c r="Q2" t="str">
        <f>IF('様式3-1-3'!$F$4="","",'様式3-1-3'!$D$4)</f>
        <v/>
      </c>
      <c r="R2" t="str">
        <f>IF('様式3-1-3'!$F$4="","",'様式3-1-3'!F4)</f>
        <v/>
      </c>
      <c r="S2" t="str">
        <f>IF('様式3-1-3'!$F$5="","",'様式3-1-3'!$D$4)</f>
        <v/>
      </c>
      <c r="T2" t="str">
        <f>IF('様式3-1-3'!$F$5="","",'様式3-1-3'!$F$5)</f>
        <v/>
      </c>
      <c r="U2" t="str">
        <f>IF('様式3-1-3'!$F$6="","",'様式3-1-3'!$D$4)</f>
        <v/>
      </c>
      <c r="V2" t="str">
        <f>IF('様式3-1-3'!$F$6="","",'様式3-1-3'!$F$6)</f>
        <v/>
      </c>
      <c r="W2" t="str">
        <f>IF('様式3-1-3'!$F$6="","",'様式3-1-3'!$D$4)</f>
        <v/>
      </c>
      <c r="X2" t="str">
        <f>IF('様式3-1-3'!$F$6="","",'様式3-1-3'!$F$7)</f>
        <v/>
      </c>
      <c r="Y2" t="str">
        <f>IF('様式3-1-3'!$F$6="","",'様式3-1-3'!$D$4)</f>
        <v/>
      </c>
      <c r="Z2" t="str">
        <f>IF('様式3-1-3'!$F$6="","",'様式3-1-3'!$F$8)</f>
        <v/>
      </c>
      <c r="AA2" t="str">
        <f>IF('様式3-1-3'!$F$6="","",'様式3-1-3'!$D$4)</f>
        <v/>
      </c>
      <c r="AB2" t="str">
        <f>IF('様式3-1-3'!$F$6="","",'様式3-1-3'!$F$9)</f>
        <v/>
      </c>
      <c r="AC2" t="str">
        <f>IF('様式3-1-3'!$F$10="","",'様式3-1-3'!$D$4)</f>
        <v/>
      </c>
      <c r="AD2" t="str">
        <f>IF('様式3-1-3'!$F$10="","",'様式3-1-3'!$F$10)</f>
        <v/>
      </c>
      <c r="AE2" t="str">
        <f>IF('様式3-1-3'!$F$11="","",'様式3-1-3'!$D$4)</f>
        <v/>
      </c>
      <c r="AF2" t="str">
        <f>IF('様式3-1-3'!$F$11="","",'様式3-1-3'!$F$11)</f>
        <v/>
      </c>
      <c r="AG2" t="str">
        <f>LEFT('様式3-1-3'!D12,2)</f>
        <v/>
      </c>
      <c r="AH2" t="str">
        <f>IF(AG2="","",0)</f>
        <v/>
      </c>
      <c r="AI2" t="str">
        <f>IF(AG2="","",2)</f>
        <v/>
      </c>
      <c r="AJ2" t="str">
        <f>IF('様式3-1-3'!$F$12="","",'様式3-1-3'!$D$12)</f>
        <v/>
      </c>
      <c r="AK2" t="str">
        <f>IF('様式3-1-3'!$F$12="","",'様式3-1-3'!$F$12)</f>
        <v/>
      </c>
      <c r="AL2" t="str">
        <f>IF('様式3-1-3'!$F$13="","",'様式3-1-3'!$D$12)</f>
        <v/>
      </c>
      <c r="AM2" t="str">
        <f>IF('様式3-1-3'!$F$13="","",'様式3-1-3'!$F$13)</f>
        <v/>
      </c>
      <c r="AN2" t="str">
        <f>IF('様式3-1-3'!$F$13="","",'様式3-1-3'!$D$12)</f>
        <v/>
      </c>
      <c r="AO2" t="str">
        <f>IF('様式3-1-3'!$F$13="","",'様式3-1-3'!$F$14)</f>
        <v/>
      </c>
      <c r="AP2" t="str">
        <f>IF('様式3-1-3'!$F$13="","",'様式3-1-3'!$D$12)</f>
        <v/>
      </c>
      <c r="AQ2" t="str">
        <f>IF('様式3-1-3'!$F$13="","",'様式3-1-3'!$F$15)</f>
        <v/>
      </c>
      <c r="AR2" t="str">
        <f>IF('様式3-1-3'!$F$13="","",'様式3-1-3'!$D$12)</f>
        <v/>
      </c>
      <c r="AS2" t="str">
        <f>IF('様式3-1-3'!$F$13="","",'様式3-1-3'!$F$16)</f>
        <v/>
      </c>
      <c r="AT2" t="str">
        <f>IF('様式3-1-3'!$F$17="","",'様式3-1-3'!$D$12)</f>
        <v/>
      </c>
      <c r="AU2" t="str">
        <f>IF('様式3-1-3'!$F$17="","",'様式3-1-3'!$F$17)</f>
        <v/>
      </c>
      <c r="AV2" t="str">
        <f>IF('様式3-1-3'!$F$18="","",'様式3-1-3'!$D$12)</f>
        <v/>
      </c>
      <c r="AW2" t="str">
        <f>IF('様式3-1-3'!$F$18="","",'様式3-1-3'!$F$18)</f>
        <v/>
      </c>
      <c r="AX2" t="str">
        <f>IF('様式3-1-3'!$F$19="","",'様式3-1-3'!$D$12)</f>
        <v/>
      </c>
      <c r="AY2" t="str">
        <f>IF('様式3-1-3'!$F$19="","",'様式3-1-3'!$F$19)</f>
        <v/>
      </c>
      <c r="AZ2" t="str">
        <f>LEFT('様式3-1-3'!D20,2)</f>
        <v/>
      </c>
      <c r="BA2" t="str">
        <f>IF(AZ2="","",0)</f>
        <v/>
      </c>
      <c r="BB2" t="str">
        <f>IF(AZ2="","",3)</f>
        <v/>
      </c>
      <c r="BC2" t="str">
        <f>IF('様式3-1-3'!$F$20="","",'様式3-1-3'!$D$20)</f>
        <v/>
      </c>
      <c r="BD2" t="str">
        <f>IF('様式3-1-3'!$F$20="","",'様式3-1-3'!$F$20)</f>
        <v/>
      </c>
      <c r="BE2" t="str">
        <f>IF('様式3-1-3'!$F$21="","",'様式3-1-3'!$D$20)</f>
        <v/>
      </c>
      <c r="BF2" t="str">
        <f>IF('様式3-1-3'!$F$21="","",'様式3-1-3'!$F$21)</f>
        <v/>
      </c>
      <c r="BG2" t="str">
        <f>IF('様式3-1-3'!$F$21="","",'様式3-1-3'!$D$20)</f>
        <v/>
      </c>
      <c r="BH2" t="str">
        <f>IF('様式3-1-3'!$F$21="","",'様式3-1-3'!$F$22)</f>
        <v/>
      </c>
      <c r="BI2" t="str">
        <f>IF('様式3-1-3'!$F$21="","",'様式3-1-3'!$D$20)</f>
        <v/>
      </c>
      <c r="BJ2" t="str">
        <f>IF('様式3-1-3'!$F$21="","",'様式3-1-3'!$F$23)</f>
        <v/>
      </c>
      <c r="BK2" t="str">
        <f>IF('様式3-1-3'!$F$21="","",'様式3-1-3'!$D$20)</f>
        <v/>
      </c>
      <c r="BL2" t="str">
        <f>IF('様式3-1-3'!$F$21="","",'様式3-1-3'!$F$24)</f>
        <v/>
      </c>
      <c r="BM2" t="str">
        <f>IF('様式3-1-3'!$F$25="","",'様式3-1-3'!$D$20)</f>
        <v/>
      </c>
      <c r="BN2" t="str">
        <f>IF('様式3-1-3'!$F$25="","",'様式3-1-3'!$F$25)</f>
        <v/>
      </c>
      <c r="BO2" t="str">
        <f>IF('様式3-1-3'!$F$26="","",'様式3-1-3'!$D$20)</f>
        <v/>
      </c>
      <c r="BP2" t="str">
        <f>IF('様式3-1-3'!$F$26="","",'様式3-1-3'!$F$26)</f>
        <v/>
      </c>
      <c r="BQ2" t="str">
        <f>IF('様式3-1-3'!$F$27="","",'様式3-1-3'!$D$20)</f>
        <v/>
      </c>
      <c r="BR2" t="str">
        <f>IF('様式3-1-3'!$F$27="","",'様式3-1-3'!$F$27)</f>
        <v/>
      </c>
      <c r="BS2" t="str">
        <f>LEFT('様式3-1-4'!F28,10)</f>
        <v/>
      </c>
      <c r="BT2" s="1" t="str">
        <f>ASC('様式3-1-1'!M52)</f>
        <v/>
      </c>
      <c r="BU2" s="1" t="str">
        <f>債権者登録!K2</f>
        <v>【物品調達】</v>
      </c>
      <c r="BV2" s="325" t="str">
        <f>LEFT(債権者登録!C7,3)</f>
        <v>１・２</v>
      </c>
      <c r="BW2" s="326" t="str">
        <f>A2</f>
        <v/>
      </c>
      <c r="BX2" s="326" t="str">
        <f>LEFT(IF('様式3-1-1'!E23="委任なし",'様式3-1-1'!F12,'様式3-1-1'!F31),20)</f>
        <v/>
      </c>
      <c r="BY2" s="326" t="str">
        <f>MID(IF('様式3-1-1'!E23="委任なし",'様式3-1-1'!F12,'様式3-1-1'!F31),21,20)</f>
        <v/>
      </c>
      <c r="BZ2" s="327" t="str">
        <f>LEFT(IF('様式3-1-1'!E23="委任なし",'様式3-1-1'!F11,'様式3-1-1'!F30),20)</f>
        <v/>
      </c>
      <c r="CA2" s="326" t="str">
        <f>LEFT(IF('様式3-1-1'!E23="委任なし",'様式3-1-1'!F18,'様式3-1-1'!F36),20)</f>
        <v/>
      </c>
      <c r="CB2" s="326" t="str">
        <f>LEFT(IF('様式3-1-1'!E23="委任なし",'様式3-1-1'!F20,'様式3-1-1'!F38),20)</f>
        <v/>
      </c>
      <c r="CC2" s="326" t="str">
        <f>LEFT(IF('様式3-1-1'!E23="委任なし",'様式3-1-1'!F15,'様式3-1-1'!F34),20)</f>
        <v/>
      </c>
      <c r="CD2" s="326" t="str">
        <f>MID(IF('様式3-1-1'!E23="委任なし",'様式3-1-1'!F15,'様式3-1-1'!F34),21,20)</f>
        <v/>
      </c>
      <c r="CE2" s="327" t="str">
        <f>IF(BX2="","","01")</f>
        <v/>
      </c>
      <c r="CF2" s="327" t="str">
        <f>IF(債権者登録!G25="","",債権者登録!G25)</f>
        <v/>
      </c>
      <c r="CG2" s="326" t="str">
        <f>IF(債権者登録!E24="","",債権者登録!E24&amp;債権者登録!G24)</f>
        <v/>
      </c>
      <c r="CH2" s="327" t="str">
        <f>IF(債権者登録!I25="","",債権者登録!I25)</f>
        <v/>
      </c>
      <c r="CI2" s="326" t="str">
        <f>IF(債権者登録!I24="本店","本店",IF(債権者登録!H24="","",債権者登録!H24&amp;債権者登録!I24))</f>
        <v/>
      </c>
      <c r="CJ2" s="327" t="str">
        <f>IF(BX2="","",IF(債権者登録!G26="","",IF(債権者登録!G26="普通","01","02")))</f>
        <v/>
      </c>
      <c r="CK2" s="326" t="str">
        <f>IF(CJ2="","",IF(CJ2="01","普通預金","当座預金"))</f>
        <v/>
      </c>
      <c r="CL2" s="327" t="str">
        <f>IF(債権者登録!I26="","",債権者登録!I26)</f>
        <v/>
      </c>
      <c r="CM2" s="327" t="str">
        <f>債権者登録!N27</f>
        <v/>
      </c>
      <c r="CN2" s="326" t="str">
        <f>IF(SUMPRODUCT((BX2&lt;&gt;"")*1)+SUMPRODUCT((BZ2&lt;&gt;"")*1)+SUMPRODUCT((CB2:CC2&lt;&gt;"")*1)+SUMPRODUCT((CE2:CM2&lt;&gt;"")*1)=13,"通常口座","エラー")</f>
        <v>エラー</v>
      </c>
      <c r="CO2" s="325" t="str">
        <f>IF(債権者登録!C7&lt;&gt;2,"",2)</f>
        <v/>
      </c>
      <c r="CP2" s="326" t="str">
        <f>A2</f>
        <v/>
      </c>
      <c r="CQ2" s="326" t="str">
        <f>IF(債権者登録!C7&lt;&gt;2,"",LEFT(IF('様式3-1-1'!E23="委任なし",'様式3-1-1'!F12,'様式3-1-1'!F31),20))</f>
        <v/>
      </c>
      <c r="CR2" s="326" t="str">
        <f>IF(CQ2="","",MID(IF('様式3-1-1'!E23="委任なし",'様式3-1-1'!F12,'様式3-1-1'!F31),21,20))</f>
        <v/>
      </c>
      <c r="CS2" s="327" t="str">
        <f>IF(CQ2="","",LEFT(IF('様式3-1-1'!E23="委任なし",'様式3-1-1'!F11,'様式3-1-1'!F30),20))</f>
        <v/>
      </c>
      <c r="CT2" s="326" t="str">
        <f>IF(CQ2="","",LEFT(IF('様式3-1-1'!E23="委任なし",'様式3-1-1'!F18,'様式3-1-1'!F36),20))</f>
        <v/>
      </c>
      <c r="CU2" s="326" t="str">
        <f>IF(CQ2="","",LEFT(IF('様式3-1-1'!E23="委任なし",'様式3-1-1'!F20,'様式3-1-1'!F38),20))</f>
        <v/>
      </c>
      <c r="CV2" s="326" t="str">
        <f>IF(CQ2="","",LEFT(IF('様式3-1-1'!E23="委任なし",'様式3-1-1'!F15,'様式3-1-1'!F34),20))</f>
        <v/>
      </c>
      <c r="CW2" s="326" t="str">
        <f>IF(CQ2="","",MID(IF('様式3-1-1'!E23="委任なし",'様式3-1-1'!F15,'様式3-1-1'!F34),21,20))</f>
        <v/>
      </c>
      <c r="CX2" s="327" t="str">
        <f>IF(CQ2="","","02")</f>
        <v/>
      </c>
      <c r="CY2" s="327" t="str">
        <f>IF(CQ2="","",債権者登録!G31)</f>
        <v/>
      </c>
      <c r="CZ2" s="326" t="str">
        <f>IF(CQ2="","",IF(債権者登録!E30="","",債権者登録!E30&amp;債権者登録!G30))</f>
        <v/>
      </c>
      <c r="DA2" s="327" t="str">
        <f>IF(CQ2="","",債権者登録!I31)</f>
        <v/>
      </c>
      <c r="DB2" s="326" t="str">
        <f>IF(CQ2="","",IF(債権者登録!I30="本店","本店",債権者登録!H30&amp;債権者登録!I30))</f>
        <v/>
      </c>
      <c r="DC2" s="327" t="str">
        <f>IF(CQ2="","",IF(債権者登録!G32="","",IF(債権者登録!G32="普通","01","02")))</f>
        <v/>
      </c>
      <c r="DD2" s="326" t="str">
        <f>IF(DC2="","",IF(DC2="01","普通預金","当座預金"))</f>
        <v/>
      </c>
      <c r="DE2" s="327" t="str">
        <f>IF(CQ2="","",債権者登録!I32)</f>
        <v/>
      </c>
      <c r="DF2" s="326" t="str">
        <f>IF(CQ2="","",債権者登録!G33)</f>
        <v/>
      </c>
      <c r="DG2" s="326" t="str">
        <f>IF(CQ2="","",IF(SUMPRODUCT((CQ2&lt;&gt;"")*1)+SUMPRODUCT((CS2&lt;&gt;"")*1)+SUMPRODUCT((CU2:CV2&lt;&gt;"")*1)+SUMPRODUCT((CX2:DF2&lt;&gt;"")*1)=13,"前金口座","エラー"))</f>
        <v/>
      </c>
      <c r="DH2" t="str">
        <f>DBCS(IF('様式3-1-1'!F42="","",LEFT('様式3-1-1'!F42,40)))</f>
        <v/>
      </c>
      <c r="DI2" t="str">
        <f>DBCS(IF('様式3-1-1'!F43="","",LEFT('様式3-1-1'!F43,40)))</f>
        <v/>
      </c>
    </row>
    <row r="3" spans="1:113" x14ac:dyDescent="0.15">
      <c r="BV3" s="325"/>
      <c r="BW3" s="326"/>
      <c r="BX3" s="326"/>
      <c r="BY3" s="326"/>
      <c r="BZ3" s="327"/>
      <c r="CA3" s="326"/>
      <c r="CB3" s="326"/>
      <c r="CC3" s="326"/>
      <c r="CD3" s="326"/>
      <c r="CE3" s="327"/>
      <c r="CF3" s="327"/>
      <c r="CG3" s="326"/>
      <c r="CH3" s="327"/>
      <c r="CI3" s="326"/>
      <c r="CJ3" s="327"/>
      <c r="CK3" s="326"/>
      <c r="CL3" s="327"/>
      <c r="CM3" s="326"/>
      <c r="CN3" s="326"/>
      <c r="CO3" s="325"/>
      <c r="CP3" s="326"/>
      <c r="CQ3" s="326"/>
      <c r="CR3" s="326"/>
      <c r="CS3" s="327"/>
    </row>
  </sheetData>
  <sheetProtection password="CC25" sheet="1" objects="1" scenarios="1"/>
  <phoneticPr fontId="1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チェックリスト</vt:lpstr>
      <vt:lpstr>様式3-1-1</vt:lpstr>
      <vt:lpstr>様式3-1-3</vt:lpstr>
      <vt:lpstr>物品調達分類表</vt:lpstr>
      <vt:lpstr>様式3-1-4</vt:lpstr>
      <vt:lpstr>様式3-2</vt:lpstr>
      <vt:lpstr>債権者登録</vt:lpstr>
      <vt:lpstr>取込</vt:lpstr>
      <vt:lpstr>チェックリスト!Print_Area</vt:lpstr>
      <vt:lpstr>'様式3-1-1'!Print_Area</vt:lpstr>
      <vt:lpstr>'様式3-1-3'!Print_Area</vt:lpstr>
      <vt:lpstr>'様式3-1-4'!Print_Area</vt:lpstr>
      <vt:lpstr>'様式3-2'!Print_Area</vt:lpstr>
    </vt:vector>
  </TitlesOfParts>
  <Company>福島市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cntcl005</dc:creator>
  <cp:lastModifiedBy>5551</cp:lastModifiedBy>
  <cp:lastPrinted>2024-10-01T04:44:34Z</cp:lastPrinted>
  <dcterms:created xsi:type="dcterms:W3CDTF">2006-05-31T08:01:57Z</dcterms:created>
  <dcterms:modified xsi:type="dcterms:W3CDTF">2024-11-19T03:38:53Z</dcterms:modified>
</cp:coreProperties>
</file>