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3DD5572-377D-4B7B-BFA3-AB150C66402A}" xr6:coauthVersionLast="47" xr6:coauthVersionMax="47" xr10:uidLastSave="{00000000-0000-0000-0000-000000000000}"/>
  <bookViews>
    <workbookView xWindow="7875" yWindow="2385" windowWidth="20895" windowHeight="13050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BZ38" i="9" s="1"/>
  <c r="DE38" i="9"/>
  <c r="CL38" i="9" s="1"/>
  <c r="CW38" i="9"/>
  <c r="CD38" i="9" s="1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CP42" i="9" s="1"/>
  <c r="DA42" i="9"/>
  <c r="CS42" i="9"/>
  <c r="BZ42" i="9" s="1"/>
  <c r="DE42" i="9"/>
  <c r="CL42" i="9" s="1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H39" i="9" s="1"/>
  <c r="CS39" i="9"/>
  <c r="BZ39" i="9" s="1"/>
  <c r="DG39" i="9"/>
  <c r="CN39" i="9" s="1"/>
  <c r="CY39" i="9"/>
  <c r="CF39" i="9" s="1"/>
  <c r="DC39" i="9"/>
  <c r="CJ39" i="9" s="1"/>
  <c r="CU39" i="9"/>
  <c r="CB39" i="9" s="1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L40" i="9" s="1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Y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BZ43" i="9" l="1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AD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<sst xmlns="http://schemas.openxmlformats.org/spreadsheetml/2006/main" count="103" uniqueCount="65">
  <si>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</si>
  <si>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</si>
  <si>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</si>
  <si>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</si>
  <si>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</si>
  <si>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</si>
  <si>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</si>
  <si>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</si>
  <si>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</si>
  <si>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</si>
  <si>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</si>
  <si>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</si>
  <si>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</si>
  <si>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</si>
  <si>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</si>
  <si>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</si>
  <si>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</si>
  <si>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</si>
  <si>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</si>
  <si>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</si>
  <si>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</si>
  <si>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</si>
  <si>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</si>
  <si>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</si>
  <si>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</si>
  <si>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</si>
  <si>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</si>
  <si>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</si>
  <si>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</si>
  <si>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</si>
  <si>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</si>
  <si>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</si>
  <si>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</si>
  <si>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</si>
  <si>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</si>
  <si>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</si>
  <si>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</si>
  <si>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</si>
  <si>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</si>
  <si>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</si>
  <si>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</si>
  <si>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</si>
  <si>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</si>
  <si>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</si>
  <si>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</si>
  <si>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</si>
  <si>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</si>
  <si>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</si>
  <si>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</si>
  <si>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</si>
  <si>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</si>
  <si>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</si>
  <si>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</si>
  <si>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</si>
  <si>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</si>
  <si>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</si>
  <si>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</si>
  <si>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</si>
  <si>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</si>
  <si>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</si>
  <si>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</si>
  <si>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</si>
  <si>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</si>
  <si>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　福島市上下水道事業管理者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</si>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</sst>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6" fillId="0" borderId="5" xfId="0" applyFont="1" applyBorder="1" applyAlignment="1">
      <alignment shrinkToFit="1"/>
    </xf>
    <xf numFmtId="0" fontId="14" fillId="0" borderId="0" xfId="0" applyFont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4" fillId="0" borderId="6" xfId="0" applyFont="1" applyBorder="1">
      <alignment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20" fillId="0" borderId="57" xfId="0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14" fillId="0" borderId="24" xfId="0" applyFont="1" applyBorder="1" applyAlignment="1"/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4" fillId="0" borderId="27" xfId="0" applyFont="1" applyBorder="1" applyAlignment="1"/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4" fillId="0" borderId="30" xfId="0" applyFont="1" applyBorder="1" applyAlignment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/>
    <xf numFmtId="0" fontId="18" fillId="0" borderId="7" xfId="0" applyFont="1" applyBorder="1">
      <alignment vertical="center"/>
    </xf>
    <xf numFmtId="0" fontId="22" fillId="0" borderId="0" xfId="0" applyFo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49" fontId="16" fillId="0" borderId="0" xfId="0" applyNumberFormat="1" applyFont="1">
      <alignment vertical="center"/>
    </xf>
    <xf numFmtId="49" fontId="16" fillId="0" borderId="5" xfId="0" applyNumberFormat="1" applyFont="1" applyBorder="1">
      <alignment vertical="center"/>
    </xf>
    <xf numFmtId="0" fontId="18" fillId="0" borderId="6" xfId="0" applyFont="1" applyBorder="1">
      <alignment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255" shrinkToFit="1"/>
    </xf>
    <xf numFmtId="0" fontId="18" fillId="0" borderId="0" xfId="0" applyFont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13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47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11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54" zoomScale="120" zoomScaleNormal="120" zoomScaleSheetLayoutView="120" workbookViewId="0">
      <selection activeCell="A61" sqref="A61:O61"/>
    </sheetView>
  </sheetViews>
  <sheetFormatPr defaultColWidth="9" defaultRowHeight="14.25" x14ac:dyDescent="0.15"/>
  <cols>
    <col min="1" max="4" width="1.25" style="54" customWidth="1"/>
    <col min="5" max="5" width="0.625" style="54" customWidth="1"/>
    <col min="6" max="6" width="0.75" style="54" customWidth="1"/>
    <col min="7" max="7" width="0.625" style="54" customWidth="1"/>
    <col min="8" max="8" width="0.75" style="54" customWidth="1"/>
    <col min="9" max="9" width="0.625" style="54" customWidth="1"/>
    <col min="10" max="10" width="0.75" style="54" customWidth="1"/>
    <col min="11" max="11" width="0.625" style="54" customWidth="1"/>
    <col min="12" max="12" width="0.75" style="54" customWidth="1"/>
    <col min="13" max="13" width="0.625" style="54" customWidth="1"/>
    <col min="14" max="14" width="0.75" style="54" customWidth="1"/>
    <col min="15" max="15" width="0.625" style="54" customWidth="1"/>
    <col min="16" max="16" width="0.75" style="54" customWidth="1"/>
    <col min="17" max="17" width="0.625" style="54" customWidth="1"/>
    <col min="18" max="18" width="0.75" style="54" customWidth="1"/>
    <col min="19" max="19" width="0.625" style="54" customWidth="1"/>
    <col min="20" max="20" width="0.75" style="54" customWidth="1"/>
    <col min="21" max="21" width="0.625" style="54" customWidth="1"/>
    <col min="22" max="22" width="0.75" style="54" customWidth="1"/>
    <col min="23" max="23" width="0.625" style="54" customWidth="1"/>
    <col min="24" max="24" width="0.75" style="54" customWidth="1"/>
    <col min="25" max="25" width="0.625" style="54" customWidth="1"/>
    <col min="26" max="26" width="0.75" style="54" customWidth="1"/>
    <col min="27" max="27" width="0.625" style="54" customWidth="1"/>
    <col min="28" max="28" width="0.75" style="54" customWidth="1"/>
    <col min="29" max="29" width="0.625" style="54" customWidth="1"/>
    <col min="30" max="30" width="0.75" style="54" customWidth="1"/>
    <col min="31" max="31" width="0.625" style="54" customWidth="1"/>
    <col min="32" max="32" width="0.75" style="54" customWidth="1"/>
    <col min="33" max="33" width="0.625" style="54" customWidth="1"/>
    <col min="34" max="34" width="0.75" style="54" customWidth="1"/>
    <col min="35" max="35" width="0.625" style="54" customWidth="1"/>
    <col min="36" max="36" width="0.75" style="54" customWidth="1"/>
    <col min="37" max="37" width="0.625" style="54" customWidth="1"/>
    <col min="38" max="38" width="0.75" style="54" customWidth="1"/>
    <col min="39" max="39" width="0.625" style="54" customWidth="1"/>
    <col min="40" max="40" width="0.75" style="54" customWidth="1"/>
    <col min="41" max="41" width="0.625" style="54" customWidth="1"/>
    <col min="42" max="42" width="0.75" style="54" customWidth="1"/>
    <col min="43" max="43" width="0.625" style="54" customWidth="1"/>
    <col min="44" max="44" width="0.75" style="54" customWidth="1"/>
    <col min="45" max="45" width="0.625" style="54" customWidth="1"/>
    <col min="46" max="46" width="0.75" style="54" customWidth="1"/>
    <col min="47" max="47" width="0.625" style="54" customWidth="1"/>
    <col min="48" max="48" width="0.75" style="54" customWidth="1"/>
    <col min="49" max="49" width="0.625" style="54" customWidth="1"/>
    <col min="50" max="50" width="0.75" style="54" customWidth="1"/>
    <col min="51" max="51" width="0.625" style="54" customWidth="1"/>
    <col min="52" max="52" width="0.75" style="54" customWidth="1"/>
    <col min="53" max="53" width="0.625" style="54" customWidth="1"/>
    <col min="54" max="54" width="0.75" style="54" customWidth="1"/>
    <col min="55" max="55" width="0.625" style="54" customWidth="1"/>
    <col min="56" max="56" width="0.75" style="54" customWidth="1"/>
    <col min="57" max="57" width="0.625" style="54" customWidth="1"/>
    <col min="58" max="58" width="0.75" style="54" customWidth="1"/>
    <col min="59" max="59" width="0.625" style="54" customWidth="1"/>
    <col min="60" max="170" width="1.25" style="54" customWidth="1"/>
    <col min="171" max="16384" width="9" style="54"/>
  </cols>
  <sheetData>
    <row r="1" spans="1:97" ht="7.5" hidden="1" customHeight="1" x14ac:dyDescent="0.15"/>
    <row r="2" spans="1:97" ht="15.75" customHeight="1" x14ac:dyDescent="0.15">
      <c r="AF2" s="255" t="s">
        <v>0</v>
      </c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</row>
    <row r="3" spans="1:97" ht="9" customHeight="1" x14ac:dyDescent="0.15"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</row>
    <row r="4" spans="1:97" ht="9" hidden="1" customHeight="1" x14ac:dyDescent="0.2"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</row>
    <row r="5" spans="1:97" ht="11.25" customHeight="1" x14ac:dyDescent="0.15"/>
    <row r="6" spans="1:97" x14ac:dyDescent="0.15">
      <c r="BY6" s="56" t="s">
        <v>47</v>
      </c>
      <c r="BZ6" s="256"/>
      <c r="CA6" s="256"/>
      <c r="CB6" s="256"/>
      <c r="CC6" s="230" t="s">
        <v>20</v>
      </c>
      <c r="CD6" s="230"/>
      <c r="CE6" s="256"/>
      <c r="CF6" s="256"/>
      <c r="CG6" s="256"/>
      <c r="CH6" s="230" t="s">
        <v>19</v>
      </c>
      <c r="CI6" s="230"/>
      <c r="CJ6" s="256"/>
      <c r="CK6" s="256"/>
      <c r="CL6" s="256"/>
      <c r="CM6" s="230" t="s">
        <v>18</v>
      </c>
      <c r="CN6" s="230"/>
    </row>
    <row r="7" spans="1:97" ht="15.75" customHeight="1" x14ac:dyDescent="0.15">
      <c r="A7" s="54" t="s">
        <v>44</v>
      </c>
    </row>
    <row r="8" spans="1:97" ht="16.5" x14ac:dyDescent="0.15">
      <c r="A8" s="57" t="s">
        <v>63</v>
      </c>
    </row>
    <row r="9" spans="1:97" ht="7.9" customHeight="1" x14ac:dyDescent="0.15"/>
    <row r="10" spans="1:97" ht="7.9" customHeight="1" x14ac:dyDescent="0.15"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N10" s="231" t="s">
        <v>2</v>
      </c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</row>
    <row r="11" spans="1:97" ht="7.9" customHeight="1" x14ac:dyDescent="0.15">
      <c r="A11" s="177" t="s">
        <v>17</v>
      </c>
      <c r="B11" s="178"/>
      <c r="C11" s="178"/>
      <c r="D11" s="179"/>
      <c r="E11" s="185" t="s">
        <v>3</v>
      </c>
      <c r="F11" s="186"/>
      <c r="G11" s="186"/>
      <c r="H11" s="186"/>
      <c r="I11" s="186"/>
      <c r="J11" s="186"/>
      <c r="K11" s="60"/>
      <c r="L11" s="61"/>
      <c r="M11" s="61"/>
      <c r="N11" s="61"/>
      <c r="O11" s="62"/>
      <c r="P11" s="62"/>
      <c r="Q11" s="62"/>
      <c r="R11" s="62"/>
      <c r="S11" s="60"/>
      <c r="T11" s="60"/>
      <c r="U11" s="60"/>
      <c r="V11" s="60"/>
      <c r="W11" s="60"/>
      <c r="X11" s="60"/>
      <c r="Y11" s="60"/>
      <c r="Z11" s="62"/>
      <c r="AA11" s="62"/>
      <c r="AB11" s="62"/>
      <c r="AC11" s="62"/>
      <c r="AD11" s="173"/>
      <c r="AE11" s="173"/>
      <c r="AF11" s="173"/>
      <c r="AG11" s="80"/>
      <c r="AH11" s="173"/>
      <c r="AI11" s="173"/>
      <c r="AJ11" s="173"/>
      <c r="AK11" s="80"/>
      <c r="AL11" s="173"/>
      <c r="AM11" s="173"/>
      <c r="AN11" s="173"/>
      <c r="AO11" s="173" t="s">
        <v>38</v>
      </c>
      <c r="AP11" s="173"/>
      <c r="AQ11" s="173"/>
      <c r="AR11" s="173"/>
      <c r="AS11" s="173"/>
      <c r="AT11" s="173"/>
      <c r="AU11" s="80"/>
      <c r="AV11" s="173"/>
      <c r="AW11" s="173"/>
      <c r="AX11" s="173"/>
      <c r="AY11" s="80"/>
      <c r="AZ11" s="173"/>
      <c r="BA11" s="173"/>
      <c r="BB11" s="173"/>
      <c r="BC11" s="80"/>
      <c r="BD11" s="173"/>
      <c r="BE11" s="173"/>
      <c r="BF11" s="173"/>
      <c r="BH11" s="62"/>
      <c r="BI11" s="62"/>
      <c r="BJ11" s="62"/>
      <c r="BK11" s="63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</row>
    <row r="12" spans="1:97" ht="7.9" customHeight="1" x14ac:dyDescent="0.15">
      <c r="A12" s="180"/>
      <c r="B12" s="181"/>
      <c r="C12" s="181"/>
      <c r="D12" s="182"/>
      <c r="E12" s="187"/>
      <c r="F12" s="188"/>
      <c r="G12" s="188"/>
      <c r="H12" s="188"/>
      <c r="I12" s="188"/>
      <c r="J12" s="188"/>
      <c r="K12" s="64"/>
      <c r="L12" s="65"/>
      <c r="M12" s="65"/>
      <c r="N12" s="65"/>
      <c r="S12" s="64"/>
      <c r="T12" s="64"/>
      <c r="U12" s="64"/>
      <c r="V12" s="64"/>
      <c r="W12" s="64"/>
      <c r="X12" s="64"/>
      <c r="Y12" s="64"/>
      <c r="AD12" s="173"/>
      <c r="AE12" s="173"/>
      <c r="AF12" s="173"/>
      <c r="AG12" s="80"/>
      <c r="AH12" s="173"/>
      <c r="AI12" s="173"/>
      <c r="AJ12" s="173"/>
      <c r="AK12" s="80"/>
      <c r="AL12" s="173"/>
      <c r="AM12" s="173"/>
      <c r="AN12" s="173"/>
      <c r="AO12" s="173"/>
      <c r="AP12" s="173"/>
      <c r="AQ12" s="173"/>
      <c r="AR12" s="173"/>
      <c r="AS12" s="173"/>
      <c r="AT12" s="173"/>
      <c r="AU12" s="80"/>
      <c r="AV12" s="173"/>
      <c r="AW12" s="173"/>
      <c r="AX12" s="173"/>
      <c r="AY12" s="80"/>
      <c r="AZ12" s="173"/>
      <c r="BA12" s="173"/>
      <c r="BB12" s="173"/>
      <c r="BC12" s="80"/>
      <c r="BD12" s="173"/>
      <c r="BE12" s="173"/>
      <c r="BF12" s="173"/>
      <c r="BK12" s="66"/>
    </row>
    <row r="13" spans="1:97" ht="7.9" customHeight="1" x14ac:dyDescent="0.15">
      <c r="A13" s="180"/>
      <c r="B13" s="181"/>
      <c r="C13" s="181"/>
      <c r="D13" s="182"/>
      <c r="E13" s="67"/>
      <c r="F13" s="65"/>
      <c r="G13" s="65"/>
      <c r="H13" s="65"/>
      <c r="I13" s="65"/>
      <c r="J13" s="65"/>
      <c r="K13" s="65"/>
      <c r="L13" s="65"/>
      <c r="M13" s="65"/>
      <c r="N13" s="65"/>
      <c r="BK13" s="66"/>
      <c r="BN13" s="234" t="s">
        <v>9</v>
      </c>
      <c r="BO13" s="235"/>
      <c r="BP13" s="235"/>
      <c r="BQ13" s="236"/>
      <c r="BR13" s="68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8"/>
      <c r="CD13" s="68"/>
      <c r="CE13" s="68"/>
      <c r="CF13" s="68"/>
      <c r="CG13" s="69"/>
      <c r="CH13" s="69"/>
      <c r="CI13" s="69"/>
      <c r="CJ13" s="69"/>
      <c r="CK13" s="69"/>
      <c r="CL13" s="69"/>
      <c r="CM13" s="69"/>
      <c r="CN13" s="69"/>
      <c r="CO13" s="69"/>
      <c r="CP13" s="68"/>
      <c r="CQ13" s="70"/>
    </row>
    <row r="14" spans="1:97" ht="7.9" customHeight="1" x14ac:dyDescent="0.15">
      <c r="A14" s="180"/>
      <c r="B14" s="181"/>
      <c r="C14" s="181"/>
      <c r="D14" s="182"/>
      <c r="E14" s="67"/>
      <c r="F14" s="65"/>
      <c r="G14" s="65"/>
      <c r="H14" s="65"/>
      <c r="I14" s="65"/>
      <c r="J14" s="65"/>
      <c r="K14" s="65"/>
      <c r="L14" s="65"/>
      <c r="M14" s="65"/>
      <c r="N14" s="65"/>
      <c r="AD14" s="87"/>
      <c r="AE14" s="87"/>
      <c r="AF14" s="87"/>
      <c r="AG14" s="80"/>
      <c r="AH14" s="87"/>
      <c r="AI14" s="87"/>
      <c r="AJ14" s="87"/>
      <c r="AK14" s="80"/>
      <c r="AL14" s="87"/>
      <c r="AM14" s="87"/>
      <c r="AN14" s="87"/>
      <c r="AO14" s="87"/>
      <c r="AP14" s="87"/>
      <c r="AQ14" s="87"/>
      <c r="AR14" s="87"/>
      <c r="AS14" s="87"/>
      <c r="AT14" s="87"/>
      <c r="AU14" s="80"/>
      <c r="AV14" s="87"/>
      <c r="AW14" s="87"/>
      <c r="AX14" s="87"/>
      <c r="AY14" s="80"/>
      <c r="AZ14" s="87"/>
      <c r="BA14" s="87"/>
      <c r="BB14" s="87"/>
      <c r="BC14" s="80"/>
      <c r="BD14" s="87"/>
      <c r="BE14" s="87"/>
      <c r="BF14" s="87"/>
      <c r="BK14" s="66"/>
      <c r="BN14" s="237"/>
      <c r="BO14" s="238"/>
      <c r="BP14" s="238"/>
      <c r="BQ14" s="239"/>
      <c r="BR14" s="71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1"/>
      <c r="CD14" s="71"/>
      <c r="CE14" s="71"/>
      <c r="CF14" s="71"/>
      <c r="CG14" s="72"/>
      <c r="CH14" s="72"/>
      <c r="CI14" s="72"/>
      <c r="CJ14" s="72"/>
      <c r="CK14" s="72"/>
      <c r="CL14" s="72"/>
      <c r="CM14" s="72"/>
      <c r="CN14" s="72"/>
      <c r="CO14" s="72"/>
      <c r="CP14" s="71"/>
      <c r="CQ14" s="73"/>
    </row>
    <row r="15" spans="1:97" ht="7.9" customHeight="1" x14ac:dyDescent="0.15">
      <c r="A15" s="180"/>
      <c r="B15" s="181"/>
      <c r="C15" s="181"/>
      <c r="D15" s="182"/>
      <c r="E15" s="67"/>
      <c r="F15" s="65"/>
      <c r="G15" s="65"/>
      <c r="H15" s="65"/>
      <c r="I15" s="65"/>
      <c r="J15" s="65"/>
      <c r="K15" s="65"/>
      <c r="L15" s="65"/>
      <c r="M15" s="65"/>
      <c r="N15" s="65"/>
      <c r="AD15" s="87"/>
      <c r="AE15" s="87"/>
      <c r="AF15" s="87"/>
      <c r="AG15" s="80"/>
      <c r="AH15" s="87"/>
      <c r="AI15" s="87"/>
      <c r="AJ15" s="87"/>
      <c r="AK15" s="80"/>
      <c r="AL15" s="87"/>
      <c r="AM15" s="87"/>
      <c r="AN15" s="87"/>
      <c r="AO15" s="87"/>
      <c r="AP15" s="87"/>
      <c r="AQ15" s="87"/>
      <c r="AR15" s="87"/>
      <c r="AS15" s="87"/>
      <c r="AT15" s="87"/>
      <c r="AU15" s="80"/>
      <c r="AV15" s="87"/>
      <c r="AW15" s="87"/>
      <c r="AX15" s="87"/>
      <c r="AY15" s="80"/>
      <c r="AZ15" s="87"/>
      <c r="BA15" s="87"/>
      <c r="BB15" s="87"/>
      <c r="BC15" s="80"/>
      <c r="BD15" s="87"/>
      <c r="BE15" s="87"/>
      <c r="BF15" s="87"/>
      <c r="BK15" s="66"/>
      <c r="BN15" s="237"/>
      <c r="BO15" s="238"/>
      <c r="BP15" s="238"/>
      <c r="BQ15" s="239"/>
      <c r="BR15" s="71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1"/>
      <c r="CD15" s="71"/>
      <c r="CE15" s="71"/>
      <c r="CF15" s="71"/>
      <c r="CG15" s="72"/>
      <c r="CH15" s="72"/>
      <c r="CI15" s="72"/>
      <c r="CJ15" s="72"/>
      <c r="CK15" s="72"/>
      <c r="CL15" s="72"/>
      <c r="CM15" s="72"/>
      <c r="CN15" s="72"/>
      <c r="CO15" s="72"/>
      <c r="CP15" s="71"/>
      <c r="CQ15" s="73"/>
    </row>
    <row r="16" spans="1:97" ht="7.9" customHeight="1" x14ac:dyDescent="0.15">
      <c r="A16" s="180"/>
      <c r="B16" s="181"/>
      <c r="C16" s="181"/>
      <c r="D16" s="182"/>
      <c r="E16" s="74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K16" s="66"/>
      <c r="BN16" s="237"/>
      <c r="BO16" s="238"/>
      <c r="BP16" s="238"/>
      <c r="BQ16" s="239"/>
      <c r="BR16" s="71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1"/>
      <c r="CD16" s="71"/>
      <c r="CE16" s="71"/>
      <c r="CF16" s="71"/>
      <c r="CG16" s="72"/>
      <c r="CH16" s="72"/>
      <c r="CI16" s="72"/>
      <c r="CJ16" s="72"/>
      <c r="CK16" s="72"/>
      <c r="CL16" s="72"/>
      <c r="CM16" s="72"/>
      <c r="CN16" s="72"/>
      <c r="CO16" s="72"/>
      <c r="CP16" s="71"/>
      <c r="CQ16" s="73"/>
    </row>
    <row r="17" spans="1:95" ht="7.9" customHeight="1" x14ac:dyDescent="0.15">
      <c r="A17" s="180"/>
      <c r="B17" s="181"/>
      <c r="C17" s="181"/>
      <c r="D17" s="182"/>
      <c r="E17" s="168" t="s">
        <v>51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71"/>
      <c r="Q17" s="170" t="s">
        <v>52</v>
      </c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K17" s="66"/>
      <c r="BN17" s="237"/>
      <c r="BO17" s="238"/>
      <c r="BP17" s="238"/>
      <c r="BQ17" s="239"/>
      <c r="BR17" s="71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170" t="s">
        <v>7</v>
      </c>
      <c r="CD17" s="170"/>
      <c r="CE17" s="170"/>
      <c r="CF17" s="170"/>
      <c r="CG17" s="72"/>
      <c r="CH17" s="72"/>
      <c r="CI17" s="72"/>
      <c r="CJ17" s="72"/>
      <c r="CK17" s="72"/>
      <c r="CL17" s="72"/>
      <c r="CM17" s="72"/>
      <c r="CN17" s="72"/>
      <c r="CO17" s="170" t="s">
        <v>6</v>
      </c>
      <c r="CP17" s="170"/>
      <c r="CQ17" s="229"/>
    </row>
    <row r="18" spans="1:95" ht="7.9" customHeight="1" x14ac:dyDescent="0.15">
      <c r="A18" s="180"/>
      <c r="B18" s="181"/>
      <c r="C18" s="181"/>
      <c r="D18" s="182"/>
      <c r="E18" s="168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71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K18" s="66"/>
      <c r="BN18" s="240"/>
      <c r="BO18" s="241"/>
      <c r="BP18" s="241"/>
      <c r="BQ18" s="242"/>
      <c r="BR18" s="75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136"/>
      <c r="CD18" s="136"/>
      <c r="CE18" s="136"/>
      <c r="CF18" s="136"/>
      <c r="CG18" s="76"/>
      <c r="CH18" s="76"/>
      <c r="CI18" s="76"/>
      <c r="CJ18" s="76"/>
      <c r="CK18" s="76"/>
      <c r="CL18" s="76"/>
      <c r="CM18" s="76"/>
      <c r="CN18" s="76"/>
      <c r="CO18" s="136"/>
      <c r="CP18" s="136"/>
      <c r="CQ18" s="137"/>
    </row>
    <row r="19" spans="1:95" ht="7.9" customHeight="1" x14ac:dyDescent="0.15">
      <c r="A19" s="180"/>
      <c r="B19" s="181"/>
      <c r="C19" s="181"/>
      <c r="D19" s="182"/>
      <c r="E19" s="168" t="s">
        <v>4</v>
      </c>
      <c r="F19" s="169"/>
      <c r="G19" s="169"/>
      <c r="H19" s="169"/>
      <c r="I19" s="169"/>
      <c r="J19" s="169"/>
      <c r="K19" s="169"/>
      <c r="L19" s="169"/>
      <c r="M19" s="169"/>
      <c r="N19" s="77"/>
      <c r="O19" s="71"/>
      <c r="BK19" s="66"/>
      <c r="BN19" s="234" t="s">
        <v>10</v>
      </c>
      <c r="BO19" s="235"/>
      <c r="BP19" s="235"/>
      <c r="BQ19" s="236"/>
      <c r="BR19" s="243" t="s">
        <v>39</v>
      </c>
      <c r="BS19" s="133" t="s">
        <v>12</v>
      </c>
      <c r="BT19" s="133"/>
      <c r="BU19" s="133"/>
      <c r="BV19" s="133"/>
      <c r="BW19" s="133"/>
      <c r="BX19" s="134"/>
      <c r="BY19" s="245" t="s">
        <v>11</v>
      </c>
      <c r="BZ19" s="246"/>
      <c r="CA19" s="247"/>
      <c r="CB19" s="68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70"/>
    </row>
    <row r="20" spans="1:95" ht="7.9" customHeight="1" x14ac:dyDescent="0.15">
      <c r="A20" s="180"/>
      <c r="B20" s="181"/>
      <c r="C20" s="181"/>
      <c r="D20" s="182"/>
      <c r="E20" s="175"/>
      <c r="F20" s="176"/>
      <c r="G20" s="176"/>
      <c r="H20" s="176"/>
      <c r="I20" s="176"/>
      <c r="J20" s="176"/>
      <c r="K20" s="176"/>
      <c r="L20" s="176"/>
      <c r="M20" s="176"/>
      <c r="N20" s="78"/>
      <c r="O20" s="75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79"/>
      <c r="BN20" s="237"/>
      <c r="BO20" s="238"/>
      <c r="BP20" s="238"/>
      <c r="BQ20" s="239"/>
      <c r="BR20" s="244"/>
      <c r="BS20" s="170"/>
      <c r="BT20" s="170"/>
      <c r="BU20" s="170"/>
      <c r="BV20" s="170"/>
      <c r="BW20" s="170"/>
      <c r="BX20" s="229"/>
      <c r="BY20" s="248"/>
      <c r="BZ20" s="249"/>
      <c r="CA20" s="250"/>
      <c r="CB20" s="71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73"/>
    </row>
    <row r="21" spans="1:95" ht="7.9" customHeight="1" x14ac:dyDescent="0.15">
      <c r="A21" s="180"/>
      <c r="B21" s="181"/>
      <c r="C21" s="181"/>
      <c r="D21" s="182"/>
      <c r="E21" s="168" t="s">
        <v>5</v>
      </c>
      <c r="F21" s="169"/>
      <c r="G21" s="169"/>
      <c r="H21" s="169"/>
      <c r="I21" s="169"/>
      <c r="J21" s="169"/>
      <c r="K21" s="169"/>
      <c r="L21" s="169"/>
      <c r="M21" s="65"/>
      <c r="N21" s="65"/>
      <c r="O21" s="71"/>
      <c r="BK21" s="66"/>
      <c r="BN21" s="237"/>
      <c r="BO21" s="238"/>
      <c r="BP21" s="238"/>
      <c r="BQ21" s="239"/>
      <c r="BR21" s="244"/>
      <c r="BS21" s="170"/>
      <c r="BT21" s="170"/>
      <c r="BU21" s="170"/>
      <c r="BV21" s="170"/>
      <c r="BW21" s="170"/>
      <c r="BX21" s="229"/>
      <c r="BY21" s="248"/>
      <c r="BZ21" s="249"/>
      <c r="CA21" s="250"/>
      <c r="CB21" s="71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73"/>
    </row>
    <row r="22" spans="1:95" ht="7.9" customHeight="1" x14ac:dyDescent="0.15">
      <c r="A22" s="180"/>
      <c r="B22" s="181"/>
      <c r="C22" s="181"/>
      <c r="D22" s="182"/>
      <c r="E22" s="168"/>
      <c r="F22" s="169"/>
      <c r="G22" s="169"/>
      <c r="H22" s="169"/>
      <c r="I22" s="169"/>
      <c r="J22" s="169"/>
      <c r="K22" s="169"/>
      <c r="L22" s="169"/>
      <c r="M22" s="65"/>
      <c r="N22" s="65"/>
      <c r="O22" s="71"/>
      <c r="BK22" s="66"/>
      <c r="BN22" s="237"/>
      <c r="BO22" s="238"/>
      <c r="BP22" s="238"/>
      <c r="BQ22" s="239"/>
      <c r="BR22" s="244" t="s">
        <v>40</v>
      </c>
      <c r="BS22" s="170" t="s">
        <v>13</v>
      </c>
      <c r="BT22" s="170"/>
      <c r="BU22" s="170"/>
      <c r="BV22" s="170"/>
      <c r="BW22" s="170"/>
      <c r="BX22" s="229"/>
      <c r="BY22" s="248"/>
      <c r="BZ22" s="249"/>
      <c r="CA22" s="250"/>
      <c r="CB22" s="71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73"/>
    </row>
    <row r="23" spans="1:95" ht="7.9" customHeight="1" x14ac:dyDescent="0.15">
      <c r="A23" s="180"/>
      <c r="B23" s="181"/>
      <c r="C23" s="181"/>
      <c r="D23" s="182"/>
      <c r="E23" s="67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K23" s="66"/>
      <c r="BN23" s="237"/>
      <c r="BO23" s="238"/>
      <c r="BP23" s="238"/>
      <c r="BQ23" s="239"/>
      <c r="BR23" s="244"/>
      <c r="BS23" s="170"/>
      <c r="BT23" s="170"/>
      <c r="BU23" s="170"/>
      <c r="BV23" s="170"/>
      <c r="BW23" s="170"/>
      <c r="BX23" s="229"/>
      <c r="BY23" s="248"/>
      <c r="BZ23" s="249"/>
      <c r="CA23" s="250"/>
      <c r="CB23" s="71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73"/>
    </row>
    <row r="24" spans="1:95" ht="7.9" customHeight="1" x14ac:dyDescent="0.15">
      <c r="A24" s="180"/>
      <c r="B24" s="181"/>
      <c r="C24" s="181"/>
      <c r="D24" s="182"/>
      <c r="E24" s="67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E24" s="80"/>
      <c r="BF24" s="80"/>
      <c r="BG24" s="81"/>
      <c r="BK24" s="66"/>
      <c r="BN24" s="240"/>
      <c r="BO24" s="241"/>
      <c r="BP24" s="241"/>
      <c r="BQ24" s="242"/>
      <c r="BR24" s="254"/>
      <c r="BS24" s="136"/>
      <c r="BT24" s="136"/>
      <c r="BU24" s="136"/>
      <c r="BV24" s="136"/>
      <c r="BW24" s="136"/>
      <c r="BX24" s="137"/>
      <c r="BY24" s="251"/>
      <c r="BZ24" s="252"/>
      <c r="CA24" s="253"/>
      <c r="CB24" s="75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20"/>
    </row>
    <row r="25" spans="1:95" ht="7.9" customHeight="1" x14ac:dyDescent="0.15">
      <c r="A25" s="180"/>
      <c r="B25" s="181"/>
      <c r="C25" s="181"/>
      <c r="D25" s="182"/>
      <c r="E25" s="67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E25" s="80"/>
      <c r="BF25" s="80"/>
      <c r="BG25" s="81"/>
      <c r="BK25" s="66"/>
      <c r="BN25" s="160" t="s">
        <v>8</v>
      </c>
      <c r="BO25" s="161"/>
      <c r="BP25" s="161"/>
      <c r="BQ25" s="162"/>
      <c r="BR25" s="82" t="s">
        <v>15</v>
      </c>
      <c r="BS25" s="83"/>
      <c r="BT25" s="83"/>
      <c r="BU25" s="83"/>
      <c r="BV25" s="83"/>
      <c r="BW25" s="83"/>
      <c r="BX25" s="83"/>
      <c r="BY25" s="84"/>
      <c r="BZ25" s="84"/>
      <c r="CA25" s="84"/>
      <c r="CB25" s="68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70"/>
    </row>
    <row r="26" spans="1:95" ht="7.9" customHeight="1" x14ac:dyDescent="0.15">
      <c r="A26" s="180"/>
      <c r="B26" s="181"/>
      <c r="C26" s="181"/>
      <c r="D26" s="182"/>
      <c r="E26" s="67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E26" s="80"/>
      <c r="BF26" s="80"/>
      <c r="BG26" s="81"/>
      <c r="BK26" s="66"/>
      <c r="BN26" s="160"/>
      <c r="BO26" s="161"/>
      <c r="BP26" s="161"/>
      <c r="BQ26" s="162"/>
      <c r="BR26" s="121"/>
      <c r="BS26" s="122"/>
      <c r="BT26" s="122"/>
      <c r="BU26" s="122"/>
      <c r="BV26" s="122"/>
      <c r="BW26" s="122"/>
      <c r="BX26" s="122"/>
      <c r="BY26" s="123"/>
      <c r="BZ26" s="123"/>
      <c r="CA26" s="123"/>
      <c r="CB26" s="71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73"/>
    </row>
    <row r="27" spans="1:95" ht="7.9" customHeight="1" x14ac:dyDescent="0.15">
      <c r="A27" s="180"/>
      <c r="B27" s="181"/>
      <c r="C27" s="181"/>
      <c r="D27" s="182"/>
      <c r="E27" s="67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K27" s="66"/>
      <c r="BN27" s="160"/>
      <c r="BO27" s="161"/>
      <c r="BP27" s="161"/>
      <c r="BQ27" s="162"/>
      <c r="BR27" s="92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3"/>
    </row>
    <row r="28" spans="1:95" ht="7.9" customHeight="1" x14ac:dyDescent="0.15">
      <c r="A28" s="180"/>
      <c r="B28" s="181"/>
      <c r="C28" s="181"/>
      <c r="D28" s="181"/>
      <c r="E28" s="166" t="s">
        <v>61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33" t="s">
        <v>50</v>
      </c>
      <c r="AM28" s="133"/>
      <c r="AN28" s="133"/>
      <c r="AO28" s="133"/>
      <c r="AP28" s="133"/>
      <c r="AQ28" s="133"/>
      <c r="AR28" s="133"/>
      <c r="AS28" s="133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2"/>
      <c r="BL28" s="86"/>
      <c r="BN28" s="160"/>
      <c r="BO28" s="161"/>
      <c r="BP28" s="161"/>
      <c r="BQ28" s="162"/>
      <c r="BR28" s="11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73"/>
    </row>
    <row r="29" spans="1:95" ht="7.9" customHeight="1" x14ac:dyDescent="0.15">
      <c r="A29" s="180"/>
      <c r="B29" s="181"/>
      <c r="C29" s="181"/>
      <c r="D29" s="181"/>
      <c r="E29" s="168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70"/>
      <c r="AM29" s="170"/>
      <c r="AN29" s="170"/>
      <c r="AO29" s="170"/>
      <c r="AP29" s="170"/>
      <c r="AQ29" s="170"/>
      <c r="AR29" s="170"/>
      <c r="AS29" s="170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4"/>
      <c r="BL29" s="87"/>
      <c r="BN29" s="160"/>
      <c r="BO29" s="161"/>
      <c r="BP29" s="161"/>
      <c r="BQ29" s="162"/>
      <c r="BR29" s="11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73"/>
    </row>
    <row r="30" spans="1:95" ht="7.9" customHeight="1" x14ac:dyDescent="0.15">
      <c r="A30" s="180"/>
      <c r="B30" s="181"/>
      <c r="C30" s="181"/>
      <c r="D30" s="181"/>
      <c r="E30" s="168" t="s">
        <v>62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 t="s">
        <v>50</v>
      </c>
      <c r="AM30" s="170"/>
      <c r="AN30" s="170"/>
      <c r="AO30" s="170"/>
      <c r="AP30" s="170"/>
      <c r="AQ30" s="170"/>
      <c r="AR30" s="170"/>
      <c r="AS30" s="170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4"/>
      <c r="BL30" s="86"/>
      <c r="BN30" s="160"/>
      <c r="BO30" s="161"/>
      <c r="BP30" s="161"/>
      <c r="BQ30" s="162"/>
      <c r="BR30" s="11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73"/>
    </row>
    <row r="31" spans="1:95" ht="7.9" customHeight="1" x14ac:dyDescent="0.15">
      <c r="A31" s="183"/>
      <c r="B31" s="184"/>
      <c r="C31" s="184"/>
      <c r="D31" s="184"/>
      <c r="E31" s="175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36"/>
      <c r="AM31" s="136"/>
      <c r="AN31" s="136"/>
      <c r="AO31" s="136"/>
      <c r="AP31" s="136"/>
      <c r="AQ31" s="136"/>
      <c r="AR31" s="136"/>
      <c r="AS31" s="136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3"/>
      <c r="BL31" s="86"/>
      <c r="BN31" s="163"/>
      <c r="BO31" s="164"/>
      <c r="BP31" s="164"/>
      <c r="BQ31" s="165"/>
      <c r="BR31" s="125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0"/>
    </row>
    <row r="32" spans="1:95" ht="7.9" customHeight="1" x14ac:dyDescent="0.15">
      <c r="A32" s="65"/>
      <c r="B32" s="65"/>
      <c r="C32" s="65"/>
      <c r="D32" s="65"/>
      <c r="BN32" s="88"/>
      <c r="BO32" s="88"/>
      <c r="BP32" s="88"/>
      <c r="BQ32" s="88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</row>
    <row r="33" spans="1:99" ht="7.9" customHeight="1" x14ac:dyDescent="0.15">
      <c r="A33" s="159" t="s">
        <v>16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BN33" s="88"/>
      <c r="BO33" s="88"/>
      <c r="BP33" s="88"/>
      <c r="BQ33" s="88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</row>
    <row r="34" spans="1:99" ht="7.9" customHeight="1" x14ac:dyDescent="0.15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BK34" s="65"/>
      <c r="BL34" s="65"/>
      <c r="BM34" s="65"/>
      <c r="BN34" s="65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</row>
    <row r="35" spans="1:99" ht="7.9" customHeight="1" x14ac:dyDescent="0.15">
      <c r="A35" s="177" t="s">
        <v>21</v>
      </c>
      <c r="B35" s="178"/>
      <c r="C35" s="178"/>
      <c r="D35" s="178"/>
      <c r="E35" s="89"/>
      <c r="F35" s="62"/>
      <c r="G35" s="62"/>
      <c r="H35" s="62"/>
      <c r="I35" s="90"/>
      <c r="J35" s="91"/>
      <c r="K35" s="62"/>
      <c r="L35" s="62"/>
      <c r="M35" s="62"/>
      <c r="N35" s="63"/>
      <c r="O35" s="89"/>
      <c r="P35" s="62"/>
      <c r="Q35" s="62"/>
      <c r="R35" s="62"/>
      <c r="S35" s="90"/>
      <c r="T35" s="91"/>
      <c r="U35" s="62"/>
      <c r="V35" s="62"/>
      <c r="W35" s="62"/>
      <c r="X35" s="90"/>
      <c r="Y35" s="226" t="s">
        <v>23</v>
      </c>
      <c r="Z35" s="227"/>
      <c r="AA35" s="227"/>
      <c r="AB35" s="227"/>
      <c r="AC35" s="228"/>
      <c r="AD35" s="89"/>
      <c r="AE35" s="62"/>
      <c r="AF35" s="62"/>
      <c r="AG35" s="62"/>
      <c r="AH35" s="90"/>
      <c r="AI35" s="91"/>
      <c r="AJ35" s="62"/>
      <c r="AK35" s="62"/>
      <c r="AL35" s="62"/>
      <c r="AM35" s="90"/>
      <c r="AN35" s="226" t="s">
        <v>24</v>
      </c>
      <c r="AO35" s="227"/>
      <c r="AP35" s="227"/>
      <c r="AQ35" s="227"/>
      <c r="AR35" s="228"/>
      <c r="AS35" s="89"/>
      <c r="AT35" s="62"/>
      <c r="AU35" s="62"/>
      <c r="AV35" s="62"/>
      <c r="AW35" s="90"/>
      <c r="AX35" s="91"/>
      <c r="AY35" s="62"/>
      <c r="AZ35" s="62"/>
      <c r="BA35" s="62"/>
      <c r="BB35" s="90"/>
      <c r="BC35" s="226" t="s">
        <v>22</v>
      </c>
      <c r="BD35" s="227"/>
      <c r="BE35" s="227"/>
      <c r="BF35" s="227"/>
      <c r="BG35" s="228"/>
      <c r="BK35" s="65"/>
      <c r="BL35" s="65"/>
      <c r="BM35" s="65"/>
      <c r="BN35" s="127" t="s">
        <v>56</v>
      </c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71"/>
      <c r="CS35" s="71"/>
      <c r="CT35" s="71"/>
    </row>
    <row r="36" spans="1:99" ht="7.9" customHeight="1" x14ac:dyDescent="0.15">
      <c r="A36" s="180"/>
      <c r="B36" s="181"/>
      <c r="C36" s="181"/>
      <c r="D36" s="181"/>
      <c r="E36" s="92"/>
      <c r="I36" s="93"/>
      <c r="J36" s="94"/>
      <c r="N36" s="66"/>
      <c r="O36" s="92"/>
      <c r="S36" s="93"/>
      <c r="T36" s="94"/>
      <c r="X36" s="93"/>
      <c r="Y36" s="95"/>
      <c r="Z36" s="96"/>
      <c r="AA36" s="96"/>
      <c r="AB36" s="96"/>
      <c r="AC36" s="97"/>
      <c r="AD36" s="92"/>
      <c r="AH36" s="93"/>
      <c r="AI36" s="94"/>
      <c r="AM36" s="93"/>
      <c r="AN36" s="95"/>
      <c r="AO36" s="96"/>
      <c r="AP36" s="96"/>
      <c r="AQ36" s="96"/>
      <c r="AR36" s="97"/>
      <c r="AS36" s="92"/>
      <c r="AW36" s="93"/>
      <c r="AX36" s="94"/>
      <c r="BB36" s="93"/>
      <c r="BC36" s="95"/>
      <c r="BD36" s="96"/>
      <c r="BE36" s="96"/>
      <c r="BF36" s="96"/>
      <c r="BG36" s="97"/>
      <c r="BK36" s="65"/>
      <c r="BL36" s="65"/>
      <c r="BM36" s="65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71"/>
      <c r="CS36" s="71"/>
      <c r="CT36" s="71"/>
    </row>
    <row r="37" spans="1:99" ht="7.9" customHeight="1" x14ac:dyDescent="0.15">
      <c r="A37" s="180"/>
      <c r="B37" s="181"/>
      <c r="C37" s="181"/>
      <c r="D37" s="181"/>
      <c r="E37" s="92"/>
      <c r="I37" s="93"/>
      <c r="J37" s="94"/>
      <c r="N37" s="66"/>
      <c r="O37" s="92"/>
      <c r="S37" s="93"/>
      <c r="T37" s="94"/>
      <c r="X37" s="93"/>
      <c r="Y37" s="95"/>
      <c r="Z37" s="96"/>
      <c r="AA37" s="96"/>
      <c r="AB37" s="96"/>
      <c r="AC37" s="97"/>
      <c r="AD37" s="92"/>
      <c r="AH37" s="93"/>
      <c r="AI37" s="94"/>
      <c r="AM37" s="93"/>
      <c r="AN37" s="95"/>
      <c r="AO37" s="96"/>
      <c r="AP37" s="96"/>
      <c r="AQ37" s="96"/>
      <c r="AR37" s="97"/>
      <c r="AS37" s="92"/>
      <c r="AW37" s="93"/>
      <c r="AX37" s="94"/>
      <c r="BB37" s="93"/>
      <c r="BC37" s="95"/>
      <c r="BD37" s="96"/>
      <c r="BE37" s="96"/>
      <c r="BF37" s="96"/>
      <c r="BG37" s="97"/>
      <c r="BK37" s="65"/>
      <c r="BL37" s="65"/>
      <c r="BM37" s="65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71"/>
      <c r="CS37" s="71"/>
      <c r="CT37" s="71"/>
    </row>
    <row r="38" spans="1:99" ht="7.9" customHeight="1" x14ac:dyDescent="0.15">
      <c r="A38" s="180"/>
      <c r="B38" s="181"/>
      <c r="C38" s="181"/>
      <c r="D38" s="181"/>
      <c r="E38" s="92"/>
      <c r="I38" s="93"/>
      <c r="J38" s="94"/>
      <c r="N38" s="66"/>
      <c r="O38" s="92"/>
      <c r="S38" s="93"/>
      <c r="T38" s="94"/>
      <c r="X38" s="93"/>
      <c r="Y38" s="95"/>
      <c r="Z38" s="96"/>
      <c r="AA38" s="96"/>
      <c r="AB38" s="96"/>
      <c r="AC38" s="97"/>
      <c r="AD38" s="92"/>
      <c r="AH38" s="93"/>
      <c r="AI38" s="94"/>
      <c r="AM38" s="93"/>
      <c r="AN38" s="95"/>
      <c r="AO38" s="96"/>
      <c r="AP38" s="96"/>
      <c r="AQ38" s="96"/>
      <c r="AR38" s="97"/>
      <c r="AS38" s="92"/>
      <c r="AW38" s="93"/>
      <c r="AX38" s="94"/>
      <c r="BB38" s="93"/>
      <c r="BC38" s="95"/>
      <c r="BD38" s="96"/>
      <c r="BE38" s="96"/>
      <c r="BF38" s="96"/>
      <c r="BG38" s="97"/>
      <c r="BK38" s="65"/>
      <c r="BL38" s="65"/>
      <c r="BM38" s="65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71"/>
      <c r="CS38" s="71"/>
      <c r="CT38" s="71"/>
    </row>
    <row r="39" spans="1:99" ht="7.9" customHeight="1" x14ac:dyDescent="0.15">
      <c r="A39" s="180"/>
      <c r="B39" s="181"/>
      <c r="C39" s="181"/>
      <c r="D39" s="181"/>
      <c r="E39" s="92"/>
      <c r="I39" s="93"/>
      <c r="J39" s="94"/>
      <c r="N39" s="66"/>
      <c r="O39" s="92"/>
      <c r="S39" s="93"/>
      <c r="T39" s="94"/>
      <c r="X39" s="93"/>
      <c r="Y39" s="95"/>
      <c r="Z39" s="96"/>
      <c r="AA39" s="96"/>
      <c r="AB39" s="96"/>
      <c r="AC39" s="97"/>
      <c r="AD39" s="92"/>
      <c r="AH39" s="93"/>
      <c r="AI39" s="94"/>
      <c r="AM39" s="93"/>
      <c r="AN39" s="95"/>
      <c r="AO39" s="96"/>
      <c r="AP39" s="96"/>
      <c r="AQ39" s="96"/>
      <c r="AR39" s="97"/>
      <c r="AS39" s="92"/>
      <c r="AW39" s="93"/>
      <c r="AX39" s="94"/>
      <c r="BB39" s="93"/>
      <c r="BC39" s="95"/>
      <c r="BD39" s="96"/>
      <c r="BE39" s="96"/>
      <c r="BF39" s="96"/>
      <c r="BG39" s="97"/>
      <c r="BK39" s="65"/>
      <c r="BL39" s="65"/>
      <c r="BM39" s="65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71"/>
      <c r="CS39" s="71"/>
      <c r="CT39" s="71"/>
    </row>
    <row r="40" spans="1:99" ht="7.9" customHeight="1" x14ac:dyDescent="0.2">
      <c r="A40" s="183"/>
      <c r="B40" s="184"/>
      <c r="C40" s="184"/>
      <c r="D40" s="184"/>
      <c r="E40" s="221"/>
      <c r="F40" s="222"/>
      <c r="G40" s="222"/>
      <c r="H40" s="222"/>
      <c r="I40" s="223"/>
      <c r="J40" s="224"/>
      <c r="K40" s="222"/>
      <c r="L40" s="222"/>
      <c r="M40" s="222"/>
      <c r="N40" s="225"/>
      <c r="O40" s="221"/>
      <c r="P40" s="222"/>
      <c r="Q40" s="222"/>
      <c r="R40" s="222"/>
      <c r="S40" s="223"/>
      <c r="T40" s="224"/>
      <c r="U40" s="222"/>
      <c r="V40" s="222"/>
      <c r="W40" s="222"/>
      <c r="X40" s="223"/>
      <c r="Y40" s="224"/>
      <c r="Z40" s="222"/>
      <c r="AA40" s="222"/>
      <c r="AB40" s="222"/>
      <c r="AC40" s="225"/>
      <c r="AD40" s="221"/>
      <c r="AE40" s="222"/>
      <c r="AF40" s="222"/>
      <c r="AG40" s="222"/>
      <c r="AH40" s="223"/>
      <c r="AI40" s="224"/>
      <c r="AJ40" s="222"/>
      <c r="AK40" s="222"/>
      <c r="AL40" s="222"/>
      <c r="AM40" s="223"/>
      <c r="AN40" s="224"/>
      <c r="AO40" s="222"/>
      <c r="AP40" s="222"/>
      <c r="AQ40" s="222"/>
      <c r="AR40" s="225"/>
      <c r="AS40" s="221"/>
      <c r="AT40" s="222"/>
      <c r="AU40" s="222"/>
      <c r="AV40" s="222"/>
      <c r="AW40" s="223"/>
      <c r="AX40" s="224"/>
      <c r="AY40" s="222"/>
      <c r="AZ40" s="222"/>
      <c r="BA40" s="222"/>
      <c r="BB40" s="223"/>
      <c r="BC40" s="224"/>
      <c r="BD40" s="222"/>
      <c r="BE40" s="222"/>
      <c r="BF40" s="222"/>
      <c r="BG40" s="225"/>
      <c r="BK40" s="77"/>
      <c r="BL40" s="77"/>
      <c r="BM40" s="7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</row>
    <row r="41" spans="1:99" ht="7.9" customHeight="1" x14ac:dyDescent="0.15">
      <c r="BK41" s="78"/>
      <c r="BL41" s="78"/>
      <c r="BM41" s="78"/>
      <c r="BN41" s="78"/>
    </row>
    <row r="42" spans="1:99" ht="22.5" customHeight="1" x14ac:dyDescent="0.15">
      <c r="A42" s="218" t="s">
        <v>25</v>
      </c>
      <c r="B42" s="218"/>
      <c r="C42" s="218"/>
      <c r="D42" s="218"/>
      <c r="E42" s="98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100"/>
    </row>
    <row r="43" spans="1:99" ht="22.5" customHeight="1" x14ac:dyDescent="0.15">
      <c r="A43" s="218"/>
      <c r="B43" s="218"/>
      <c r="C43" s="218"/>
      <c r="D43" s="218"/>
      <c r="E43" s="101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3"/>
    </row>
    <row r="44" spans="1:99" ht="20.25" customHeight="1" x14ac:dyDescent="0.15">
      <c r="A44" s="218"/>
      <c r="B44" s="218"/>
      <c r="C44" s="218"/>
      <c r="D44" s="218"/>
      <c r="E44" s="104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6"/>
    </row>
    <row r="45" spans="1:99" ht="7.5" customHeight="1" x14ac:dyDescent="0.15"/>
    <row r="46" spans="1:99" ht="24" customHeight="1" x14ac:dyDescent="0.15">
      <c r="A46" s="177" t="s">
        <v>26</v>
      </c>
      <c r="B46" s="178"/>
      <c r="C46" s="178"/>
      <c r="D46" s="179"/>
      <c r="E46" s="208" t="s">
        <v>27</v>
      </c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10"/>
      <c r="BK46" s="220" t="s">
        <v>28</v>
      </c>
      <c r="BL46" s="220"/>
      <c r="BM46" s="220"/>
      <c r="BN46" s="220"/>
      <c r="BO46" s="208" t="s">
        <v>29</v>
      </c>
      <c r="BP46" s="209"/>
      <c r="BQ46" s="209"/>
      <c r="BR46" s="209"/>
      <c r="BS46" s="209"/>
      <c r="BT46" s="210"/>
      <c r="BU46" s="208" t="s">
        <v>30</v>
      </c>
      <c r="BV46" s="209"/>
      <c r="BW46" s="209"/>
      <c r="BX46" s="209"/>
      <c r="BY46" s="209"/>
      <c r="BZ46" s="210"/>
      <c r="CA46" s="208" t="s">
        <v>31</v>
      </c>
      <c r="CB46" s="209"/>
      <c r="CC46" s="209"/>
      <c r="CD46" s="209"/>
      <c r="CE46" s="209"/>
      <c r="CF46" s="209"/>
      <c r="CG46" s="209"/>
      <c r="CH46" s="209"/>
      <c r="CI46" s="209"/>
      <c r="CJ46" s="209"/>
      <c r="CK46" s="209"/>
      <c r="CL46" s="209"/>
      <c r="CM46" s="209"/>
      <c r="CN46" s="209"/>
      <c r="CO46" s="209"/>
      <c r="CP46" s="209"/>
      <c r="CQ46" s="209"/>
      <c r="CR46" s="210"/>
    </row>
    <row r="47" spans="1:99" ht="24" customHeight="1" x14ac:dyDescent="0.15">
      <c r="A47" s="180"/>
      <c r="B47" s="181"/>
      <c r="C47" s="181"/>
      <c r="D47" s="182"/>
      <c r="E47" s="107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2"/>
      <c r="BK47" s="213"/>
      <c r="BL47" s="213"/>
      <c r="BM47" s="213"/>
      <c r="BN47" s="213"/>
      <c r="BO47" s="214"/>
      <c r="BP47" s="215"/>
      <c r="BQ47" s="215"/>
      <c r="BR47" s="215"/>
      <c r="BS47" s="215"/>
      <c r="BT47" s="216"/>
      <c r="BU47" s="214"/>
      <c r="BV47" s="215"/>
      <c r="BW47" s="215"/>
      <c r="BX47" s="215"/>
      <c r="BY47" s="215"/>
      <c r="BZ47" s="216"/>
      <c r="CA47" s="191"/>
      <c r="CB47" s="189"/>
      <c r="CC47" s="189"/>
      <c r="CD47" s="189"/>
      <c r="CE47" s="189"/>
      <c r="CF47" s="217"/>
      <c r="CG47" s="191"/>
      <c r="CH47" s="189"/>
      <c r="CI47" s="189"/>
      <c r="CJ47" s="189"/>
      <c r="CK47" s="189"/>
      <c r="CL47" s="190"/>
      <c r="CM47" s="191"/>
      <c r="CN47" s="189"/>
      <c r="CO47" s="189"/>
      <c r="CP47" s="189"/>
      <c r="CQ47" s="189"/>
      <c r="CR47" s="190"/>
    </row>
    <row r="48" spans="1:99" ht="24" customHeight="1" x14ac:dyDescent="0.15">
      <c r="A48" s="180"/>
      <c r="B48" s="181"/>
      <c r="C48" s="181"/>
      <c r="D48" s="182"/>
      <c r="E48" s="108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3"/>
      <c r="BK48" s="204"/>
      <c r="BL48" s="204"/>
      <c r="BM48" s="204"/>
      <c r="BN48" s="204"/>
      <c r="BO48" s="205"/>
      <c r="BP48" s="206"/>
      <c r="BQ48" s="206"/>
      <c r="BR48" s="206"/>
      <c r="BS48" s="206"/>
      <c r="BT48" s="207"/>
      <c r="BU48" s="205"/>
      <c r="BV48" s="206"/>
      <c r="BW48" s="206"/>
      <c r="BX48" s="206"/>
      <c r="BY48" s="206"/>
      <c r="BZ48" s="207"/>
      <c r="CA48" s="143"/>
      <c r="CB48" s="139"/>
      <c r="CC48" s="139"/>
      <c r="CD48" s="139"/>
      <c r="CE48" s="139"/>
      <c r="CF48" s="144"/>
      <c r="CG48" s="143"/>
      <c r="CH48" s="139"/>
      <c r="CI48" s="139"/>
      <c r="CJ48" s="139"/>
      <c r="CK48" s="139"/>
      <c r="CL48" s="140"/>
      <c r="CM48" s="143"/>
      <c r="CN48" s="139"/>
      <c r="CO48" s="139"/>
      <c r="CP48" s="139"/>
      <c r="CQ48" s="139"/>
      <c r="CR48" s="140"/>
    </row>
    <row r="49" spans="1:96" ht="24" customHeight="1" x14ac:dyDescent="0.15">
      <c r="A49" s="180"/>
      <c r="B49" s="181"/>
      <c r="C49" s="181"/>
      <c r="D49" s="182"/>
      <c r="E49" s="108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3"/>
      <c r="BK49" s="204"/>
      <c r="BL49" s="204"/>
      <c r="BM49" s="204"/>
      <c r="BN49" s="204"/>
      <c r="BO49" s="205"/>
      <c r="BP49" s="206"/>
      <c r="BQ49" s="206"/>
      <c r="BR49" s="206"/>
      <c r="BS49" s="206"/>
      <c r="BT49" s="207"/>
      <c r="BU49" s="205"/>
      <c r="BV49" s="206"/>
      <c r="BW49" s="206"/>
      <c r="BX49" s="206"/>
      <c r="BY49" s="206"/>
      <c r="BZ49" s="207"/>
      <c r="CA49" s="143"/>
      <c r="CB49" s="139"/>
      <c r="CC49" s="139"/>
      <c r="CD49" s="139"/>
      <c r="CE49" s="139"/>
      <c r="CF49" s="144"/>
      <c r="CG49" s="143"/>
      <c r="CH49" s="139"/>
      <c r="CI49" s="139"/>
      <c r="CJ49" s="139"/>
      <c r="CK49" s="139"/>
      <c r="CL49" s="140"/>
      <c r="CM49" s="143"/>
      <c r="CN49" s="139"/>
      <c r="CO49" s="139"/>
      <c r="CP49" s="139"/>
      <c r="CQ49" s="139"/>
      <c r="CR49" s="140"/>
    </row>
    <row r="50" spans="1:96" ht="24" customHeight="1" x14ac:dyDescent="0.15">
      <c r="A50" s="180"/>
      <c r="B50" s="181"/>
      <c r="C50" s="181"/>
      <c r="D50" s="182"/>
      <c r="E50" s="108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3"/>
      <c r="BK50" s="204"/>
      <c r="BL50" s="204"/>
      <c r="BM50" s="204"/>
      <c r="BN50" s="204"/>
      <c r="BO50" s="205"/>
      <c r="BP50" s="206"/>
      <c r="BQ50" s="206"/>
      <c r="BR50" s="206"/>
      <c r="BS50" s="206"/>
      <c r="BT50" s="207"/>
      <c r="BU50" s="205"/>
      <c r="BV50" s="206"/>
      <c r="BW50" s="206"/>
      <c r="BX50" s="206"/>
      <c r="BY50" s="206"/>
      <c r="BZ50" s="207"/>
      <c r="CA50" s="143"/>
      <c r="CB50" s="139"/>
      <c r="CC50" s="139"/>
      <c r="CD50" s="139"/>
      <c r="CE50" s="139"/>
      <c r="CF50" s="144"/>
      <c r="CG50" s="143"/>
      <c r="CH50" s="139"/>
      <c r="CI50" s="139"/>
      <c r="CJ50" s="139"/>
      <c r="CK50" s="139"/>
      <c r="CL50" s="140"/>
      <c r="CM50" s="143"/>
      <c r="CN50" s="139"/>
      <c r="CO50" s="139"/>
      <c r="CP50" s="139"/>
      <c r="CQ50" s="139"/>
      <c r="CR50" s="140"/>
    </row>
    <row r="51" spans="1:96" ht="24" customHeight="1" x14ac:dyDescent="0.15">
      <c r="A51" s="180"/>
      <c r="B51" s="181"/>
      <c r="C51" s="181"/>
      <c r="D51" s="182"/>
      <c r="E51" s="108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3"/>
      <c r="BK51" s="204"/>
      <c r="BL51" s="204"/>
      <c r="BM51" s="204"/>
      <c r="BN51" s="204"/>
      <c r="BO51" s="205"/>
      <c r="BP51" s="206"/>
      <c r="BQ51" s="206"/>
      <c r="BR51" s="206"/>
      <c r="BS51" s="206"/>
      <c r="BT51" s="207"/>
      <c r="BU51" s="205"/>
      <c r="BV51" s="206"/>
      <c r="BW51" s="206"/>
      <c r="BX51" s="206"/>
      <c r="BY51" s="206"/>
      <c r="BZ51" s="207"/>
      <c r="CA51" s="143"/>
      <c r="CB51" s="139"/>
      <c r="CC51" s="139"/>
      <c r="CD51" s="139"/>
      <c r="CE51" s="139"/>
      <c r="CF51" s="144"/>
      <c r="CG51" s="143"/>
      <c r="CH51" s="139"/>
      <c r="CI51" s="139"/>
      <c r="CJ51" s="139"/>
      <c r="CK51" s="139"/>
      <c r="CL51" s="140"/>
      <c r="CM51" s="143"/>
      <c r="CN51" s="139"/>
      <c r="CO51" s="139"/>
      <c r="CP51" s="139"/>
      <c r="CQ51" s="139"/>
      <c r="CR51" s="140"/>
    </row>
    <row r="52" spans="1:96" ht="24" customHeight="1" x14ac:dyDescent="0.15">
      <c r="A52" s="180"/>
      <c r="B52" s="181"/>
      <c r="C52" s="181"/>
      <c r="D52" s="182"/>
      <c r="E52" s="108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3"/>
      <c r="BK52" s="204"/>
      <c r="BL52" s="204"/>
      <c r="BM52" s="204"/>
      <c r="BN52" s="204"/>
      <c r="BO52" s="205"/>
      <c r="BP52" s="206"/>
      <c r="BQ52" s="206"/>
      <c r="BR52" s="206"/>
      <c r="BS52" s="206"/>
      <c r="BT52" s="207"/>
      <c r="BU52" s="205"/>
      <c r="BV52" s="206"/>
      <c r="BW52" s="206"/>
      <c r="BX52" s="206"/>
      <c r="BY52" s="206"/>
      <c r="BZ52" s="207"/>
      <c r="CA52" s="143"/>
      <c r="CB52" s="139"/>
      <c r="CC52" s="139"/>
      <c r="CD52" s="139"/>
      <c r="CE52" s="139"/>
      <c r="CF52" s="144"/>
      <c r="CG52" s="143"/>
      <c r="CH52" s="139"/>
      <c r="CI52" s="139"/>
      <c r="CJ52" s="139"/>
      <c r="CK52" s="139"/>
      <c r="CL52" s="140"/>
      <c r="CM52" s="143"/>
      <c r="CN52" s="139"/>
      <c r="CO52" s="139"/>
      <c r="CP52" s="139"/>
      <c r="CQ52" s="139"/>
      <c r="CR52" s="140"/>
    </row>
    <row r="53" spans="1:96" ht="24" customHeight="1" x14ac:dyDescent="0.15">
      <c r="A53" s="180"/>
      <c r="B53" s="181"/>
      <c r="C53" s="181"/>
      <c r="D53" s="182"/>
      <c r="E53" s="108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02"/>
      <c r="BJ53" s="203"/>
      <c r="BK53" s="204"/>
      <c r="BL53" s="204"/>
      <c r="BM53" s="204"/>
      <c r="BN53" s="204"/>
      <c r="BO53" s="205"/>
      <c r="BP53" s="206"/>
      <c r="BQ53" s="206"/>
      <c r="BR53" s="206"/>
      <c r="BS53" s="206"/>
      <c r="BT53" s="207"/>
      <c r="BU53" s="205"/>
      <c r="BV53" s="206"/>
      <c r="BW53" s="206"/>
      <c r="BX53" s="206"/>
      <c r="BY53" s="206"/>
      <c r="BZ53" s="207"/>
      <c r="CA53" s="143"/>
      <c r="CB53" s="139"/>
      <c r="CC53" s="139"/>
      <c r="CD53" s="139"/>
      <c r="CE53" s="139"/>
      <c r="CF53" s="144"/>
      <c r="CG53" s="143"/>
      <c r="CH53" s="139"/>
      <c r="CI53" s="139"/>
      <c r="CJ53" s="139"/>
      <c r="CK53" s="139"/>
      <c r="CL53" s="140"/>
      <c r="CM53" s="143"/>
      <c r="CN53" s="139"/>
      <c r="CO53" s="139"/>
      <c r="CP53" s="139"/>
      <c r="CQ53" s="139"/>
      <c r="CR53" s="140"/>
    </row>
    <row r="54" spans="1:96" ht="24" customHeight="1" x14ac:dyDescent="0.15">
      <c r="A54" s="180"/>
      <c r="B54" s="181"/>
      <c r="C54" s="181"/>
      <c r="D54" s="182"/>
      <c r="E54" s="108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3"/>
      <c r="BK54" s="204"/>
      <c r="BL54" s="204"/>
      <c r="BM54" s="204"/>
      <c r="BN54" s="204"/>
      <c r="BO54" s="205"/>
      <c r="BP54" s="206"/>
      <c r="BQ54" s="206"/>
      <c r="BR54" s="206"/>
      <c r="BS54" s="206"/>
      <c r="BT54" s="207"/>
      <c r="BU54" s="205"/>
      <c r="BV54" s="206"/>
      <c r="BW54" s="206"/>
      <c r="BX54" s="206"/>
      <c r="BY54" s="206"/>
      <c r="BZ54" s="207"/>
      <c r="CA54" s="143"/>
      <c r="CB54" s="139"/>
      <c r="CC54" s="139"/>
      <c r="CD54" s="139"/>
      <c r="CE54" s="139"/>
      <c r="CF54" s="144"/>
      <c r="CG54" s="143"/>
      <c r="CH54" s="139"/>
      <c r="CI54" s="139"/>
      <c r="CJ54" s="139"/>
      <c r="CK54" s="139"/>
      <c r="CL54" s="140"/>
      <c r="CM54" s="143"/>
      <c r="CN54" s="139"/>
      <c r="CO54" s="139"/>
      <c r="CP54" s="139"/>
      <c r="CQ54" s="139"/>
      <c r="CR54" s="140"/>
    </row>
    <row r="55" spans="1:96" ht="24" customHeight="1" x14ac:dyDescent="0.15">
      <c r="A55" s="180"/>
      <c r="B55" s="181"/>
      <c r="C55" s="181"/>
      <c r="D55" s="182"/>
      <c r="E55" s="108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  <c r="AZ55" s="202"/>
      <c r="BA55" s="202"/>
      <c r="BB55" s="202"/>
      <c r="BC55" s="202"/>
      <c r="BD55" s="202"/>
      <c r="BE55" s="202"/>
      <c r="BF55" s="202"/>
      <c r="BG55" s="202"/>
      <c r="BH55" s="202"/>
      <c r="BI55" s="202"/>
      <c r="BJ55" s="203"/>
      <c r="BK55" s="204"/>
      <c r="BL55" s="204"/>
      <c r="BM55" s="204"/>
      <c r="BN55" s="204"/>
      <c r="BO55" s="205"/>
      <c r="BP55" s="206"/>
      <c r="BQ55" s="206"/>
      <c r="BR55" s="206"/>
      <c r="BS55" s="206"/>
      <c r="BT55" s="207"/>
      <c r="BU55" s="205"/>
      <c r="BV55" s="206"/>
      <c r="BW55" s="206"/>
      <c r="BX55" s="206"/>
      <c r="BY55" s="206"/>
      <c r="BZ55" s="207"/>
      <c r="CA55" s="143"/>
      <c r="CB55" s="139"/>
      <c r="CC55" s="139"/>
      <c r="CD55" s="139"/>
      <c r="CE55" s="139"/>
      <c r="CF55" s="144"/>
      <c r="CG55" s="143"/>
      <c r="CH55" s="139"/>
      <c r="CI55" s="139"/>
      <c r="CJ55" s="139"/>
      <c r="CK55" s="139"/>
      <c r="CL55" s="140"/>
      <c r="CM55" s="143"/>
      <c r="CN55" s="139"/>
      <c r="CO55" s="139"/>
      <c r="CP55" s="139"/>
      <c r="CQ55" s="139"/>
      <c r="CR55" s="140"/>
    </row>
    <row r="56" spans="1:96" ht="24" customHeight="1" x14ac:dyDescent="0.15">
      <c r="A56" s="183"/>
      <c r="B56" s="184"/>
      <c r="C56" s="184"/>
      <c r="D56" s="219"/>
      <c r="E56" s="109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7"/>
      <c r="BK56" s="198"/>
      <c r="BL56" s="198"/>
      <c r="BM56" s="198"/>
      <c r="BN56" s="198"/>
      <c r="BO56" s="199"/>
      <c r="BP56" s="200"/>
      <c r="BQ56" s="200"/>
      <c r="BR56" s="200"/>
      <c r="BS56" s="200"/>
      <c r="BT56" s="201"/>
      <c r="BU56" s="199"/>
      <c r="BV56" s="200"/>
      <c r="BW56" s="200"/>
      <c r="BX56" s="200"/>
      <c r="BY56" s="200"/>
      <c r="BZ56" s="201"/>
      <c r="CA56" s="195"/>
      <c r="CB56" s="192"/>
      <c r="CC56" s="192"/>
      <c r="CD56" s="192"/>
      <c r="CE56" s="192"/>
      <c r="CF56" s="194"/>
      <c r="CG56" s="195"/>
      <c r="CH56" s="192"/>
      <c r="CI56" s="192"/>
      <c r="CJ56" s="192"/>
      <c r="CK56" s="192"/>
      <c r="CL56" s="193"/>
      <c r="CM56" s="195"/>
      <c r="CN56" s="192"/>
      <c r="CO56" s="192"/>
      <c r="CP56" s="192"/>
      <c r="CQ56" s="192"/>
      <c r="CR56" s="193"/>
    </row>
    <row r="57" spans="1:96" ht="7.5" customHeight="1" x14ac:dyDescent="0.1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</row>
    <row r="58" spans="1:96" ht="24" customHeight="1" x14ac:dyDescent="0.1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L58" s="71"/>
      <c r="BM58" s="71"/>
      <c r="BN58" s="71"/>
      <c r="BO58" s="138" t="s">
        <v>59</v>
      </c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57"/>
      <c r="CB58" s="151"/>
      <c r="CC58" s="151"/>
      <c r="CD58" s="151"/>
      <c r="CE58" s="151"/>
      <c r="CF58" s="158"/>
      <c r="CG58" s="157"/>
      <c r="CH58" s="151"/>
      <c r="CI58" s="151"/>
      <c r="CJ58" s="151"/>
      <c r="CK58" s="151"/>
      <c r="CL58" s="152"/>
      <c r="CM58" s="157"/>
      <c r="CN58" s="151"/>
      <c r="CO58" s="151"/>
      <c r="CP58" s="151"/>
      <c r="CQ58" s="151"/>
      <c r="CR58" s="152"/>
    </row>
    <row r="59" spans="1:96" ht="24" customHeight="1" x14ac:dyDescent="0.15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L59" s="71"/>
      <c r="BM59" s="71"/>
      <c r="BN59" s="71"/>
      <c r="BO59" s="138" t="s">
        <v>58</v>
      </c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57"/>
      <c r="CB59" s="151"/>
      <c r="CC59" s="151"/>
      <c r="CD59" s="151"/>
      <c r="CE59" s="151"/>
      <c r="CF59" s="158"/>
      <c r="CG59" s="157"/>
      <c r="CH59" s="151"/>
      <c r="CI59" s="151"/>
      <c r="CJ59" s="151"/>
      <c r="CK59" s="151"/>
      <c r="CL59" s="152"/>
      <c r="CM59" s="157"/>
      <c r="CN59" s="151"/>
      <c r="CO59" s="151"/>
      <c r="CP59" s="151"/>
      <c r="CQ59" s="151"/>
      <c r="CR59" s="152"/>
    </row>
    <row r="60" spans="1:96" ht="24" customHeight="1" x14ac:dyDescent="0.15">
      <c r="A60" s="71" t="s">
        <v>64</v>
      </c>
      <c r="BH60" s="113"/>
      <c r="BI60" s="111"/>
      <c r="BJ60" s="111"/>
      <c r="BL60" s="71"/>
      <c r="BM60" s="71"/>
      <c r="BN60" s="71"/>
      <c r="BO60" s="138" t="s">
        <v>60</v>
      </c>
      <c r="BP60" s="138"/>
      <c r="BQ60" s="138"/>
      <c r="BR60" s="138"/>
      <c r="BS60" s="138"/>
      <c r="BT60" s="138"/>
      <c r="BU60" s="138"/>
      <c r="BV60" s="138"/>
      <c r="BW60" s="138"/>
      <c r="BX60" s="138"/>
      <c r="BY60" s="138"/>
      <c r="BZ60" s="138"/>
      <c r="CA60" s="157"/>
      <c r="CB60" s="151"/>
      <c r="CC60" s="151"/>
      <c r="CD60" s="151"/>
      <c r="CE60" s="151"/>
      <c r="CF60" s="158"/>
      <c r="CG60" s="157"/>
      <c r="CH60" s="151"/>
      <c r="CI60" s="151"/>
      <c r="CJ60" s="151"/>
      <c r="CK60" s="151"/>
      <c r="CL60" s="152"/>
      <c r="CM60" s="157"/>
      <c r="CN60" s="151"/>
      <c r="CO60" s="151"/>
      <c r="CP60" s="151"/>
      <c r="CQ60" s="151"/>
      <c r="CR60" s="152"/>
    </row>
    <row r="61" spans="1:96" ht="24" customHeight="1" x14ac:dyDescent="0.15">
      <c r="A61" s="131" t="s">
        <v>48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28" t="s">
        <v>49</v>
      </c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30"/>
      <c r="AC61" s="131" t="s">
        <v>57</v>
      </c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L61" s="71"/>
      <c r="BM61" s="71"/>
      <c r="BN61" s="71"/>
      <c r="BO61" s="89" t="s">
        <v>54</v>
      </c>
      <c r="BP61" s="62"/>
      <c r="BQ61" s="62"/>
      <c r="BR61" s="62"/>
      <c r="BS61" s="62" t="s">
        <v>55</v>
      </c>
      <c r="BT61" s="62"/>
      <c r="BU61" s="62"/>
      <c r="BV61" s="62"/>
      <c r="BW61" s="62"/>
      <c r="BX61" s="62"/>
      <c r="BY61" s="62"/>
      <c r="BZ61" s="63"/>
      <c r="CA61" s="153"/>
      <c r="CB61" s="154"/>
      <c r="CC61" s="154"/>
      <c r="CD61" s="154"/>
      <c r="CE61" s="154"/>
      <c r="CF61" s="155"/>
      <c r="CG61" s="153"/>
      <c r="CH61" s="154"/>
      <c r="CI61" s="154"/>
      <c r="CJ61" s="154"/>
      <c r="CK61" s="154"/>
      <c r="CL61" s="156"/>
      <c r="CM61" s="153"/>
      <c r="CN61" s="154"/>
      <c r="CO61" s="154"/>
      <c r="CP61" s="154"/>
      <c r="CQ61" s="154"/>
      <c r="CR61" s="156"/>
    </row>
    <row r="62" spans="1:96" ht="20.100000000000001" customHeight="1" x14ac:dyDescent="0.1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2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4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71"/>
      <c r="BL62" s="71"/>
      <c r="BM62" s="71"/>
      <c r="BN62" s="71"/>
      <c r="BO62" s="114"/>
      <c r="BP62" s="71"/>
      <c r="BQ62" s="115"/>
      <c r="BR62" s="71"/>
      <c r="BS62" s="115" t="s">
        <v>32</v>
      </c>
      <c r="BT62" s="115"/>
      <c r="BU62" s="71"/>
      <c r="BV62" s="71"/>
      <c r="BW62" s="71"/>
      <c r="BX62" s="71"/>
      <c r="BY62" s="71"/>
      <c r="BZ62" s="73"/>
      <c r="CA62" s="145"/>
      <c r="CB62" s="141"/>
      <c r="CC62" s="141"/>
      <c r="CD62" s="141"/>
      <c r="CE62" s="141"/>
      <c r="CF62" s="146"/>
      <c r="CG62" s="145"/>
      <c r="CH62" s="141"/>
      <c r="CI62" s="141"/>
      <c r="CJ62" s="141"/>
      <c r="CK62" s="141"/>
      <c r="CL62" s="142"/>
      <c r="CM62" s="145"/>
      <c r="CN62" s="141"/>
      <c r="CO62" s="141"/>
      <c r="CP62" s="141"/>
      <c r="CQ62" s="141"/>
      <c r="CR62" s="142"/>
    </row>
    <row r="63" spans="1:96" ht="24" customHeight="1" x14ac:dyDescent="0.1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5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7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O63" s="92"/>
      <c r="BS63" s="54" t="s">
        <v>53</v>
      </c>
      <c r="BZ63" s="66"/>
      <c r="CA63" s="143"/>
      <c r="CB63" s="139"/>
      <c r="CC63" s="139"/>
      <c r="CD63" s="139"/>
      <c r="CE63" s="139"/>
      <c r="CF63" s="144"/>
      <c r="CG63" s="143"/>
      <c r="CH63" s="139"/>
      <c r="CI63" s="139"/>
      <c r="CJ63" s="139"/>
      <c r="CK63" s="139"/>
      <c r="CL63" s="140"/>
      <c r="CM63" s="143"/>
      <c r="CN63" s="139"/>
      <c r="CO63" s="139"/>
      <c r="CP63" s="139"/>
      <c r="CQ63" s="139"/>
      <c r="CR63" s="140"/>
    </row>
    <row r="64" spans="1:96" ht="20.100000000000001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O64" s="116"/>
      <c r="BP64" s="58"/>
      <c r="BQ64" s="117"/>
      <c r="BR64" s="58"/>
      <c r="BS64" s="117" t="s">
        <v>32</v>
      </c>
      <c r="BT64" s="117"/>
      <c r="BU64" s="58"/>
      <c r="BV64" s="58"/>
      <c r="BW64" s="58"/>
      <c r="BX64" s="58"/>
      <c r="BY64" s="58"/>
      <c r="BZ64" s="79"/>
      <c r="CA64" s="147"/>
      <c r="CB64" s="148"/>
      <c r="CC64" s="148"/>
      <c r="CD64" s="148"/>
      <c r="CE64" s="148"/>
      <c r="CF64" s="149"/>
      <c r="CG64" s="147"/>
      <c r="CH64" s="148"/>
      <c r="CI64" s="148"/>
      <c r="CJ64" s="148"/>
      <c r="CK64" s="148"/>
      <c r="CL64" s="150"/>
      <c r="CM64" s="147"/>
      <c r="CN64" s="148"/>
      <c r="CO64" s="148"/>
      <c r="CP64" s="148"/>
      <c r="CQ64" s="148"/>
      <c r="CR64" s="150"/>
    </row>
    <row r="65" spans="1:60" x14ac:dyDescent="0.1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</row>
  </sheetData>
  <mergeCells count="278"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A58:Z58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 x14ac:dyDescent="0.1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 x14ac:dyDescent="0.15">
      <c r="CF1" s="396" t="s">
        <v>1</v>
      </c>
      <c r="CG1" s="396"/>
      <c r="CH1" s="396"/>
      <c r="CI1" s="396"/>
      <c r="CJ1" s="396"/>
      <c r="CK1" s="396"/>
      <c r="CL1" s="396"/>
      <c r="CM1" s="396"/>
      <c r="CN1" s="396"/>
      <c r="CO1" s="396"/>
      <c r="CP1" s="396"/>
      <c r="CQ1" s="396"/>
    </row>
    <row r="2" spans="1:95" ht="15.75" customHeight="1" x14ac:dyDescent="0.15">
      <c r="AF2" s="398" t="s">
        <v>0</v>
      </c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398"/>
      <c r="BG2" s="398"/>
      <c r="BH2" s="398"/>
      <c r="BI2" s="398"/>
      <c r="BJ2" s="398"/>
      <c r="BK2" s="398"/>
      <c r="BL2" s="398"/>
      <c r="BM2" s="398"/>
      <c r="BN2" s="398"/>
      <c r="BO2" s="398"/>
      <c r="BP2" s="398"/>
      <c r="BQ2" s="398"/>
      <c r="BR2" s="398"/>
      <c r="BS2" s="398"/>
      <c r="BT2" s="398"/>
      <c r="BU2" s="398"/>
      <c r="CF2" s="397"/>
      <c r="CG2" s="397"/>
      <c r="CH2" s="397"/>
      <c r="CI2" s="397"/>
      <c r="CJ2" s="397"/>
      <c r="CK2" s="397"/>
      <c r="CL2" s="397"/>
      <c r="CM2" s="397"/>
      <c r="CN2" s="397"/>
      <c r="CO2" s="397"/>
      <c r="CP2" s="397"/>
      <c r="CQ2" s="397"/>
    </row>
    <row r="3" spans="1:95" ht="9" customHeight="1" x14ac:dyDescent="0.15">
      <c r="AF3" s="398"/>
      <c r="AG3" s="398"/>
      <c r="AH3" s="398"/>
      <c r="AI3" s="398"/>
      <c r="AJ3" s="398"/>
      <c r="AK3" s="398"/>
      <c r="AL3" s="398"/>
      <c r="AM3" s="398"/>
      <c r="AN3" s="398"/>
      <c r="AO3" s="398"/>
      <c r="AP3" s="398"/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  <c r="BB3" s="398"/>
      <c r="BC3" s="398"/>
      <c r="BD3" s="398"/>
      <c r="BE3" s="398"/>
      <c r="BF3" s="398"/>
      <c r="BG3" s="398"/>
      <c r="BH3" s="398"/>
      <c r="BI3" s="398"/>
      <c r="BJ3" s="398"/>
      <c r="BK3" s="398"/>
      <c r="BL3" s="398"/>
      <c r="BM3" s="398"/>
      <c r="BN3" s="398"/>
      <c r="BO3" s="398"/>
      <c r="BP3" s="398"/>
      <c r="BQ3" s="398"/>
      <c r="BR3" s="398"/>
      <c r="BS3" s="398"/>
      <c r="BT3" s="398"/>
      <c r="BU3" s="398"/>
    </row>
    <row r="4" spans="1:95" ht="18" customHeight="1" x14ac:dyDescent="0.15"/>
    <row r="5" spans="1:95" x14ac:dyDescent="0.15">
      <c r="BX5" s="3" t="s">
        <v>47</v>
      </c>
      <c r="BY5" s="399"/>
      <c r="BZ5" s="399"/>
      <c r="CA5" s="399"/>
      <c r="CB5" s="400" t="s">
        <v>20</v>
      </c>
      <c r="CC5" s="400"/>
      <c r="CD5" s="399"/>
      <c r="CE5" s="399"/>
      <c r="CF5" s="399"/>
      <c r="CG5" s="400" t="s">
        <v>19</v>
      </c>
      <c r="CH5" s="400"/>
      <c r="CI5" s="399"/>
      <c r="CJ5" s="399"/>
      <c r="CK5" s="399"/>
      <c r="CL5" s="400" t="s">
        <v>18</v>
      </c>
      <c r="CM5" s="400"/>
    </row>
    <row r="6" spans="1:95" ht="15.75" customHeight="1" x14ac:dyDescent="0.15">
      <c r="A6" s="1" t="s">
        <v>44</v>
      </c>
    </row>
    <row r="7" spans="1:95" ht="17.25" x14ac:dyDescent="0.15">
      <c r="A7" s="2" t="s">
        <v>45</v>
      </c>
    </row>
    <row r="8" spans="1:95" ht="15.75" customHeight="1" x14ac:dyDescent="0.15"/>
    <row r="9" spans="1:95" ht="9" customHeight="1" x14ac:dyDescent="0.15">
      <c r="BP9" s="401" t="s">
        <v>2</v>
      </c>
      <c r="BQ9" s="401"/>
      <c r="BR9" s="401"/>
      <c r="BS9" s="401"/>
      <c r="BT9" s="401"/>
      <c r="BU9" s="401"/>
      <c r="BV9" s="401"/>
      <c r="BW9" s="401"/>
      <c r="BX9" s="401"/>
      <c r="BY9" s="401"/>
      <c r="BZ9" s="401"/>
      <c r="CA9" s="401"/>
      <c r="CB9" s="401"/>
      <c r="CC9" s="401"/>
      <c r="CD9" s="401"/>
      <c r="CE9" s="401"/>
      <c r="CF9" s="401"/>
      <c r="CG9" s="401"/>
      <c r="CH9" s="401"/>
      <c r="CI9" s="401"/>
      <c r="CJ9" s="401"/>
      <c r="CK9" s="401"/>
    </row>
    <row r="10" spans="1:95" ht="4.5" customHeight="1" x14ac:dyDescent="0.15">
      <c r="A10" s="335" t="s">
        <v>17</v>
      </c>
      <c r="B10" s="336"/>
      <c r="C10" s="336"/>
      <c r="D10" s="337"/>
      <c r="E10" s="380" t="s">
        <v>3</v>
      </c>
      <c r="F10" s="381"/>
      <c r="G10" s="381"/>
      <c r="H10" s="381"/>
      <c r="I10" s="381"/>
      <c r="J10" s="381"/>
      <c r="K10" s="10"/>
      <c r="L10" s="32"/>
      <c r="M10" s="32"/>
      <c r="N10" s="32"/>
      <c r="O10" s="5"/>
      <c r="P10" s="5"/>
      <c r="Q10" s="5"/>
      <c r="R10" s="5"/>
      <c r="S10" s="10"/>
      <c r="T10" s="10"/>
      <c r="U10" s="10"/>
      <c r="V10" s="10"/>
      <c r="W10" s="10"/>
      <c r="X10" s="10"/>
      <c r="Y10" s="10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P10" s="401"/>
      <c r="BQ10" s="401"/>
      <c r="BR10" s="401"/>
      <c r="BS10" s="401"/>
      <c r="BT10" s="401"/>
      <c r="BU10" s="401"/>
      <c r="BV10" s="401"/>
      <c r="BW10" s="401"/>
      <c r="BX10" s="401"/>
      <c r="BY10" s="401"/>
      <c r="BZ10" s="401"/>
      <c r="CA10" s="401"/>
      <c r="CB10" s="401"/>
      <c r="CC10" s="401"/>
      <c r="CD10" s="401"/>
      <c r="CE10" s="401"/>
      <c r="CF10" s="401"/>
      <c r="CG10" s="401"/>
      <c r="CH10" s="401"/>
      <c r="CI10" s="401"/>
      <c r="CJ10" s="401"/>
      <c r="CK10" s="401"/>
    </row>
    <row r="11" spans="1:95" ht="14.25" customHeight="1" x14ac:dyDescent="0.15">
      <c r="A11" s="338"/>
      <c r="B11" s="339"/>
      <c r="C11" s="339"/>
      <c r="D11" s="340"/>
      <c r="E11" s="382"/>
      <c r="F11" s="383"/>
      <c r="G11" s="383"/>
      <c r="H11" s="383"/>
      <c r="I11" s="383"/>
      <c r="J11" s="383"/>
      <c r="K11" s="11"/>
      <c r="L11" s="34"/>
      <c r="M11" s="34"/>
      <c r="N11" s="34"/>
      <c r="S11" s="11"/>
      <c r="T11" s="11"/>
      <c r="U11" s="11"/>
      <c r="V11" s="11"/>
      <c r="W11" s="11"/>
      <c r="X11" s="11"/>
      <c r="Y11" s="11"/>
      <c r="AD11" s="384"/>
      <c r="AE11" s="385"/>
      <c r="AF11" s="386"/>
      <c r="AG11" s="13"/>
      <c r="AH11" s="384"/>
      <c r="AI11" s="385"/>
      <c r="AJ11" s="386"/>
      <c r="AK11" s="13"/>
      <c r="AL11" s="384"/>
      <c r="AM11" s="385"/>
      <c r="AN11" s="386"/>
      <c r="AO11" s="390" t="s">
        <v>38</v>
      </c>
      <c r="AP11" s="390"/>
      <c r="AQ11" s="390"/>
      <c r="AR11" s="384"/>
      <c r="AS11" s="385"/>
      <c r="AT11" s="386"/>
      <c r="AU11" s="13"/>
      <c r="AV11" s="384"/>
      <c r="AW11" s="385"/>
      <c r="AX11" s="386"/>
      <c r="AY11" s="13"/>
      <c r="AZ11" s="384"/>
      <c r="BA11" s="385"/>
      <c r="BB11" s="386"/>
      <c r="BC11" s="13"/>
      <c r="BD11" s="384"/>
      <c r="BE11" s="385"/>
      <c r="BF11" s="386"/>
      <c r="BG11" s="4"/>
    </row>
    <row r="12" spans="1:95" ht="3" customHeight="1" x14ac:dyDescent="0.15">
      <c r="A12" s="338"/>
      <c r="B12" s="339"/>
      <c r="C12" s="339"/>
      <c r="D12" s="340"/>
      <c r="E12" s="33"/>
      <c r="F12" s="34"/>
      <c r="G12" s="34"/>
      <c r="H12" s="34"/>
      <c r="I12" s="34"/>
      <c r="J12" s="34"/>
      <c r="K12" s="34"/>
      <c r="L12" s="34"/>
      <c r="M12" s="34"/>
      <c r="N12" s="34"/>
      <c r="AD12" s="387"/>
      <c r="AE12" s="388"/>
      <c r="AF12" s="389"/>
      <c r="AG12" s="13"/>
      <c r="AH12" s="387"/>
      <c r="AI12" s="388"/>
      <c r="AJ12" s="389"/>
      <c r="AK12" s="13"/>
      <c r="AL12" s="387"/>
      <c r="AM12" s="388"/>
      <c r="AN12" s="389"/>
      <c r="AO12" s="390"/>
      <c r="AP12" s="390"/>
      <c r="AQ12" s="390"/>
      <c r="AR12" s="387"/>
      <c r="AS12" s="388"/>
      <c r="AT12" s="389"/>
      <c r="AU12" s="13"/>
      <c r="AV12" s="387"/>
      <c r="AW12" s="388"/>
      <c r="AX12" s="389"/>
      <c r="AY12" s="13"/>
      <c r="AZ12" s="387"/>
      <c r="BA12" s="388"/>
      <c r="BB12" s="389"/>
      <c r="BC12" s="13"/>
      <c r="BD12" s="387"/>
      <c r="BE12" s="388"/>
      <c r="BF12" s="389"/>
      <c r="BG12" s="4"/>
      <c r="BJ12" s="335" t="s">
        <v>9</v>
      </c>
      <c r="BK12" s="336"/>
      <c r="BL12" s="336"/>
      <c r="BM12" s="337"/>
      <c r="BN12" s="14"/>
      <c r="BO12" s="422"/>
      <c r="BP12" s="422"/>
      <c r="BQ12" s="422"/>
      <c r="BR12" s="422"/>
      <c r="BS12" s="422"/>
      <c r="BT12" s="422"/>
      <c r="BU12" s="422"/>
      <c r="BV12" s="422"/>
      <c r="BW12" s="422"/>
      <c r="BX12" s="422"/>
      <c r="BY12" s="422"/>
      <c r="BZ12" s="422"/>
      <c r="CA12" s="14"/>
      <c r="CB12" s="14"/>
      <c r="CC12" s="14"/>
      <c r="CD12" s="14"/>
      <c r="CE12" s="14"/>
      <c r="CF12" s="422"/>
      <c r="CG12" s="422"/>
      <c r="CH12" s="422"/>
      <c r="CI12" s="422"/>
      <c r="CJ12" s="422"/>
      <c r="CK12" s="422"/>
      <c r="CL12" s="422"/>
      <c r="CM12" s="422"/>
      <c r="CN12" s="422"/>
      <c r="CO12" s="422"/>
      <c r="CP12" s="14"/>
      <c r="CQ12" s="15"/>
    </row>
    <row r="13" spans="1:95" x14ac:dyDescent="0.15">
      <c r="A13" s="338"/>
      <c r="B13" s="339"/>
      <c r="C13" s="339"/>
      <c r="D13" s="340"/>
      <c r="E13" s="20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79"/>
      <c r="AO13" s="379"/>
      <c r="AP13" s="379"/>
      <c r="AQ13" s="379"/>
      <c r="AR13" s="379"/>
      <c r="AS13" s="379"/>
      <c r="AT13" s="379"/>
      <c r="AU13" s="379"/>
      <c r="AV13" s="379"/>
      <c r="AW13" s="379"/>
      <c r="AX13" s="379"/>
      <c r="AY13" s="379"/>
      <c r="AZ13" s="379"/>
      <c r="BA13" s="379"/>
      <c r="BB13" s="379"/>
      <c r="BC13" s="379"/>
      <c r="BD13" s="379"/>
      <c r="BE13" s="379"/>
      <c r="BF13" s="379"/>
      <c r="BG13" s="4"/>
      <c r="BJ13" s="338"/>
      <c r="BK13" s="339"/>
      <c r="BL13" s="339"/>
      <c r="BM13" s="340"/>
      <c r="BN13" s="12"/>
      <c r="BO13" s="423"/>
      <c r="BP13" s="423"/>
      <c r="BQ13" s="423"/>
      <c r="BR13" s="423"/>
      <c r="BS13" s="423"/>
      <c r="BT13" s="423"/>
      <c r="BU13" s="423"/>
      <c r="BV13" s="423"/>
      <c r="BW13" s="423"/>
      <c r="BX13" s="423"/>
      <c r="BY13" s="423"/>
      <c r="BZ13" s="423"/>
      <c r="CA13" s="12"/>
      <c r="CB13" s="12"/>
      <c r="CC13" s="12"/>
      <c r="CD13" s="12"/>
      <c r="CE13" s="12"/>
      <c r="CF13" s="423"/>
      <c r="CG13" s="423"/>
      <c r="CH13" s="423"/>
      <c r="CI13" s="423"/>
      <c r="CJ13" s="423"/>
      <c r="CK13" s="423"/>
      <c r="CL13" s="423"/>
      <c r="CM13" s="423"/>
      <c r="CN13" s="423"/>
      <c r="CO13" s="423"/>
      <c r="CP13" s="12"/>
      <c r="CQ13" s="16"/>
    </row>
    <row r="14" spans="1:95" x14ac:dyDescent="0.15">
      <c r="A14" s="338"/>
      <c r="B14" s="339"/>
      <c r="C14" s="339"/>
      <c r="D14" s="340"/>
      <c r="E14" s="20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  <c r="AQ14" s="379"/>
      <c r="AR14" s="379"/>
      <c r="AS14" s="379"/>
      <c r="AT14" s="379"/>
      <c r="AU14" s="379"/>
      <c r="AV14" s="379"/>
      <c r="AW14" s="379"/>
      <c r="AX14" s="379"/>
      <c r="AY14" s="379"/>
      <c r="AZ14" s="379"/>
      <c r="BA14" s="379"/>
      <c r="BB14" s="379"/>
      <c r="BC14" s="379"/>
      <c r="BD14" s="379"/>
      <c r="BE14" s="379"/>
      <c r="BF14" s="379"/>
      <c r="BG14" s="4"/>
      <c r="BJ14" s="338"/>
      <c r="BK14" s="339"/>
      <c r="BL14" s="339"/>
      <c r="BM14" s="340"/>
      <c r="BN14" s="12"/>
      <c r="BO14" s="423"/>
      <c r="BP14" s="423"/>
      <c r="BQ14" s="423"/>
      <c r="BR14" s="423"/>
      <c r="BS14" s="423"/>
      <c r="BT14" s="423"/>
      <c r="BU14" s="423"/>
      <c r="BV14" s="423"/>
      <c r="BW14" s="423"/>
      <c r="BX14" s="423"/>
      <c r="BY14" s="423"/>
      <c r="BZ14" s="423"/>
      <c r="CA14" s="12"/>
      <c r="CB14" s="12"/>
      <c r="CC14" s="12"/>
      <c r="CD14" s="12"/>
      <c r="CE14" s="12"/>
      <c r="CF14" s="423"/>
      <c r="CG14" s="423"/>
      <c r="CH14" s="423"/>
      <c r="CI14" s="423"/>
      <c r="CJ14" s="423"/>
      <c r="CK14" s="423"/>
      <c r="CL14" s="423"/>
      <c r="CM14" s="423"/>
      <c r="CN14" s="423"/>
      <c r="CO14" s="423"/>
      <c r="CP14" s="12"/>
      <c r="CQ14" s="16"/>
    </row>
    <row r="15" spans="1:95" x14ac:dyDescent="0.15">
      <c r="A15" s="338"/>
      <c r="B15" s="339"/>
      <c r="C15" s="339"/>
      <c r="D15" s="340"/>
      <c r="E15" s="20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79"/>
      <c r="AS15" s="379"/>
      <c r="AT15" s="379"/>
      <c r="AU15" s="379"/>
      <c r="AV15" s="379"/>
      <c r="AW15" s="379"/>
      <c r="AX15" s="379"/>
      <c r="AY15" s="379"/>
      <c r="AZ15" s="379"/>
      <c r="BA15" s="379"/>
      <c r="BB15" s="379"/>
      <c r="BC15" s="379"/>
      <c r="BD15" s="379"/>
      <c r="BE15" s="379"/>
      <c r="BF15" s="379"/>
      <c r="BG15" s="4"/>
      <c r="BJ15" s="338"/>
      <c r="BK15" s="339"/>
      <c r="BL15" s="339"/>
      <c r="BM15" s="340"/>
      <c r="BN15" s="12"/>
      <c r="BO15" s="423"/>
      <c r="BP15" s="423"/>
      <c r="BQ15" s="423"/>
      <c r="BR15" s="423"/>
      <c r="BS15" s="423"/>
      <c r="BT15" s="423"/>
      <c r="BU15" s="423"/>
      <c r="BV15" s="423"/>
      <c r="BW15" s="423"/>
      <c r="BX15" s="423"/>
      <c r="BY15" s="423"/>
      <c r="BZ15" s="423"/>
      <c r="CA15" s="12"/>
      <c r="CB15" s="12"/>
      <c r="CC15" s="12"/>
      <c r="CD15" s="12"/>
      <c r="CE15" s="12"/>
      <c r="CF15" s="423"/>
      <c r="CG15" s="423"/>
      <c r="CH15" s="423"/>
      <c r="CI15" s="423"/>
      <c r="CJ15" s="423"/>
      <c r="CK15" s="423"/>
      <c r="CL15" s="423"/>
      <c r="CM15" s="423"/>
      <c r="CN15" s="423"/>
      <c r="CO15" s="423"/>
      <c r="CP15" s="12"/>
      <c r="CQ15" s="16"/>
    </row>
    <row r="16" spans="1:95" x14ac:dyDescent="0.15">
      <c r="A16" s="338"/>
      <c r="B16" s="339"/>
      <c r="C16" s="339"/>
      <c r="D16" s="340"/>
      <c r="E16" s="392" t="s">
        <v>4</v>
      </c>
      <c r="F16" s="393"/>
      <c r="G16" s="393"/>
      <c r="H16" s="393"/>
      <c r="I16" s="393"/>
      <c r="J16" s="393"/>
      <c r="K16" s="393"/>
      <c r="L16" s="393"/>
      <c r="M16" s="393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7"/>
      <c r="BJ16" s="341"/>
      <c r="BK16" s="342"/>
      <c r="BL16" s="342"/>
      <c r="BM16" s="343"/>
      <c r="BN16" s="17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5" t="s">
        <v>7</v>
      </c>
      <c r="CB16" s="425"/>
      <c r="CC16" s="425"/>
      <c r="CD16" s="425"/>
      <c r="CE16" s="425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03" t="s">
        <v>6</v>
      </c>
      <c r="CQ16" s="404"/>
    </row>
    <row r="17" spans="1:123" x14ac:dyDescent="0.15">
      <c r="A17" s="338"/>
      <c r="B17" s="339"/>
      <c r="C17" s="339"/>
      <c r="D17" s="340"/>
      <c r="E17" s="12" t="s">
        <v>5</v>
      </c>
      <c r="F17" s="34"/>
      <c r="G17" s="34"/>
      <c r="H17" s="34"/>
      <c r="I17" s="34"/>
      <c r="J17" s="34"/>
      <c r="K17" s="34"/>
      <c r="L17" s="34"/>
      <c r="M17" s="34"/>
      <c r="N17" s="34"/>
      <c r="O17" s="12"/>
      <c r="BG17" s="4"/>
      <c r="BJ17" s="335" t="s">
        <v>10</v>
      </c>
      <c r="BK17" s="336"/>
      <c r="BL17" s="336"/>
      <c r="BM17" s="337"/>
      <c r="BN17" s="405" t="s">
        <v>39</v>
      </c>
      <c r="BO17" s="406"/>
      <c r="BP17" s="406"/>
      <c r="BQ17" s="407" t="s">
        <v>12</v>
      </c>
      <c r="BR17" s="408"/>
      <c r="BS17" s="408"/>
      <c r="BT17" s="408"/>
      <c r="BU17" s="408"/>
      <c r="BV17" s="409"/>
      <c r="BW17" s="410" t="s">
        <v>11</v>
      </c>
      <c r="BX17" s="411"/>
      <c r="BY17" s="412"/>
      <c r="BZ17" s="12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16"/>
    </row>
    <row r="18" spans="1:123" ht="7.5" customHeight="1" x14ac:dyDescent="0.15">
      <c r="A18" s="338"/>
      <c r="B18" s="339"/>
      <c r="C18" s="339"/>
      <c r="D18" s="340"/>
      <c r="E18" s="34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79"/>
      <c r="BA18" s="13"/>
      <c r="BB18" s="13"/>
      <c r="BC18" s="13"/>
      <c r="BD18" s="13"/>
      <c r="BE18" s="13"/>
      <c r="BF18" s="13"/>
      <c r="BG18" s="31"/>
      <c r="BJ18" s="338"/>
      <c r="BK18" s="339"/>
      <c r="BL18" s="339"/>
      <c r="BM18" s="340"/>
      <c r="BN18" s="370"/>
      <c r="BO18" s="371"/>
      <c r="BP18" s="371"/>
      <c r="BQ18" s="375"/>
      <c r="BR18" s="375"/>
      <c r="BS18" s="375"/>
      <c r="BT18" s="375"/>
      <c r="BU18" s="375"/>
      <c r="BV18" s="376"/>
      <c r="BW18" s="413"/>
      <c r="BX18" s="414"/>
      <c r="BY18" s="415"/>
      <c r="BZ18" s="12"/>
      <c r="CA18" s="420"/>
      <c r="CB18" s="420"/>
      <c r="CC18" s="420"/>
      <c r="CD18" s="420"/>
      <c r="CE18" s="420"/>
      <c r="CF18" s="420"/>
      <c r="CG18" s="420"/>
      <c r="CH18" s="420"/>
      <c r="CI18" s="420"/>
      <c r="CJ18" s="420"/>
      <c r="CK18" s="420"/>
      <c r="CL18" s="420"/>
      <c r="CM18" s="420"/>
      <c r="CN18" s="420"/>
      <c r="CO18" s="420"/>
      <c r="CP18" s="420"/>
      <c r="CQ18" s="16"/>
    </row>
    <row r="19" spans="1:123" ht="7.5" customHeight="1" x14ac:dyDescent="0.15">
      <c r="A19" s="338"/>
      <c r="B19" s="339"/>
      <c r="C19" s="339"/>
      <c r="D19" s="340"/>
      <c r="E19" s="34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79"/>
      <c r="AV19" s="379"/>
      <c r="AW19" s="379"/>
      <c r="AX19" s="379"/>
      <c r="AY19" s="379"/>
      <c r="AZ19" s="379"/>
      <c r="BE19" s="13"/>
      <c r="BF19" s="13"/>
      <c r="BG19" s="31"/>
      <c r="BJ19" s="338"/>
      <c r="BK19" s="339"/>
      <c r="BL19" s="339"/>
      <c r="BM19" s="340"/>
      <c r="BN19" s="370" t="s">
        <v>40</v>
      </c>
      <c r="BO19" s="371"/>
      <c r="BP19" s="371"/>
      <c r="BQ19" s="374" t="s">
        <v>13</v>
      </c>
      <c r="BR19" s="375"/>
      <c r="BS19" s="375"/>
      <c r="BT19" s="375"/>
      <c r="BU19" s="375"/>
      <c r="BV19" s="376"/>
      <c r="BW19" s="413"/>
      <c r="BX19" s="414"/>
      <c r="BY19" s="415"/>
      <c r="BZ19" s="12"/>
      <c r="CA19" s="420"/>
      <c r="CB19" s="420"/>
      <c r="CC19" s="420"/>
      <c r="CD19" s="420"/>
      <c r="CE19" s="420"/>
      <c r="CF19" s="420"/>
      <c r="CG19" s="420"/>
      <c r="CH19" s="420"/>
      <c r="CI19" s="420"/>
      <c r="CJ19" s="420"/>
      <c r="CK19" s="420"/>
      <c r="CL19" s="420"/>
      <c r="CM19" s="420"/>
      <c r="CN19" s="420"/>
      <c r="CO19" s="420"/>
      <c r="CP19" s="420"/>
      <c r="CQ19" s="16"/>
    </row>
    <row r="20" spans="1:123" x14ac:dyDescent="0.15">
      <c r="A20" s="338"/>
      <c r="B20" s="339"/>
      <c r="C20" s="339"/>
      <c r="D20" s="340"/>
      <c r="E20" s="34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79"/>
      <c r="AI20" s="379"/>
      <c r="AJ20" s="379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79"/>
      <c r="AW20" s="379"/>
      <c r="AX20" s="379"/>
      <c r="AY20" s="379"/>
      <c r="AZ20" s="379"/>
      <c r="BA20" s="391" t="s">
        <v>14</v>
      </c>
      <c r="BB20" s="391"/>
      <c r="BC20" s="391"/>
      <c r="BD20" s="391"/>
      <c r="BF20" s="13"/>
      <c r="BG20" s="31"/>
      <c r="BJ20" s="341"/>
      <c r="BK20" s="342"/>
      <c r="BL20" s="342"/>
      <c r="BM20" s="343"/>
      <c r="BN20" s="372"/>
      <c r="BO20" s="373"/>
      <c r="BP20" s="373"/>
      <c r="BQ20" s="377"/>
      <c r="BR20" s="377"/>
      <c r="BS20" s="377"/>
      <c r="BT20" s="377"/>
      <c r="BU20" s="377"/>
      <c r="BV20" s="378"/>
      <c r="BW20" s="416"/>
      <c r="BX20" s="417"/>
      <c r="BY20" s="418"/>
      <c r="BZ20" s="17"/>
      <c r="CA20" s="421"/>
      <c r="CB20" s="421"/>
      <c r="CC20" s="421"/>
      <c r="CD20" s="421"/>
      <c r="CE20" s="421"/>
      <c r="CF20" s="421"/>
      <c r="CG20" s="421"/>
      <c r="CH20" s="421"/>
      <c r="CI20" s="421"/>
      <c r="CJ20" s="421"/>
      <c r="CK20" s="421"/>
      <c r="CL20" s="421"/>
      <c r="CM20" s="421"/>
      <c r="CN20" s="421"/>
      <c r="CO20" s="421"/>
      <c r="CP20" s="421"/>
      <c r="CQ20" s="18"/>
    </row>
    <row r="21" spans="1:123" x14ac:dyDescent="0.15">
      <c r="A21" s="341"/>
      <c r="B21" s="342"/>
      <c r="C21" s="342"/>
      <c r="D21" s="343"/>
      <c r="E21" s="35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41"/>
      <c r="BB21" s="41"/>
      <c r="BC21" s="41"/>
      <c r="BD21" s="40"/>
      <c r="BE21" s="40"/>
      <c r="BF21" s="40"/>
      <c r="BG21" s="7"/>
      <c r="BJ21" s="335" t="s">
        <v>8</v>
      </c>
      <c r="BK21" s="336"/>
      <c r="BL21" s="336"/>
      <c r="BM21" s="337"/>
      <c r="BN21" s="30" t="s">
        <v>15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5"/>
    </row>
    <row r="22" spans="1:123" x14ac:dyDescent="0.15">
      <c r="BJ22" s="338"/>
      <c r="BK22" s="339"/>
      <c r="BL22" s="339"/>
      <c r="BM22" s="340"/>
      <c r="BN22" s="19"/>
      <c r="BO22" s="402"/>
      <c r="BP22" s="402"/>
      <c r="BQ22" s="402"/>
      <c r="BR22" s="402"/>
      <c r="BS22" s="402"/>
      <c r="BT22" s="402"/>
      <c r="BU22" s="402"/>
      <c r="BV22" s="402"/>
      <c r="BW22" s="402"/>
      <c r="BX22" s="402"/>
      <c r="BY22" s="402"/>
      <c r="BZ22" s="402"/>
      <c r="CA22" s="402"/>
      <c r="CB22" s="402"/>
      <c r="CC22" s="402"/>
      <c r="CD22" s="402"/>
      <c r="CE22" s="402"/>
      <c r="CF22" s="402"/>
      <c r="CG22" s="402"/>
      <c r="CH22" s="402"/>
      <c r="CI22" s="402"/>
      <c r="CJ22" s="402"/>
      <c r="CK22" s="402"/>
      <c r="CL22" s="402"/>
      <c r="CM22" s="402"/>
      <c r="CN22" s="402"/>
      <c r="CO22" s="402"/>
      <c r="CP22" s="402"/>
      <c r="CQ22" s="16"/>
    </row>
    <row r="23" spans="1:123" x14ac:dyDescent="0.15">
      <c r="A23" s="1" t="s">
        <v>16</v>
      </c>
      <c r="BJ23" s="338"/>
      <c r="BK23" s="339"/>
      <c r="BL23" s="339"/>
      <c r="BM23" s="340"/>
      <c r="BN23" s="19"/>
      <c r="BO23" s="402"/>
      <c r="BP23" s="402"/>
      <c r="BQ23" s="402"/>
      <c r="BR23" s="402"/>
      <c r="BS23" s="402"/>
      <c r="BT23" s="402"/>
      <c r="BU23" s="402"/>
      <c r="BV23" s="402"/>
      <c r="BW23" s="402"/>
      <c r="BX23" s="402"/>
      <c r="BY23" s="402"/>
      <c r="BZ23" s="402"/>
      <c r="CA23" s="402"/>
      <c r="CB23" s="402"/>
      <c r="CC23" s="402"/>
      <c r="CD23" s="402"/>
      <c r="CE23" s="402"/>
      <c r="CF23" s="402"/>
      <c r="CG23" s="402"/>
      <c r="CH23" s="402"/>
      <c r="CI23" s="402"/>
      <c r="CJ23" s="402"/>
      <c r="CK23" s="402"/>
      <c r="CL23" s="402"/>
      <c r="CM23" s="402"/>
      <c r="CN23" s="402"/>
      <c r="CO23" s="402"/>
      <c r="CP23" s="402"/>
      <c r="CQ23" s="16"/>
    </row>
    <row r="24" spans="1:123" ht="7.5" customHeight="1" x14ac:dyDescent="0.15">
      <c r="BJ24" s="338"/>
      <c r="BK24" s="339"/>
      <c r="BL24" s="339"/>
      <c r="BM24" s="340"/>
      <c r="BN24" s="19"/>
      <c r="BO24" s="402"/>
      <c r="BP24" s="402"/>
      <c r="BQ24" s="402"/>
      <c r="BR24" s="402"/>
      <c r="BS24" s="402"/>
      <c r="BT24" s="402"/>
      <c r="BU24" s="402"/>
      <c r="BV24" s="402"/>
      <c r="BW24" s="402"/>
      <c r="BX24" s="402"/>
      <c r="BY24" s="402"/>
      <c r="BZ24" s="402"/>
      <c r="CA24" s="402"/>
      <c r="CB24" s="402"/>
      <c r="CC24" s="402"/>
      <c r="CD24" s="402"/>
      <c r="CE24" s="402"/>
      <c r="CF24" s="402"/>
      <c r="CG24" s="402"/>
      <c r="CH24" s="402"/>
      <c r="CI24" s="402"/>
      <c r="CJ24" s="402"/>
      <c r="CK24" s="402"/>
      <c r="CL24" s="402"/>
      <c r="CM24" s="402"/>
      <c r="CN24" s="402"/>
      <c r="CO24" s="402"/>
      <c r="CP24" s="402"/>
      <c r="CQ24" s="16"/>
    </row>
    <row r="25" spans="1:123" ht="15" customHeight="1" x14ac:dyDescent="0.15">
      <c r="A25" s="335" t="s">
        <v>21</v>
      </c>
      <c r="B25" s="336"/>
      <c r="C25" s="336"/>
      <c r="D25" s="336"/>
      <c r="E25" s="8"/>
      <c r="F25" s="5"/>
      <c r="G25" s="5"/>
      <c r="H25" s="5"/>
      <c r="I25" s="29"/>
      <c r="J25" s="22"/>
      <c r="K25" s="5"/>
      <c r="L25" s="5"/>
      <c r="M25" s="5"/>
      <c r="N25" s="6"/>
      <c r="O25" s="8"/>
      <c r="P25" s="5"/>
      <c r="Q25" s="5"/>
      <c r="R25" s="5"/>
      <c r="S25" s="29"/>
      <c r="T25" s="22"/>
      <c r="U25" s="5"/>
      <c r="V25" s="5"/>
      <c r="W25" s="5"/>
      <c r="X25" s="29"/>
      <c r="Y25" s="362" t="s">
        <v>23</v>
      </c>
      <c r="Z25" s="363"/>
      <c r="AA25" s="363"/>
      <c r="AB25" s="363"/>
      <c r="AC25" s="364"/>
      <c r="AD25" s="8"/>
      <c r="AE25" s="5"/>
      <c r="AF25" s="5"/>
      <c r="AG25" s="5"/>
      <c r="AH25" s="29"/>
      <c r="AI25" s="22"/>
      <c r="AJ25" s="5"/>
      <c r="AK25" s="5"/>
      <c r="AL25" s="5"/>
      <c r="AM25" s="29"/>
      <c r="AN25" s="362" t="s">
        <v>24</v>
      </c>
      <c r="AO25" s="363"/>
      <c r="AP25" s="363"/>
      <c r="AQ25" s="363"/>
      <c r="AR25" s="364"/>
      <c r="AS25" s="8"/>
      <c r="AT25" s="5"/>
      <c r="AU25" s="5"/>
      <c r="AV25" s="5"/>
      <c r="AW25" s="29"/>
      <c r="AX25" s="22"/>
      <c r="AY25" s="5"/>
      <c r="AZ25" s="5"/>
      <c r="BA25" s="5"/>
      <c r="BB25" s="29"/>
      <c r="BC25" s="362" t="s">
        <v>22</v>
      </c>
      <c r="BD25" s="363"/>
      <c r="BE25" s="363"/>
      <c r="BF25" s="363"/>
      <c r="BG25" s="364"/>
      <c r="BJ25" s="341"/>
      <c r="BK25" s="342"/>
      <c r="BL25" s="342"/>
      <c r="BM25" s="343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8"/>
    </row>
    <row r="26" spans="1:123" ht="30.75" customHeight="1" x14ac:dyDescent="0.2">
      <c r="A26" s="341"/>
      <c r="B26" s="342"/>
      <c r="C26" s="342"/>
      <c r="D26" s="342"/>
      <c r="E26" s="365"/>
      <c r="F26" s="366"/>
      <c r="G26" s="366"/>
      <c r="H26" s="366"/>
      <c r="I26" s="367"/>
      <c r="J26" s="368" t="str">
        <f>IF(LEN(CR46)=9,"\","")</f>
        <v/>
      </c>
      <c r="K26" s="366"/>
      <c r="L26" s="366"/>
      <c r="M26" s="366"/>
      <c r="N26" s="369"/>
      <c r="O26" s="365" t="str">
        <f>IF(LEN(CR46)=8,"\",CS46)</f>
        <v/>
      </c>
      <c r="P26" s="366"/>
      <c r="Q26" s="366"/>
      <c r="R26" s="366"/>
      <c r="S26" s="367"/>
      <c r="T26" s="368" t="str">
        <f>IF(LEN(CR46)=7,"\",CU46)</f>
        <v/>
      </c>
      <c r="U26" s="366"/>
      <c r="V26" s="366"/>
      <c r="W26" s="366"/>
      <c r="X26" s="367"/>
      <c r="Y26" s="368" t="str">
        <f>IF(LEN(CR46)=6,"\",CW46)</f>
        <v/>
      </c>
      <c r="Z26" s="366"/>
      <c r="AA26" s="366"/>
      <c r="AB26" s="366"/>
      <c r="AC26" s="369"/>
      <c r="AD26" s="365" t="str">
        <f>IF(LEN(CR46)=5,"\",CY46)</f>
        <v/>
      </c>
      <c r="AE26" s="366"/>
      <c r="AF26" s="366"/>
      <c r="AG26" s="366"/>
      <c r="AH26" s="367"/>
      <c r="AI26" s="368" t="str">
        <f>IF(LEN(CR46)=4,"\",DA46)</f>
        <v/>
      </c>
      <c r="AJ26" s="366"/>
      <c r="AK26" s="366"/>
      <c r="AL26" s="366"/>
      <c r="AM26" s="367"/>
      <c r="AN26" s="368" t="str">
        <f>IF(LEN(CR46)=3,"\",DC46)</f>
        <v/>
      </c>
      <c r="AO26" s="366"/>
      <c r="AP26" s="366"/>
      <c r="AQ26" s="366"/>
      <c r="AR26" s="369"/>
      <c r="AS26" s="365" t="str">
        <f>IF(LEN(CR46)=2,"\",DE46)</f>
        <v/>
      </c>
      <c r="AT26" s="366"/>
      <c r="AU26" s="366"/>
      <c r="AV26" s="366"/>
      <c r="AW26" s="367"/>
      <c r="AX26" s="368" t="str">
        <f>IF(CR46=0,"",IF(LEN(CR46)=1,"\",DG46))</f>
        <v/>
      </c>
      <c r="AY26" s="366"/>
      <c r="AZ26" s="366"/>
      <c r="BA26" s="366"/>
      <c r="BB26" s="367"/>
      <c r="BC26" s="368" t="str">
        <f>DI46</f>
        <v/>
      </c>
      <c r="BD26" s="366"/>
      <c r="BE26" s="366"/>
      <c r="BF26" s="366"/>
      <c r="BG26" s="369"/>
    </row>
    <row r="28" spans="1:123" ht="25.5" customHeight="1" x14ac:dyDescent="0.15">
      <c r="A28" s="355" t="s">
        <v>25</v>
      </c>
      <c r="B28" s="355"/>
      <c r="C28" s="355"/>
      <c r="D28" s="355"/>
      <c r="E28" s="23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  <c r="BS28" s="356"/>
      <c r="BT28" s="356"/>
      <c r="BU28" s="356"/>
      <c r="BV28" s="356"/>
      <c r="BW28" s="356"/>
      <c r="BX28" s="356"/>
      <c r="BY28" s="356"/>
      <c r="BZ28" s="356"/>
      <c r="CA28" s="356"/>
      <c r="CB28" s="356"/>
      <c r="CC28" s="356"/>
      <c r="CD28" s="356"/>
      <c r="CE28" s="356"/>
      <c r="CF28" s="356"/>
      <c r="CG28" s="356"/>
      <c r="CH28" s="356"/>
      <c r="CI28" s="356"/>
      <c r="CJ28" s="356"/>
      <c r="CK28" s="356"/>
      <c r="CL28" s="356"/>
      <c r="CM28" s="356"/>
      <c r="CN28" s="356"/>
      <c r="CO28" s="356"/>
      <c r="CP28" s="356"/>
      <c r="CQ28" s="357"/>
      <c r="CR28" s="53" t="s">
        <v>46</v>
      </c>
    </row>
    <row r="29" spans="1:123" ht="25.5" customHeight="1" x14ac:dyDescent="0.15">
      <c r="A29" s="355"/>
      <c r="B29" s="355"/>
      <c r="C29" s="355"/>
      <c r="D29" s="355"/>
      <c r="E29" s="24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358"/>
      <c r="BE29" s="358"/>
      <c r="BF29" s="358"/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  <c r="BS29" s="358"/>
      <c r="BT29" s="358"/>
      <c r="BU29" s="358"/>
      <c r="BV29" s="358"/>
      <c r="BW29" s="358"/>
      <c r="BX29" s="358"/>
      <c r="BY29" s="358"/>
      <c r="BZ29" s="358"/>
      <c r="CA29" s="358"/>
      <c r="CB29" s="358"/>
      <c r="CC29" s="358"/>
      <c r="CD29" s="358"/>
      <c r="CE29" s="358"/>
      <c r="CF29" s="358"/>
      <c r="CG29" s="358"/>
      <c r="CH29" s="358"/>
      <c r="CI29" s="358"/>
      <c r="CJ29" s="358"/>
      <c r="CK29" s="358"/>
      <c r="CL29" s="358"/>
      <c r="CM29" s="358"/>
      <c r="CN29" s="358"/>
      <c r="CO29" s="358"/>
      <c r="CP29" s="358"/>
      <c r="CQ29" s="359"/>
      <c r="CR29" s="394">
        <v>0.08</v>
      </c>
    </row>
    <row r="30" spans="1:123" ht="25.5" customHeight="1" x14ac:dyDescent="0.15">
      <c r="A30" s="355"/>
      <c r="B30" s="355"/>
      <c r="C30" s="355"/>
      <c r="D30" s="355"/>
      <c r="E30" s="25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0"/>
      <c r="BV30" s="360"/>
      <c r="BW30" s="360"/>
      <c r="BX30" s="360"/>
      <c r="BY30" s="360"/>
      <c r="BZ30" s="360"/>
      <c r="CA30" s="360"/>
      <c r="CB30" s="360"/>
      <c r="CC30" s="360"/>
      <c r="CD30" s="360"/>
      <c r="CE30" s="360"/>
      <c r="CF30" s="360"/>
      <c r="CG30" s="360"/>
      <c r="CH30" s="360"/>
      <c r="CI30" s="360"/>
      <c r="CJ30" s="360"/>
      <c r="CK30" s="360"/>
      <c r="CL30" s="360"/>
      <c r="CM30" s="360"/>
      <c r="CN30" s="360"/>
      <c r="CO30" s="360"/>
      <c r="CP30" s="360"/>
      <c r="CQ30" s="361"/>
      <c r="CR30" s="395"/>
    </row>
    <row r="32" spans="1:123" ht="25.5" customHeight="1" x14ac:dyDescent="0.15">
      <c r="A32" s="335" t="s">
        <v>26</v>
      </c>
      <c r="B32" s="336"/>
      <c r="C32" s="336"/>
      <c r="D32" s="337"/>
      <c r="E32" s="344" t="s">
        <v>27</v>
      </c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6"/>
      <c r="BJ32" s="347" t="s">
        <v>28</v>
      </c>
      <c r="BK32" s="347"/>
      <c r="BL32" s="347"/>
      <c r="BM32" s="347"/>
      <c r="BN32" s="344" t="s">
        <v>29</v>
      </c>
      <c r="BO32" s="345"/>
      <c r="BP32" s="345"/>
      <c r="BQ32" s="345"/>
      <c r="BR32" s="345"/>
      <c r="BS32" s="346"/>
      <c r="BT32" s="344" t="s">
        <v>30</v>
      </c>
      <c r="BU32" s="345"/>
      <c r="BV32" s="345"/>
      <c r="BW32" s="345"/>
      <c r="BX32" s="345"/>
      <c r="BY32" s="346"/>
      <c r="BZ32" s="344" t="s">
        <v>31</v>
      </c>
      <c r="CA32" s="345"/>
      <c r="CB32" s="345"/>
      <c r="CC32" s="345"/>
      <c r="CD32" s="345"/>
      <c r="CE32" s="345"/>
      <c r="CF32" s="345"/>
      <c r="CG32" s="345"/>
      <c r="CH32" s="345"/>
      <c r="CI32" s="345"/>
      <c r="CJ32" s="345"/>
      <c r="CK32" s="345"/>
      <c r="CL32" s="345"/>
      <c r="CM32" s="345"/>
      <c r="CN32" s="345"/>
      <c r="CO32" s="345"/>
      <c r="CP32" s="345"/>
      <c r="CQ32" s="346"/>
      <c r="CR32" s="39" t="s">
        <v>41</v>
      </c>
      <c r="CS32" s="308" t="s">
        <v>42</v>
      </c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10"/>
      <c r="DK32" s="257" t="s">
        <v>43</v>
      </c>
      <c r="DL32" s="258"/>
      <c r="DM32" s="258"/>
      <c r="DN32" s="258"/>
      <c r="DO32" s="258"/>
      <c r="DP32" s="258"/>
      <c r="DQ32" s="258"/>
      <c r="DR32" s="258"/>
      <c r="DS32" s="259"/>
    </row>
    <row r="33" spans="1:123" ht="25.5" customHeight="1" x14ac:dyDescent="0.15">
      <c r="A33" s="338"/>
      <c r="B33" s="339"/>
      <c r="C33" s="339"/>
      <c r="D33" s="340"/>
      <c r="E33" s="26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8"/>
      <c r="AM33" s="348"/>
      <c r="AN33" s="348"/>
      <c r="AO33" s="348"/>
      <c r="AP33" s="348"/>
      <c r="AQ33" s="348"/>
      <c r="AR33" s="348"/>
      <c r="AS33" s="348"/>
      <c r="AT33" s="348"/>
      <c r="AU33" s="348"/>
      <c r="AV33" s="348"/>
      <c r="AW33" s="348"/>
      <c r="AX33" s="348"/>
      <c r="AY33" s="348"/>
      <c r="AZ33" s="348"/>
      <c r="BA33" s="348"/>
      <c r="BB33" s="348"/>
      <c r="BC33" s="348"/>
      <c r="BD33" s="348"/>
      <c r="BE33" s="348"/>
      <c r="BF33" s="348"/>
      <c r="BG33" s="348"/>
      <c r="BH33" s="348"/>
      <c r="BI33" s="349"/>
      <c r="BJ33" s="350"/>
      <c r="BK33" s="350"/>
      <c r="BL33" s="350"/>
      <c r="BM33" s="350"/>
      <c r="BN33" s="351"/>
      <c r="BO33" s="352"/>
      <c r="BP33" s="352"/>
      <c r="BQ33" s="352"/>
      <c r="BR33" s="352"/>
      <c r="BS33" s="353"/>
      <c r="BT33" s="351"/>
      <c r="BU33" s="352"/>
      <c r="BV33" s="352"/>
      <c r="BW33" s="352"/>
      <c r="BX33" s="352"/>
      <c r="BY33" s="353"/>
      <c r="BZ33" s="260" t="str">
        <f>IF($CR33&gt;=0,CS33,DK33)</f>
        <v/>
      </c>
      <c r="CA33" s="262"/>
      <c r="CB33" s="262" t="str">
        <f>IF($CR33&gt;=0,CU33,DL33)</f>
        <v/>
      </c>
      <c r="CC33" s="262"/>
      <c r="CD33" s="262" t="str">
        <f>IF($CR33&gt;=0,CW33,DM33)</f>
        <v/>
      </c>
      <c r="CE33" s="311"/>
      <c r="CF33" s="260" t="str">
        <f>IF($CR33&gt;=0,CY33,DN33)</f>
        <v/>
      </c>
      <c r="CG33" s="262"/>
      <c r="CH33" s="262" t="str">
        <f>IF($CR33&gt;=0,DA33,DO33)</f>
        <v/>
      </c>
      <c r="CI33" s="262"/>
      <c r="CJ33" s="262" t="str">
        <f>IF($CR33&gt;=0,DC33,DP33)</f>
        <v/>
      </c>
      <c r="CK33" s="264"/>
      <c r="CL33" s="260" t="str">
        <f>IF($CR33&gt;=0,DE33,DQ33)</f>
        <v/>
      </c>
      <c r="CM33" s="262"/>
      <c r="CN33" s="262" t="str">
        <f>IF($CR33&gt;=0,DG33,DR33)</f>
        <v/>
      </c>
      <c r="CO33" s="262"/>
      <c r="CP33" s="262" t="str">
        <f>IF($CR33&gt;=0,DI33,DS33)</f>
        <v/>
      </c>
      <c r="CQ33" s="264"/>
      <c r="CR33" s="36">
        <f>BN33*BT33</f>
        <v>0</v>
      </c>
      <c r="CS33" s="332" t="str">
        <f>IF(CR33=0,"",IF(100000000*LEFT(RIGHT(CR33,9))+RIGHT(CR33,8)&gt;CR33,"",LEFT(RIGHT(CR33,9))))</f>
        <v/>
      </c>
      <c r="CT33" s="333"/>
      <c r="CU33" s="333" t="str">
        <f>IF(CR33=0,"",IF(10000000*LEFT(RIGHT(CR33,8))+RIGHT(CR33,7)&gt;CR33,"",LEFT(RIGHT(CR33,8))))</f>
        <v/>
      </c>
      <c r="CV33" s="333"/>
      <c r="CW33" s="333" t="str">
        <f>IF(CR33=0,"",IF(1000000*LEFT(RIGHT(CR33,7))+RIGHT(CR33,6)&gt;CR33,"",LEFT(RIGHT(CR33,7))))</f>
        <v/>
      </c>
      <c r="CX33" s="354"/>
      <c r="CY33" s="332" t="str">
        <f>IF(CR33=0,"",IF(100000*LEFT(RIGHT(CR33,6))+RIGHT(CR33,5)&gt;CR33,"",LEFT(RIGHT(CR33,6))))</f>
        <v/>
      </c>
      <c r="CZ33" s="333"/>
      <c r="DA33" s="333" t="str">
        <f>IF(CR33=0,"",IF(10000*LEFT(RIGHT(CR33,5))+RIGHT(CR33,4)&gt;CR33,"",LEFT(RIGHT(CR33,5))))</f>
        <v/>
      </c>
      <c r="DB33" s="333"/>
      <c r="DC33" s="333" t="str">
        <f>IF(CR33=0,"",IF(1000*LEFT(RIGHT(CR33,4))+RIGHT(CR33,3)&gt;CR33,"",LEFT(RIGHT(CR33,4))))</f>
        <v/>
      </c>
      <c r="DD33" s="334"/>
      <c r="DE33" s="332" t="str">
        <f>IF(CR33=0,"",IF(100*LEFT(RIGHT(CR33,3))+RIGHT(CR33,2)&gt;CR33,"",LEFT(RIGHT(CR33,3))))</f>
        <v/>
      </c>
      <c r="DF33" s="333"/>
      <c r="DG33" s="333" t="str">
        <f>IF(CR33=0,"",IF(10*LEFT(RIGHT(CR33,2))+RIGHT(CR33,1)&gt;CR33,"",LEFT(RIGHT(CR33,2))))</f>
        <v/>
      </c>
      <c r="DH33" s="333"/>
      <c r="DI33" s="333" t="str">
        <f>IF(CR33=0,"",LEFT(RIGHT(CR33,1)))</f>
        <v/>
      </c>
      <c r="DJ33" s="334"/>
      <c r="DK33" s="42" t="str">
        <f>IF(COUNTIF(DL33:DS33,"-")&gt;=1,"",LEFT(RIGHT(CR33,9)))</f>
        <v>0</v>
      </c>
      <c r="DL33" s="43" t="str">
        <f>IF(COUNTIF(DM33:DS33,"-")&gt;=1,"",LEFT(RIGHT(CR33,8)))</f>
        <v>0</v>
      </c>
      <c r="DM33" s="44" t="str">
        <f>IF(COUNTIF(DN33:DS33,"-")&gt;=1,"",LEFT(RIGHT(CR33,7)))</f>
        <v>0</v>
      </c>
      <c r="DN33" s="42" t="str">
        <f>IF(COUNTIF(DO33:DS33,"-")&gt;=1,"",LEFT(RIGHT(CR33,6)))</f>
        <v>0</v>
      </c>
      <c r="DO33" s="43" t="str">
        <f>IF(COUNTIF(DP33:DS33,"-")&gt;=1,"",LEFT(RIGHT(CR33,5)))</f>
        <v>0</v>
      </c>
      <c r="DP33" s="44" t="str">
        <f>IF(COUNTIF(DQ33:DS33,"-")&gt;=1,"",LEFT(RIGHT(CR33,4)))</f>
        <v>0</v>
      </c>
      <c r="DQ33" s="42" t="str">
        <f>IF(COUNTIF(DR33:DS33,"-")&gt;=1,"",LEFT(RIGHT(CR33,3)))</f>
        <v>0</v>
      </c>
      <c r="DR33" s="43" t="str">
        <f>IF(COUNTIF(DS33:DS33,"-")&gt;=1,"",LEFT(RIGHT(CR33,2)))</f>
        <v>0</v>
      </c>
      <c r="DS33" s="44" t="str">
        <f>LEFT(RIGHT($CR33,1))</f>
        <v>0</v>
      </c>
    </row>
    <row r="34" spans="1:123" ht="25.5" customHeight="1" x14ac:dyDescent="0.15">
      <c r="A34" s="338"/>
      <c r="B34" s="339"/>
      <c r="C34" s="339"/>
      <c r="D34" s="340"/>
      <c r="E34" s="27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G34" s="326"/>
      <c r="BH34" s="326"/>
      <c r="BI34" s="327"/>
      <c r="BJ34" s="328"/>
      <c r="BK34" s="328"/>
      <c r="BL34" s="328"/>
      <c r="BM34" s="328"/>
      <c r="BN34" s="329"/>
      <c r="BO34" s="330"/>
      <c r="BP34" s="330"/>
      <c r="BQ34" s="330"/>
      <c r="BR34" s="330"/>
      <c r="BS34" s="331"/>
      <c r="BT34" s="329"/>
      <c r="BU34" s="330"/>
      <c r="BV34" s="330"/>
      <c r="BW34" s="330"/>
      <c r="BX34" s="330"/>
      <c r="BY34" s="331"/>
      <c r="BZ34" s="279" t="str">
        <f t="shared" ref="BZ34" si="0">IF($CR34&gt;=0,CS34,DK34)</f>
        <v/>
      </c>
      <c r="CA34" s="267"/>
      <c r="CB34" s="277" t="str">
        <f t="shared" ref="CB34" si="1">IF($CR34&gt;=0,CU34,DL34)</f>
        <v/>
      </c>
      <c r="CC34" s="267"/>
      <c r="CD34" s="277" t="str">
        <f t="shared" ref="CD34" si="2">IF($CR34&gt;=0,CW34,DM34)</f>
        <v/>
      </c>
      <c r="CE34" s="280"/>
      <c r="CF34" s="279" t="str">
        <f t="shared" ref="CF34" si="3">IF($CR34&gt;=0,CY34,DN34)</f>
        <v/>
      </c>
      <c r="CG34" s="267"/>
      <c r="CH34" s="277" t="str">
        <f t="shared" ref="CH34" si="4">IF($CR34&gt;=0,DA34,DO34)</f>
        <v/>
      </c>
      <c r="CI34" s="267"/>
      <c r="CJ34" s="277" t="str">
        <f t="shared" ref="CJ34" si="5">IF($CR34&gt;=0,DC34,DP34)</f>
        <v/>
      </c>
      <c r="CK34" s="280"/>
      <c r="CL34" s="279" t="str">
        <f t="shared" ref="CL34" si="6">IF($CR34&gt;=0,DE34,DQ34)</f>
        <v/>
      </c>
      <c r="CM34" s="267"/>
      <c r="CN34" s="277" t="str">
        <f t="shared" ref="CN34" si="7">IF($CR34&gt;=0,DG34,DR34)</f>
        <v/>
      </c>
      <c r="CO34" s="267"/>
      <c r="CP34" s="277" t="str">
        <f t="shared" ref="CP34" si="8">IF($CR34&gt;=0,DI34,DS34)</f>
        <v/>
      </c>
      <c r="CQ34" s="280"/>
      <c r="CR34" s="37">
        <f t="shared" ref="CR34:CR42" si="9">BN34*BT34</f>
        <v>0</v>
      </c>
      <c r="CS34" s="291" t="str">
        <f t="shared" ref="CS34:CS46" si="10">IF(CR34=0,"",IF(100000000*LEFT(RIGHT(CR34,9))+RIGHT(CR34,8)&gt;CR34,"",LEFT(RIGHT(CR34,9))))</f>
        <v/>
      </c>
      <c r="CT34" s="292"/>
      <c r="CU34" s="292" t="str">
        <f t="shared" ref="CU34:CU46" si="11">IF(CR34=0,"",IF(10000000*LEFT(RIGHT(CR34,8))+RIGHT(CR34,7)&gt;CR34,"",LEFT(RIGHT(CR34,8))))</f>
        <v/>
      </c>
      <c r="CV34" s="292"/>
      <c r="CW34" s="292" t="str">
        <f t="shared" ref="CW34:CW46" si="12">IF(CR34=0,"",IF(1000000*LEFT(RIGHT(CR34,7))+RIGHT(CR34,6)&gt;CR34,"",LEFT(RIGHT(CR34,7))))</f>
        <v/>
      </c>
      <c r="CX34" s="306"/>
      <c r="CY34" s="291" t="str">
        <f t="shared" ref="CY34:CY46" si="13">IF(CR34=0,"",IF(100000*LEFT(RIGHT(CR34,6))+RIGHT(CR34,5)&gt;CR34,"",LEFT(RIGHT(CR34,6))))</f>
        <v/>
      </c>
      <c r="CZ34" s="292"/>
      <c r="DA34" s="292" t="str">
        <f t="shared" ref="DA34:DA46" si="14">IF(CR34=0,"",IF(10000*LEFT(RIGHT(CR34,5))+RIGHT(CR34,4)&gt;CR34,"",LEFT(RIGHT(CR34,5))))</f>
        <v/>
      </c>
      <c r="DB34" s="292"/>
      <c r="DC34" s="292" t="str">
        <f t="shared" ref="DC34:DC46" si="15">IF(CR34=0,"",IF(1000*LEFT(RIGHT(CR34,4))+RIGHT(CR34,3)&gt;CR34,"",LEFT(RIGHT(CR34,4))))</f>
        <v/>
      </c>
      <c r="DD34" s="293"/>
      <c r="DE34" s="291" t="str">
        <f t="shared" ref="DE34:DE46" si="16">IF(CR34=0,"",IF(100*LEFT(RIGHT(CR34,3))+RIGHT(CR34,2)&gt;CR34,"",LEFT(RIGHT(CR34,3))))</f>
        <v/>
      </c>
      <c r="DF34" s="292"/>
      <c r="DG34" s="292" t="str">
        <f t="shared" ref="DG34:DG46" si="17">IF(CR34=0,"",IF(10*LEFT(RIGHT(CR34,2))+RIGHT(CR34,1)&gt;CR34,"",LEFT(RIGHT(CR34,2))))</f>
        <v/>
      </c>
      <c r="DH34" s="292"/>
      <c r="DI34" s="292" t="str">
        <f t="shared" ref="DI34:DI46" si="18">IF(CR34=0,"",LEFT(RIGHT(CR34,1)))</f>
        <v/>
      </c>
      <c r="DJ34" s="293"/>
      <c r="DK34" s="45" t="str">
        <f t="shared" ref="DK34:DK46" si="19">IF(COUNTIF(DL34:DS34,"-")&gt;=1,"",LEFT(RIGHT(CR34,9)))</f>
        <v>0</v>
      </c>
      <c r="DL34" s="46" t="str">
        <f t="shared" ref="DL34:DL46" si="20">IF(COUNTIF(DM34:DS34,"-")&gt;=1,"",LEFT(RIGHT(CR34,8)))</f>
        <v>0</v>
      </c>
      <c r="DM34" s="47" t="str">
        <f t="shared" ref="DM34:DM46" si="21">IF(COUNTIF(DN34:DS34,"-")&gt;=1,"",LEFT(RIGHT(CR34,7)))</f>
        <v>0</v>
      </c>
      <c r="DN34" s="45" t="str">
        <f t="shared" ref="DN34:DN46" si="22">IF(COUNTIF(DO34:DS34,"-")&gt;=1,"",LEFT(RIGHT(CR34,6)))</f>
        <v>0</v>
      </c>
      <c r="DO34" s="46" t="str">
        <f t="shared" ref="DO34:DO46" si="23">IF(COUNTIF(DP34:DS34,"-")&gt;=1,"",LEFT(RIGHT(CR34,5)))</f>
        <v>0</v>
      </c>
      <c r="DP34" s="47" t="str">
        <f t="shared" ref="DP34:DP46" si="24">IF(COUNTIF(DQ34:DS34,"-")&gt;=1,"",LEFT(RIGHT(CR34,4)))</f>
        <v>0</v>
      </c>
      <c r="DQ34" s="45" t="str">
        <f t="shared" ref="DQ34:DQ46" si="25">IF(COUNTIF(DR34:DS34,"-")&gt;=1,"",LEFT(RIGHT(CR34,3)))</f>
        <v>0</v>
      </c>
      <c r="DR34" s="46" t="str">
        <f t="shared" ref="DR34:DR46" si="26">IF(COUNTIF(DS34:DS34,"-")&gt;=1,"",LEFT(RIGHT(CR34,2)))</f>
        <v>0</v>
      </c>
      <c r="DS34" s="47" t="str">
        <f>LEFT(RIGHT($CR34,1))</f>
        <v>0</v>
      </c>
    </row>
    <row r="35" spans="1:123" ht="25.5" customHeight="1" x14ac:dyDescent="0.15">
      <c r="A35" s="338"/>
      <c r="B35" s="339"/>
      <c r="C35" s="339"/>
      <c r="D35" s="340"/>
      <c r="E35" s="27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7"/>
      <c r="BJ35" s="328"/>
      <c r="BK35" s="328"/>
      <c r="BL35" s="328"/>
      <c r="BM35" s="328"/>
      <c r="BN35" s="329"/>
      <c r="BO35" s="330"/>
      <c r="BP35" s="330"/>
      <c r="BQ35" s="330"/>
      <c r="BR35" s="330"/>
      <c r="BS35" s="331"/>
      <c r="BT35" s="329"/>
      <c r="BU35" s="330"/>
      <c r="BV35" s="330"/>
      <c r="BW35" s="330"/>
      <c r="BX35" s="330"/>
      <c r="BY35" s="331"/>
      <c r="BZ35" s="279" t="str">
        <f t="shared" ref="BZ35:BZ46" si="27">IF($CR35&gt;=0,CS35,DK35)</f>
        <v/>
      </c>
      <c r="CA35" s="267"/>
      <c r="CB35" s="277" t="str">
        <f t="shared" ref="CB35:CB46" si="28">IF($CR35&gt;=0,CU35,DL35)</f>
        <v/>
      </c>
      <c r="CC35" s="267"/>
      <c r="CD35" s="277" t="str">
        <f t="shared" ref="CD35:CD46" si="29">IF($CR35&gt;=0,CW35,DM35)</f>
        <v/>
      </c>
      <c r="CE35" s="280"/>
      <c r="CF35" s="279" t="str">
        <f t="shared" ref="CF35:CF46" si="30">IF($CR35&gt;=0,CY35,DN35)</f>
        <v/>
      </c>
      <c r="CG35" s="267"/>
      <c r="CH35" s="277" t="str">
        <f t="shared" ref="CH35:CH46" si="31">IF($CR35&gt;=0,DA35,DO35)</f>
        <v/>
      </c>
      <c r="CI35" s="267"/>
      <c r="CJ35" s="277" t="str">
        <f t="shared" ref="CJ35:CJ46" si="32">IF($CR35&gt;=0,DC35,DP35)</f>
        <v/>
      </c>
      <c r="CK35" s="280"/>
      <c r="CL35" s="279" t="str">
        <f t="shared" ref="CL35:CL46" si="33">IF($CR35&gt;=0,DE35,DQ35)</f>
        <v/>
      </c>
      <c r="CM35" s="267"/>
      <c r="CN35" s="277" t="str">
        <f t="shared" ref="CN35:CN46" si="34">IF($CR35&gt;=0,DG35,DR35)</f>
        <v/>
      </c>
      <c r="CO35" s="267"/>
      <c r="CP35" s="277" t="str">
        <f t="shared" ref="CP35:CP46" si="35">IF($CR35&gt;=0,DI35,DS35)</f>
        <v/>
      </c>
      <c r="CQ35" s="280"/>
      <c r="CR35" s="37">
        <f t="shared" si="9"/>
        <v>0</v>
      </c>
      <c r="CS35" s="291" t="str">
        <f t="shared" si="10"/>
        <v/>
      </c>
      <c r="CT35" s="292"/>
      <c r="CU35" s="292" t="str">
        <f t="shared" si="11"/>
        <v/>
      </c>
      <c r="CV35" s="292"/>
      <c r="CW35" s="292" t="str">
        <f t="shared" si="12"/>
        <v/>
      </c>
      <c r="CX35" s="306"/>
      <c r="CY35" s="291" t="str">
        <f t="shared" si="13"/>
        <v/>
      </c>
      <c r="CZ35" s="292"/>
      <c r="DA35" s="292" t="str">
        <f t="shared" si="14"/>
        <v/>
      </c>
      <c r="DB35" s="292"/>
      <c r="DC35" s="292" t="str">
        <f t="shared" si="15"/>
        <v/>
      </c>
      <c r="DD35" s="293"/>
      <c r="DE35" s="291" t="str">
        <f t="shared" si="16"/>
        <v/>
      </c>
      <c r="DF35" s="292"/>
      <c r="DG35" s="292" t="str">
        <f t="shared" si="17"/>
        <v/>
      </c>
      <c r="DH35" s="292"/>
      <c r="DI35" s="292" t="str">
        <f t="shared" si="18"/>
        <v/>
      </c>
      <c r="DJ35" s="293"/>
      <c r="DK35" s="45" t="str">
        <f t="shared" si="19"/>
        <v>0</v>
      </c>
      <c r="DL35" s="46" t="str">
        <f t="shared" si="20"/>
        <v>0</v>
      </c>
      <c r="DM35" s="47" t="str">
        <f t="shared" si="21"/>
        <v>0</v>
      </c>
      <c r="DN35" s="45" t="str">
        <f t="shared" si="22"/>
        <v>0</v>
      </c>
      <c r="DO35" s="46" t="str">
        <f t="shared" si="23"/>
        <v>0</v>
      </c>
      <c r="DP35" s="47" t="str">
        <f t="shared" si="24"/>
        <v>0</v>
      </c>
      <c r="DQ35" s="45" t="str">
        <f t="shared" si="25"/>
        <v>0</v>
      </c>
      <c r="DR35" s="46" t="str">
        <f t="shared" si="26"/>
        <v>0</v>
      </c>
      <c r="DS35" s="47" t="str">
        <f t="shared" ref="DS35:DS46" si="36">LEFT(RIGHT($CR35,1))</f>
        <v>0</v>
      </c>
    </row>
    <row r="36" spans="1:123" ht="25.5" customHeight="1" x14ac:dyDescent="0.15">
      <c r="A36" s="338"/>
      <c r="B36" s="339"/>
      <c r="C36" s="339"/>
      <c r="D36" s="340"/>
      <c r="E36" s="27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7"/>
      <c r="BJ36" s="328"/>
      <c r="BK36" s="328"/>
      <c r="BL36" s="328"/>
      <c r="BM36" s="328"/>
      <c r="BN36" s="329"/>
      <c r="BO36" s="330"/>
      <c r="BP36" s="330"/>
      <c r="BQ36" s="330"/>
      <c r="BR36" s="330"/>
      <c r="BS36" s="331"/>
      <c r="BT36" s="329"/>
      <c r="BU36" s="330"/>
      <c r="BV36" s="330"/>
      <c r="BW36" s="330"/>
      <c r="BX36" s="330"/>
      <c r="BY36" s="331"/>
      <c r="BZ36" s="279" t="str">
        <f t="shared" si="27"/>
        <v/>
      </c>
      <c r="CA36" s="267"/>
      <c r="CB36" s="277" t="str">
        <f t="shared" si="28"/>
        <v/>
      </c>
      <c r="CC36" s="267"/>
      <c r="CD36" s="277" t="str">
        <f t="shared" si="29"/>
        <v/>
      </c>
      <c r="CE36" s="280"/>
      <c r="CF36" s="279" t="str">
        <f t="shared" si="30"/>
        <v/>
      </c>
      <c r="CG36" s="267"/>
      <c r="CH36" s="277" t="str">
        <f t="shared" si="31"/>
        <v/>
      </c>
      <c r="CI36" s="267"/>
      <c r="CJ36" s="277" t="str">
        <f t="shared" si="32"/>
        <v/>
      </c>
      <c r="CK36" s="280"/>
      <c r="CL36" s="279" t="str">
        <f t="shared" si="33"/>
        <v/>
      </c>
      <c r="CM36" s="267"/>
      <c r="CN36" s="277" t="str">
        <f t="shared" si="34"/>
        <v/>
      </c>
      <c r="CO36" s="267"/>
      <c r="CP36" s="277" t="str">
        <f t="shared" si="35"/>
        <v/>
      </c>
      <c r="CQ36" s="280"/>
      <c r="CR36" s="37">
        <f t="shared" si="9"/>
        <v>0</v>
      </c>
      <c r="CS36" s="291" t="str">
        <f t="shared" si="10"/>
        <v/>
      </c>
      <c r="CT36" s="292"/>
      <c r="CU36" s="292" t="str">
        <f t="shared" si="11"/>
        <v/>
      </c>
      <c r="CV36" s="292"/>
      <c r="CW36" s="292" t="str">
        <f t="shared" si="12"/>
        <v/>
      </c>
      <c r="CX36" s="306"/>
      <c r="CY36" s="291" t="str">
        <f t="shared" si="13"/>
        <v/>
      </c>
      <c r="CZ36" s="292"/>
      <c r="DA36" s="292" t="str">
        <f t="shared" si="14"/>
        <v/>
      </c>
      <c r="DB36" s="292"/>
      <c r="DC36" s="292" t="str">
        <f t="shared" si="15"/>
        <v/>
      </c>
      <c r="DD36" s="293"/>
      <c r="DE36" s="291" t="str">
        <f t="shared" si="16"/>
        <v/>
      </c>
      <c r="DF36" s="292"/>
      <c r="DG36" s="292" t="str">
        <f t="shared" si="17"/>
        <v/>
      </c>
      <c r="DH36" s="292"/>
      <c r="DI36" s="292" t="str">
        <f t="shared" si="18"/>
        <v/>
      </c>
      <c r="DJ36" s="293"/>
      <c r="DK36" s="45" t="str">
        <f t="shared" si="19"/>
        <v>0</v>
      </c>
      <c r="DL36" s="46" t="str">
        <f t="shared" si="20"/>
        <v>0</v>
      </c>
      <c r="DM36" s="47" t="str">
        <f t="shared" si="21"/>
        <v>0</v>
      </c>
      <c r="DN36" s="45" t="str">
        <f t="shared" si="22"/>
        <v>0</v>
      </c>
      <c r="DO36" s="46" t="str">
        <f t="shared" si="23"/>
        <v>0</v>
      </c>
      <c r="DP36" s="47" t="str">
        <f t="shared" si="24"/>
        <v>0</v>
      </c>
      <c r="DQ36" s="45" t="str">
        <f t="shared" si="25"/>
        <v>0</v>
      </c>
      <c r="DR36" s="46" t="str">
        <f t="shared" si="26"/>
        <v>0</v>
      </c>
      <c r="DS36" s="47" t="str">
        <f t="shared" si="36"/>
        <v>0</v>
      </c>
    </row>
    <row r="37" spans="1:123" ht="25.5" customHeight="1" x14ac:dyDescent="0.15">
      <c r="A37" s="338"/>
      <c r="B37" s="339"/>
      <c r="C37" s="339"/>
      <c r="D37" s="340"/>
      <c r="E37" s="27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6"/>
      <c r="BH37" s="326"/>
      <c r="BI37" s="327"/>
      <c r="BJ37" s="328"/>
      <c r="BK37" s="328"/>
      <c r="BL37" s="328"/>
      <c r="BM37" s="328"/>
      <c r="BN37" s="329"/>
      <c r="BO37" s="330"/>
      <c r="BP37" s="330"/>
      <c r="BQ37" s="330"/>
      <c r="BR37" s="330"/>
      <c r="BS37" s="331"/>
      <c r="BT37" s="329"/>
      <c r="BU37" s="330"/>
      <c r="BV37" s="330"/>
      <c r="BW37" s="330"/>
      <c r="BX37" s="330"/>
      <c r="BY37" s="331"/>
      <c r="BZ37" s="279" t="str">
        <f t="shared" si="27"/>
        <v/>
      </c>
      <c r="CA37" s="267"/>
      <c r="CB37" s="277" t="str">
        <f t="shared" si="28"/>
        <v/>
      </c>
      <c r="CC37" s="267"/>
      <c r="CD37" s="277" t="str">
        <f t="shared" si="29"/>
        <v/>
      </c>
      <c r="CE37" s="280"/>
      <c r="CF37" s="279" t="str">
        <f t="shared" si="30"/>
        <v/>
      </c>
      <c r="CG37" s="267"/>
      <c r="CH37" s="277" t="str">
        <f t="shared" si="31"/>
        <v/>
      </c>
      <c r="CI37" s="267"/>
      <c r="CJ37" s="277" t="str">
        <f t="shared" si="32"/>
        <v/>
      </c>
      <c r="CK37" s="280"/>
      <c r="CL37" s="279" t="str">
        <f t="shared" si="33"/>
        <v/>
      </c>
      <c r="CM37" s="267"/>
      <c r="CN37" s="277" t="str">
        <f t="shared" si="34"/>
        <v/>
      </c>
      <c r="CO37" s="267"/>
      <c r="CP37" s="277" t="str">
        <f t="shared" si="35"/>
        <v/>
      </c>
      <c r="CQ37" s="280"/>
      <c r="CR37" s="37">
        <f t="shared" si="9"/>
        <v>0</v>
      </c>
      <c r="CS37" s="291" t="str">
        <f t="shared" si="10"/>
        <v/>
      </c>
      <c r="CT37" s="292"/>
      <c r="CU37" s="292" t="str">
        <f t="shared" si="11"/>
        <v/>
      </c>
      <c r="CV37" s="292"/>
      <c r="CW37" s="292" t="str">
        <f t="shared" si="12"/>
        <v/>
      </c>
      <c r="CX37" s="306"/>
      <c r="CY37" s="291" t="str">
        <f t="shared" si="13"/>
        <v/>
      </c>
      <c r="CZ37" s="292"/>
      <c r="DA37" s="292" t="str">
        <f t="shared" si="14"/>
        <v/>
      </c>
      <c r="DB37" s="292"/>
      <c r="DC37" s="292" t="str">
        <f t="shared" si="15"/>
        <v/>
      </c>
      <c r="DD37" s="293"/>
      <c r="DE37" s="291" t="str">
        <f t="shared" si="16"/>
        <v/>
      </c>
      <c r="DF37" s="292"/>
      <c r="DG37" s="292" t="str">
        <f t="shared" si="17"/>
        <v/>
      </c>
      <c r="DH37" s="292"/>
      <c r="DI37" s="292" t="str">
        <f t="shared" si="18"/>
        <v/>
      </c>
      <c r="DJ37" s="293"/>
      <c r="DK37" s="45" t="str">
        <f t="shared" si="19"/>
        <v>0</v>
      </c>
      <c r="DL37" s="46" t="str">
        <f t="shared" si="20"/>
        <v>0</v>
      </c>
      <c r="DM37" s="47" t="str">
        <f t="shared" si="21"/>
        <v>0</v>
      </c>
      <c r="DN37" s="45" t="str">
        <f t="shared" si="22"/>
        <v>0</v>
      </c>
      <c r="DO37" s="46" t="str">
        <f t="shared" si="23"/>
        <v>0</v>
      </c>
      <c r="DP37" s="47" t="str">
        <f t="shared" si="24"/>
        <v>0</v>
      </c>
      <c r="DQ37" s="45" t="str">
        <f t="shared" si="25"/>
        <v>0</v>
      </c>
      <c r="DR37" s="46" t="str">
        <f t="shared" si="26"/>
        <v>0</v>
      </c>
      <c r="DS37" s="47" t="str">
        <f t="shared" si="36"/>
        <v>0</v>
      </c>
    </row>
    <row r="38" spans="1:123" ht="25.5" customHeight="1" x14ac:dyDescent="0.15">
      <c r="A38" s="338"/>
      <c r="B38" s="339"/>
      <c r="C38" s="339"/>
      <c r="D38" s="340"/>
      <c r="E38" s="27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BG38" s="326"/>
      <c r="BH38" s="326"/>
      <c r="BI38" s="327"/>
      <c r="BJ38" s="328"/>
      <c r="BK38" s="328"/>
      <c r="BL38" s="328"/>
      <c r="BM38" s="328"/>
      <c r="BN38" s="329"/>
      <c r="BO38" s="330"/>
      <c r="BP38" s="330"/>
      <c r="BQ38" s="330"/>
      <c r="BR38" s="330"/>
      <c r="BS38" s="331"/>
      <c r="BT38" s="329"/>
      <c r="BU38" s="330"/>
      <c r="BV38" s="330"/>
      <c r="BW38" s="330"/>
      <c r="BX38" s="330"/>
      <c r="BY38" s="331"/>
      <c r="BZ38" s="279" t="str">
        <f t="shared" si="27"/>
        <v/>
      </c>
      <c r="CA38" s="267"/>
      <c r="CB38" s="277" t="str">
        <f t="shared" si="28"/>
        <v/>
      </c>
      <c r="CC38" s="267"/>
      <c r="CD38" s="277" t="str">
        <f t="shared" si="29"/>
        <v/>
      </c>
      <c r="CE38" s="280"/>
      <c r="CF38" s="279" t="str">
        <f t="shared" si="30"/>
        <v/>
      </c>
      <c r="CG38" s="267"/>
      <c r="CH38" s="277" t="str">
        <f t="shared" si="31"/>
        <v/>
      </c>
      <c r="CI38" s="267"/>
      <c r="CJ38" s="277" t="str">
        <f t="shared" si="32"/>
        <v/>
      </c>
      <c r="CK38" s="280"/>
      <c r="CL38" s="279" t="str">
        <f t="shared" si="33"/>
        <v/>
      </c>
      <c r="CM38" s="267"/>
      <c r="CN38" s="277" t="str">
        <f t="shared" si="34"/>
        <v/>
      </c>
      <c r="CO38" s="267"/>
      <c r="CP38" s="277" t="str">
        <f t="shared" si="35"/>
        <v/>
      </c>
      <c r="CQ38" s="280"/>
      <c r="CR38" s="37">
        <f t="shared" si="9"/>
        <v>0</v>
      </c>
      <c r="CS38" s="291" t="str">
        <f t="shared" si="10"/>
        <v/>
      </c>
      <c r="CT38" s="292"/>
      <c r="CU38" s="292" t="str">
        <f t="shared" si="11"/>
        <v/>
      </c>
      <c r="CV38" s="292"/>
      <c r="CW38" s="292" t="str">
        <f t="shared" si="12"/>
        <v/>
      </c>
      <c r="CX38" s="306"/>
      <c r="CY38" s="291" t="str">
        <f t="shared" si="13"/>
        <v/>
      </c>
      <c r="CZ38" s="292"/>
      <c r="DA38" s="292" t="str">
        <f t="shared" si="14"/>
        <v/>
      </c>
      <c r="DB38" s="292"/>
      <c r="DC38" s="292" t="str">
        <f t="shared" si="15"/>
        <v/>
      </c>
      <c r="DD38" s="293"/>
      <c r="DE38" s="291" t="str">
        <f t="shared" si="16"/>
        <v/>
      </c>
      <c r="DF38" s="292"/>
      <c r="DG38" s="292" t="str">
        <f t="shared" si="17"/>
        <v/>
      </c>
      <c r="DH38" s="292"/>
      <c r="DI38" s="292" t="str">
        <f t="shared" si="18"/>
        <v/>
      </c>
      <c r="DJ38" s="293"/>
      <c r="DK38" s="45" t="str">
        <f t="shared" si="19"/>
        <v>0</v>
      </c>
      <c r="DL38" s="46" t="str">
        <f t="shared" si="20"/>
        <v>0</v>
      </c>
      <c r="DM38" s="47" t="str">
        <f t="shared" si="21"/>
        <v>0</v>
      </c>
      <c r="DN38" s="45" t="str">
        <f t="shared" si="22"/>
        <v>0</v>
      </c>
      <c r="DO38" s="46" t="str">
        <f t="shared" si="23"/>
        <v>0</v>
      </c>
      <c r="DP38" s="47" t="str">
        <f t="shared" si="24"/>
        <v>0</v>
      </c>
      <c r="DQ38" s="45" t="str">
        <f t="shared" si="25"/>
        <v>0</v>
      </c>
      <c r="DR38" s="46" t="str">
        <f t="shared" si="26"/>
        <v>0</v>
      </c>
      <c r="DS38" s="47" t="str">
        <f t="shared" si="36"/>
        <v>0</v>
      </c>
    </row>
    <row r="39" spans="1:123" ht="25.5" customHeight="1" x14ac:dyDescent="0.15">
      <c r="A39" s="338"/>
      <c r="B39" s="339"/>
      <c r="C39" s="339"/>
      <c r="D39" s="340"/>
      <c r="E39" s="27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26"/>
      <c r="BE39" s="326"/>
      <c r="BF39" s="326"/>
      <c r="BG39" s="326"/>
      <c r="BH39" s="326"/>
      <c r="BI39" s="327"/>
      <c r="BJ39" s="328"/>
      <c r="BK39" s="328"/>
      <c r="BL39" s="328"/>
      <c r="BM39" s="328"/>
      <c r="BN39" s="329"/>
      <c r="BO39" s="330"/>
      <c r="BP39" s="330"/>
      <c r="BQ39" s="330"/>
      <c r="BR39" s="330"/>
      <c r="BS39" s="331"/>
      <c r="BT39" s="329"/>
      <c r="BU39" s="330"/>
      <c r="BV39" s="330"/>
      <c r="BW39" s="330"/>
      <c r="BX39" s="330"/>
      <c r="BY39" s="331"/>
      <c r="BZ39" s="279" t="str">
        <f t="shared" si="27"/>
        <v/>
      </c>
      <c r="CA39" s="267"/>
      <c r="CB39" s="277" t="str">
        <f t="shared" si="28"/>
        <v/>
      </c>
      <c r="CC39" s="267"/>
      <c r="CD39" s="277" t="str">
        <f t="shared" si="29"/>
        <v/>
      </c>
      <c r="CE39" s="280"/>
      <c r="CF39" s="279" t="str">
        <f t="shared" si="30"/>
        <v/>
      </c>
      <c r="CG39" s="267"/>
      <c r="CH39" s="277" t="str">
        <f t="shared" si="31"/>
        <v/>
      </c>
      <c r="CI39" s="267"/>
      <c r="CJ39" s="277" t="str">
        <f t="shared" si="32"/>
        <v/>
      </c>
      <c r="CK39" s="280"/>
      <c r="CL39" s="279" t="str">
        <f t="shared" si="33"/>
        <v/>
      </c>
      <c r="CM39" s="267"/>
      <c r="CN39" s="277" t="str">
        <f t="shared" si="34"/>
        <v/>
      </c>
      <c r="CO39" s="267"/>
      <c r="CP39" s="277" t="str">
        <f t="shared" si="35"/>
        <v/>
      </c>
      <c r="CQ39" s="280"/>
      <c r="CR39" s="37">
        <f t="shared" si="9"/>
        <v>0</v>
      </c>
      <c r="CS39" s="291" t="str">
        <f t="shared" si="10"/>
        <v/>
      </c>
      <c r="CT39" s="292"/>
      <c r="CU39" s="292" t="str">
        <f t="shared" si="11"/>
        <v/>
      </c>
      <c r="CV39" s="292"/>
      <c r="CW39" s="292" t="str">
        <f t="shared" si="12"/>
        <v/>
      </c>
      <c r="CX39" s="306"/>
      <c r="CY39" s="291" t="str">
        <f t="shared" si="13"/>
        <v/>
      </c>
      <c r="CZ39" s="292"/>
      <c r="DA39" s="292" t="str">
        <f t="shared" si="14"/>
        <v/>
      </c>
      <c r="DB39" s="292"/>
      <c r="DC39" s="292" t="str">
        <f t="shared" si="15"/>
        <v/>
      </c>
      <c r="DD39" s="293"/>
      <c r="DE39" s="291" t="str">
        <f t="shared" si="16"/>
        <v/>
      </c>
      <c r="DF39" s="292"/>
      <c r="DG39" s="292" t="str">
        <f t="shared" si="17"/>
        <v/>
      </c>
      <c r="DH39" s="292"/>
      <c r="DI39" s="292" t="str">
        <f t="shared" si="18"/>
        <v/>
      </c>
      <c r="DJ39" s="293"/>
      <c r="DK39" s="45" t="str">
        <f t="shared" si="19"/>
        <v>0</v>
      </c>
      <c r="DL39" s="46" t="str">
        <f t="shared" si="20"/>
        <v>0</v>
      </c>
      <c r="DM39" s="47" t="str">
        <f t="shared" si="21"/>
        <v>0</v>
      </c>
      <c r="DN39" s="45" t="str">
        <f t="shared" si="22"/>
        <v>0</v>
      </c>
      <c r="DO39" s="46" t="str">
        <f t="shared" si="23"/>
        <v>0</v>
      </c>
      <c r="DP39" s="47" t="str">
        <f t="shared" si="24"/>
        <v>0</v>
      </c>
      <c r="DQ39" s="45" t="str">
        <f t="shared" si="25"/>
        <v>0</v>
      </c>
      <c r="DR39" s="46" t="str">
        <f t="shared" si="26"/>
        <v>0</v>
      </c>
      <c r="DS39" s="47" t="str">
        <f t="shared" si="36"/>
        <v>0</v>
      </c>
    </row>
    <row r="40" spans="1:123" ht="25.5" customHeight="1" x14ac:dyDescent="0.15">
      <c r="A40" s="338"/>
      <c r="B40" s="339"/>
      <c r="C40" s="339"/>
      <c r="D40" s="340"/>
      <c r="E40" s="27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G40" s="326"/>
      <c r="BH40" s="326"/>
      <c r="BI40" s="327"/>
      <c r="BJ40" s="328"/>
      <c r="BK40" s="328"/>
      <c r="BL40" s="328"/>
      <c r="BM40" s="328"/>
      <c r="BN40" s="329"/>
      <c r="BO40" s="330"/>
      <c r="BP40" s="330"/>
      <c r="BQ40" s="330"/>
      <c r="BR40" s="330"/>
      <c r="BS40" s="331"/>
      <c r="BT40" s="329"/>
      <c r="BU40" s="330"/>
      <c r="BV40" s="330"/>
      <c r="BW40" s="330"/>
      <c r="BX40" s="330"/>
      <c r="BY40" s="331"/>
      <c r="BZ40" s="279" t="str">
        <f t="shared" si="27"/>
        <v/>
      </c>
      <c r="CA40" s="267"/>
      <c r="CB40" s="277" t="str">
        <f t="shared" si="28"/>
        <v/>
      </c>
      <c r="CC40" s="267"/>
      <c r="CD40" s="277" t="str">
        <f t="shared" si="29"/>
        <v/>
      </c>
      <c r="CE40" s="280"/>
      <c r="CF40" s="279" t="str">
        <f t="shared" si="30"/>
        <v/>
      </c>
      <c r="CG40" s="267"/>
      <c r="CH40" s="277" t="str">
        <f t="shared" si="31"/>
        <v/>
      </c>
      <c r="CI40" s="267"/>
      <c r="CJ40" s="277" t="str">
        <f t="shared" si="32"/>
        <v/>
      </c>
      <c r="CK40" s="280"/>
      <c r="CL40" s="279" t="str">
        <f t="shared" si="33"/>
        <v/>
      </c>
      <c r="CM40" s="267"/>
      <c r="CN40" s="277" t="str">
        <f t="shared" si="34"/>
        <v/>
      </c>
      <c r="CO40" s="267"/>
      <c r="CP40" s="277" t="str">
        <f t="shared" si="35"/>
        <v/>
      </c>
      <c r="CQ40" s="280"/>
      <c r="CR40" s="37">
        <f t="shared" si="9"/>
        <v>0</v>
      </c>
      <c r="CS40" s="291" t="str">
        <f t="shared" si="10"/>
        <v/>
      </c>
      <c r="CT40" s="292"/>
      <c r="CU40" s="292" t="str">
        <f t="shared" si="11"/>
        <v/>
      </c>
      <c r="CV40" s="292"/>
      <c r="CW40" s="292" t="str">
        <f t="shared" si="12"/>
        <v/>
      </c>
      <c r="CX40" s="306"/>
      <c r="CY40" s="291" t="str">
        <f t="shared" si="13"/>
        <v/>
      </c>
      <c r="CZ40" s="292"/>
      <c r="DA40" s="292" t="str">
        <f t="shared" si="14"/>
        <v/>
      </c>
      <c r="DB40" s="292"/>
      <c r="DC40" s="292" t="str">
        <f t="shared" si="15"/>
        <v/>
      </c>
      <c r="DD40" s="293"/>
      <c r="DE40" s="291" t="str">
        <f t="shared" si="16"/>
        <v/>
      </c>
      <c r="DF40" s="292"/>
      <c r="DG40" s="292" t="str">
        <f t="shared" si="17"/>
        <v/>
      </c>
      <c r="DH40" s="292"/>
      <c r="DI40" s="292" t="str">
        <f t="shared" si="18"/>
        <v/>
      </c>
      <c r="DJ40" s="293"/>
      <c r="DK40" s="45" t="str">
        <f t="shared" si="19"/>
        <v>0</v>
      </c>
      <c r="DL40" s="46" t="str">
        <f t="shared" si="20"/>
        <v>0</v>
      </c>
      <c r="DM40" s="47" t="str">
        <f t="shared" si="21"/>
        <v>0</v>
      </c>
      <c r="DN40" s="45" t="str">
        <f t="shared" si="22"/>
        <v>0</v>
      </c>
      <c r="DO40" s="46" t="str">
        <f t="shared" si="23"/>
        <v>0</v>
      </c>
      <c r="DP40" s="47" t="str">
        <f t="shared" si="24"/>
        <v>0</v>
      </c>
      <c r="DQ40" s="45" t="str">
        <f t="shared" si="25"/>
        <v>0</v>
      </c>
      <c r="DR40" s="46" t="str">
        <f t="shared" si="26"/>
        <v>0</v>
      </c>
      <c r="DS40" s="47" t="str">
        <f t="shared" si="36"/>
        <v>0</v>
      </c>
    </row>
    <row r="41" spans="1:123" ht="25.5" customHeight="1" x14ac:dyDescent="0.15">
      <c r="A41" s="338"/>
      <c r="B41" s="339"/>
      <c r="C41" s="339"/>
      <c r="D41" s="340"/>
      <c r="E41" s="27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7"/>
      <c r="BJ41" s="328"/>
      <c r="BK41" s="328"/>
      <c r="BL41" s="328"/>
      <c r="BM41" s="328"/>
      <c r="BN41" s="329"/>
      <c r="BO41" s="330"/>
      <c r="BP41" s="330"/>
      <c r="BQ41" s="330"/>
      <c r="BR41" s="330"/>
      <c r="BS41" s="331"/>
      <c r="BT41" s="329"/>
      <c r="BU41" s="330"/>
      <c r="BV41" s="330"/>
      <c r="BW41" s="330"/>
      <c r="BX41" s="330"/>
      <c r="BY41" s="331"/>
      <c r="BZ41" s="279" t="str">
        <f t="shared" si="27"/>
        <v/>
      </c>
      <c r="CA41" s="267"/>
      <c r="CB41" s="277" t="str">
        <f t="shared" si="28"/>
        <v/>
      </c>
      <c r="CC41" s="267"/>
      <c r="CD41" s="277" t="str">
        <f t="shared" si="29"/>
        <v/>
      </c>
      <c r="CE41" s="280"/>
      <c r="CF41" s="279" t="str">
        <f t="shared" si="30"/>
        <v/>
      </c>
      <c r="CG41" s="267"/>
      <c r="CH41" s="277" t="str">
        <f t="shared" si="31"/>
        <v/>
      </c>
      <c r="CI41" s="267"/>
      <c r="CJ41" s="277" t="str">
        <f t="shared" si="32"/>
        <v/>
      </c>
      <c r="CK41" s="280"/>
      <c r="CL41" s="279" t="str">
        <f t="shared" si="33"/>
        <v/>
      </c>
      <c r="CM41" s="267"/>
      <c r="CN41" s="277" t="str">
        <f t="shared" si="34"/>
        <v/>
      </c>
      <c r="CO41" s="267"/>
      <c r="CP41" s="277" t="str">
        <f t="shared" si="35"/>
        <v/>
      </c>
      <c r="CQ41" s="280"/>
      <c r="CR41" s="37">
        <f t="shared" si="9"/>
        <v>0</v>
      </c>
      <c r="CS41" s="291" t="str">
        <f t="shared" si="10"/>
        <v/>
      </c>
      <c r="CT41" s="292"/>
      <c r="CU41" s="292" t="str">
        <f t="shared" si="11"/>
        <v/>
      </c>
      <c r="CV41" s="292"/>
      <c r="CW41" s="292" t="str">
        <f t="shared" si="12"/>
        <v/>
      </c>
      <c r="CX41" s="306"/>
      <c r="CY41" s="291" t="str">
        <f t="shared" si="13"/>
        <v/>
      </c>
      <c r="CZ41" s="292"/>
      <c r="DA41" s="292" t="str">
        <f t="shared" si="14"/>
        <v/>
      </c>
      <c r="DB41" s="292"/>
      <c r="DC41" s="292" t="str">
        <f t="shared" si="15"/>
        <v/>
      </c>
      <c r="DD41" s="293"/>
      <c r="DE41" s="291" t="str">
        <f t="shared" si="16"/>
        <v/>
      </c>
      <c r="DF41" s="292"/>
      <c r="DG41" s="292" t="str">
        <f t="shared" si="17"/>
        <v/>
      </c>
      <c r="DH41" s="292"/>
      <c r="DI41" s="292" t="str">
        <f t="shared" si="18"/>
        <v/>
      </c>
      <c r="DJ41" s="293"/>
      <c r="DK41" s="45" t="str">
        <f t="shared" si="19"/>
        <v>0</v>
      </c>
      <c r="DL41" s="46" t="str">
        <f t="shared" si="20"/>
        <v>0</v>
      </c>
      <c r="DM41" s="47" t="str">
        <f t="shared" si="21"/>
        <v>0</v>
      </c>
      <c r="DN41" s="45" t="str">
        <f t="shared" si="22"/>
        <v>0</v>
      </c>
      <c r="DO41" s="46" t="str">
        <f t="shared" si="23"/>
        <v>0</v>
      </c>
      <c r="DP41" s="47" t="str">
        <f t="shared" si="24"/>
        <v>0</v>
      </c>
      <c r="DQ41" s="45" t="str">
        <f t="shared" si="25"/>
        <v>0</v>
      </c>
      <c r="DR41" s="46" t="str">
        <f t="shared" si="26"/>
        <v>0</v>
      </c>
      <c r="DS41" s="47" t="str">
        <f t="shared" si="36"/>
        <v>0</v>
      </c>
    </row>
    <row r="42" spans="1:123" ht="25.5" customHeight="1" x14ac:dyDescent="0.15">
      <c r="A42" s="341"/>
      <c r="B42" s="342"/>
      <c r="C42" s="342"/>
      <c r="D42" s="343"/>
      <c r="E42" s="28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7"/>
      <c r="BJ42" s="318"/>
      <c r="BK42" s="318"/>
      <c r="BL42" s="318"/>
      <c r="BM42" s="318"/>
      <c r="BN42" s="319"/>
      <c r="BO42" s="320"/>
      <c r="BP42" s="320"/>
      <c r="BQ42" s="320"/>
      <c r="BR42" s="320"/>
      <c r="BS42" s="321"/>
      <c r="BT42" s="319"/>
      <c r="BU42" s="320"/>
      <c r="BV42" s="320"/>
      <c r="BW42" s="320"/>
      <c r="BX42" s="320"/>
      <c r="BY42" s="321"/>
      <c r="BZ42" s="325" t="str">
        <f t="shared" si="27"/>
        <v/>
      </c>
      <c r="CA42" s="272"/>
      <c r="CB42" s="270" t="str">
        <f t="shared" si="28"/>
        <v/>
      </c>
      <c r="CC42" s="272"/>
      <c r="CD42" s="270" t="str">
        <f t="shared" si="29"/>
        <v/>
      </c>
      <c r="CE42" s="273"/>
      <c r="CF42" s="325" t="str">
        <f t="shared" si="30"/>
        <v/>
      </c>
      <c r="CG42" s="272"/>
      <c r="CH42" s="270" t="str">
        <f t="shared" si="31"/>
        <v/>
      </c>
      <c r="CI42" s="272"/>
      <c r="CJ42" s="270" t="str">
        <f t="shared" si="32"/>
        <v/>
      </c>
      <c r="CK42" s="273"/>
      <c r="CL42" s="325" t="str">
        <f t="shared" si="33"/>
        <v/>
      </c>
      <c r="CM42" s="272"/>
      <c r="CN42" s="270" t="str">
        <f t="shared" si="34"/>
        <v/>
      </c>
      <c r="CO42" s="272"/>
      <c r="CP42" s="270" t="str">
        <f t="shared" si="35"/>
        <v/>
      </c>
      <c r="CQ42" s="273"/>
      <c r="CR42" s="38">
        <f t="shared" si="9"/>
        <v>0</v>
      </c>
      <c r="CS42" s="289" t="str">
        <f t="shared" si="10"/>
        <v/>
      </c>
      <c r="CT42" s="281"/>
      <c r="CU42" s="281" t="str">
        <f t="shared" si="11"/>
        <v/>
      </c>
      <c r="CV42" s="281"/>
      <c r="CW42" s="281" t="str">
        <f t="shared" si="12"/>
        <v/>
      </c>
      <c r="CX42" s="290"/>
      <c r="CY42" s="289" t="str">
        <f t="shared" si="13"/>
        <v/>
      </c>
      <c r="CZ42" s="281"/>
      <c r="DA42" s="281" t="str">
        <f t="shared" si="14"/>
        <v/>
      </c>
      <c r="DB42" s="281"/>
      <c r="DC42" s="281" t="str">
        <f t="shared" si="15"/>
        <v/>
      </c>
      <c r="DD42" s="282"/>
      <c r="DE42" s="289" t="str">
        <f t="shared" si="16"/>
        <v/>
      </c>
      <c r="DF42" s="281"/>
      <c r="DG42" s="281" t="str">
        <f t="shared" si="17"/>
        <v/>
      </c>
      <c r="DH42" s="281"/>
      <c r="DI42" s="281" t="str">
        <f t="shared" si="18"/>
        <v/>
      </c>
      <c r="DJ42" s="282"/>
      <c r="DK42" s="45" t="str">
        <f t="shared" si="19"/>
        <v>0</v>
      </c>
      <c r="DL42" s="46" t="str">
        <f t="shared" si="20"/>
        <v>0</v>
      </c>
      <c r="DM42" s="47" t="str">
        <f t="shared" si="21"/>
        <v>0</v>
      </c>
      <c r="DN42" s="45" t="str">
        <f t="shared" si="22"/>
        <v>0</v>
      </c>
      <c r="DO42" s="46" t="str">
        <f t="shared" si="23"/>
        <v>0</v>
      </c>
      <c r="DP42" s="47" t="str">
        <f t="shared" si="24"/>
        <v>0</v>
      </c>
      <c r="DQ42" s="45" t="str">
        <f t="shared" si="25"/>
        <v>0</v>
      </c>
      <c r="DR42" s="46" t="str">
        <f t="shared" si="26"/>
        <v>0</v>
      </c>
      <c r="DS42" s="47" t="str">
        <f t="shared" si="36"/>
        <v>0</v>
      </c>
    </row>
    <row r="43" spans="1:123" ht="15" customHeight="1" x14ac:dyDescent="0.15">
      <c r="A43" s="34"/>
      <c r="B43" s="34"/>
      <c r="C43" s="34"/>
      <c r="D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312" t="s">
        <v>33</v>
      </c>
      <c r="BU43" s="313"/>
      <c r="BV43" s="313"/>
      <c r="BW43" s="313"/>
      <c r="BX43" s="313"/>
      <c r="BY43" s="314"/>
      <c r="BZ43" s="274" t="str">
        <f t="shared" si="27"/>
        <v/>
      </c>
      <c r="CA43" s="275"/>
      <c r="CB43" s="275" t="str">
        <f t="shared" si="28"/>
        <v/>
      </c>
      <c r="CC43" s="275"/>
      <c r="CD43" s="275" t="str">
        <f t="shared" si="29"/>
        <v/>
      </c>
      <c r="CE43" s="276"/>
      <c r="CF43" s="274" t="str">
        <f t="shared" si="30"/>
        <v/>
      </c>
      <c r="CG43" s="275"/>
      <c r="CH43" s="275" t="str">
        <f t="shared" si="31"/>
        <v/>
      </c>
      <c r="CI43" s="275"/>
      <c r="CJ43" s="275" t="str">
        <f t="shared" si="32"/>
        <v/>
      </c>
      <c r="CK43" s="278"/>
      <c r="CL43" s="274" t="str">
        <f t="shared" si="33"/>
        <v/>
      </c>
      <c r="CM43" s="275"/>
      <c r="CN43" s="275" t="str">
        <f t="shared" si="34"/>
        <v/>
      </c>
      <c r="CO43" s="275"/>
      <c r="CP43" s="275" t="str">
        <f t="shared" si="35"/>
        <v/>
      </c>
      <c r="CQ43" s="278"/>
      <c r="CR43" s="283">
        <f>SUM(CR33:CR42)</f>
        <v>0</v>
      </c>
      <c r="CS43" s="296" t="str">
        <f t="shared" si="10"/>
        <v/>
      </c>
      <c r="CT43" s="294"/>
      <c r="CU43" s="294" t="str">
        <f t="shared" si="11"/>
        <v/>
      </c>
      <c r="CV43" s="294"/>
      <c r="CW43" s="294" t="str">
        <f t="shared" si="12"/>
        <v/>
      </c>
      <c r="CX43" s="315"/>
      <c r="CY43" s="296" t="str">
        <f t="shared" si="13"/>
        <v/>
      </c>
      <c r="CZ43" s="294"/>
      <c r="DA43" s="294" t="str">
        <f t="shared" si="14"/>
        <v/>
      </c>
      <c r="DB43" s="294"/>
      <c r="DC43" s="294" t="str">
        <f t="shared" si="15"/>
        <v/>
      </c>
      <c r="DD43" s="295"/>
      <c r="DE43" s="296" t="str">
        <f t="shared" si="16"/>
        <v/>
      </c>
      <c r="DF43" s="294"/>
      <c r="DG43" s="294" t="str">
        <f t="shared" si="17"/>
        <v/>
      </c>
      <c r="DH43" s="294"/>
      <c r="DI43" s="294" t="str">
        <f t="shared" si="18"/>
        <v/>
      </c>
      <c r="DJ43" s="295"/>
      <c r="DK43" s="260" t="str">
        <f t="shared" si="19"/>
        <v>0</v>
      </c>
      <c r="DL43" s="262" t="str">
        <f t="shared" si="20"/>
        <v>0</v>
      </c>
      <c r="DM43" s="264" t="str">
        <f t="shared" si="21"/>
        <v>0</v>
      </c>
      <c r="DN43" s="260" t="str">
        <f t="shared" si="22"/>
        <v>0</v>
      </c>
      <c r="DO43" s="262" t="str">
        <f t="shared" si="23"/>
        <v>0</v>
      </c>
      <c r="DP43" s="264" t="str">
        <f t="shared" si="24"/>
        <v>0</v>
      </c>
      <c r="DQ43" s="266" t="str">
        <f t="shared" si="25"/>
        <v>0</v>
      </c>
      <c r="DR43" s="262" t="str">
        <f t="shared" si="26"/>
        <v>0</v>
      </c>
      <c r="DS43" s="264" t="str">
        <f t="shared" si="36"/>
        <v>0</v>
      </c>
    </row>
    <row r="44" spans="1:123" ht="15" customHeight="1" x14ac:dyDescent="0.15">
      <c r="BH44" s="322" t="s">
        <v>35</v>
      </c>
      <c r="BI44" s="323"/>
      <c r="BJ44" s="323"/>
      <c r="BK44" s="323"/>
      <c r="BL44" s="323"/>
      <c r="BM44" s="323"/>
      <c r="BN44" s="323"/>
      <c r="BO44" s="323"/>
      <c r="BP44" s="323"/>
      <c r="BQ44" s="324"/>
      <c r="BT44" s="303"/>
      <c r="BU44" s="304"/>
      <c r="BV44" s="304"/>
      <c r="BW44" s="304"/>
      <c r="BX44" s="304"/>
      <c r="BY44" s="305"/>
      <c r="BZ44" s="261" t="str">
        <f t="shared" si="27"/>
        <v/>
      </c>
      <c r="CA44" s="263"/>
      <c r="CB44" s="263" t="str">
        <f t="shared" si="28"/>
        <v/>
      </c>
      <c r="CC44" s="263"/>
      <c r="CD44" s="263" t="str">
        <f t="shared" si="29"/>
        <v/>
      </c>
      <c r="CE44" s="277"/>
      <c r="CF44" s="261" t="str">
        <f t="shared" si="30"/>
        <v/>
      </c>
      <c r="CG44" s="263"/>
      <c r="CH44" s="263" t="str">
        <f t="shared" si="31"/>
        <v/>
      </c>
      <c r="CI44" s="263"/>
      <c r="CJ44" s="263" t="str">
        <f t="shared" si="32"/>
        <v/>
      </c>
      <c r="CK44" s="265"/>
      <c r="CL44" s="261" t="str">
        <f t="shared" si="33"/>
        <v/>
      </c>
      <c r="CM44" s="263"/>
      <c r="CN44" s="263" t="str">
        <f t="shared" si="34"/>
        <v/>
      </c>
      <c r="CO44" s="263"/>
      <c r="CP44" s="263" t="str">
        <f t="shared" si="35"/>
        <v/>
      </c>
      <c r="CQ44" s="265"/>
      <c r="CR44" s="284"/>
      <c r="CS44" s="291" t="str">
        <f t="shared" si="10"/>
        <v/>
      </c>
      <c r="CT44" s="292"/>
      <c r="CU44" s="292" t="str">
        <f t="shared" si="11"/>
        <v/>
      </c>
      <c r="CV44" s="292"/>
      <c r="CW44" s="292" t="str">
        <f t="shared" si="12"/>
        <v/>
      </c>
      <c r="CX44" s="306"/>
      <c r="CY44" s="291" t="str">
        <f t="shared" si="13"/>
        <v/>
      </c>
      <c r="CZ44" s="292"/>
      <c r="DA44" s="292" t="str">
        <f t="shared" si="14"/>
        <v/>
      </c>
      <c r="DB44" s="292"/>
      <c r="DC44" s="292" t="str">
        <f t="shared" si="15"/>
        <v/>
      </c>
      <c r="DD44" s="293"/>
      <c r="DE44" s="291" t="str">
        <f t="shared" si="16"/>
        <v/>
      </c>
      <c r="DF44" s="292"/>
      <c r="DG44" s="292" t="str">
        <f t="shared" si="17"/>
        <v/>
      </c>
      <c r="DH44" s="292"/>
      <c r="DI44" s="292" t="str">
        <f t="shared" si="18"/>
        <v/>
      </c>
      <c r="DJ44" s="293"/>
      <c r="DK44" s="261" t="str">
        <f t="shared" si="19"/>
        <v/>
      </c>
      <c r="DL44" s="263" t="str">
        <f t="shared" si="20"/>
        <v/>
      </c>
      <c r="DM44" s="265" t="str">
        <f t="shared" si="21"/>
        <v/>
      </c>
      <c r="DN44" s="261" t="str">
        <f t="shared" si="22"/>
        <v/>
      </c>
      <c r="DO44" s="263" t="str">
        <f t="shared" si="23"/>
        <v/>
      </c>
      <c r="DP44" s="265" t="str">
        <f t="shared" si="24"/>
        <v/>
      </c>
      <c r="DQ44" s="267" t="str">
        <f t="shared" si="25"/>
        <v/>
      </c>
      <c r="DR44" s="263" t="str">
        <f t="shared" si="26"/>
        <v/>
      </c>
      <c r="DS44" s="265" t="str">
        <f t="shared" si="36"/>
        <v/>
      </c>
    </row>
    <row r="45" spans="1:123" ht="30" customHeight="1" x14ac:dyDescent="0.15">
      <c r="BH45" s="297" t="s">
        <v>36</v>
      </c>
      <c r="BI45" s="298"/>
      <c r="BJ45" s="298"/>
      <c r="BK45" s="298"/>
      <c r="BL45" s="298"/>
      <c r="BM45" s="298"/>
      <c r="BN45" s="298"/>
      <c r="BO45" s="298"/>
      <c r="BP45" s="298"/>
      <c r="BQ45" s="299"/>
      <c r="BT45" s="303" t="s">
        <v>32</v>
      </c>
      <c r="BU45" s="304"/>
      <c r="BV45" s="304"/>
      <c r="BW45" s="304"/>
      <c r="BX45" s="304"/>
      <c r="BY45" s="305"/>
      <c r="BZ45" s="261" t="str">
        <f t="shared" si="27"/>
        <v/>
      </c>
      <c r="CA45" s="263"/>
      <c r="CB45" s="263" t="str">
        <f t="shared" si="28"/>
        <v/>
      </c>
      <c r="CC45" s="263"/>
      <c r="CD45" s="263" t="str">
        <f t="shared" si="29"/>
        <v/>
      </c>
      <c r="CE45" s="277"/>
      <c r="CF45" s="261" t="str">
        <f t="shared" si="30"/>
        <v/>
      </c>
      <c r="CG45" s="263"/>
      <c r="CH45" s="263" t="str">
        <f t="shared" si="31"/>
        <v/>
      </c>
      <c r="CI45" s="263"/>
      <c r="CJ45" s="263" t="str">
        <f t="shared" si="32"/>
        <v/>
      </c>
      <c r="CK45" s="265"/>
      <c r="CL45" s="261" t="str">
        <f t="shared" si="33"/>
        <v/>
      </c>
      <c r="CM45" s="263"/>
      <c r="CN45" s="263" t="str">
        <f t="shared" si="34"/>
        <v/>
      </c>
      <c r="CO45" s="263"/>
      <c r="CP45" s="263" t="str">
        <f t="shared" si="35"/>
        <v/>
      </c>
      <c r="CQ45" s="265"/>
      <c r="CR45" s="37">
        <f>ROUNDDOWN(CR43*CR29,0)</f>
        <v>0</v>
      </c>
      <c r="CS45" s="291" t="str">
        <f t="shared" si="10"/>
        <v/>
      </c>
      <c r="CT45" s="292"/>
      <c r="CU45" s="292" t="str">
        <f t="shared" si="11"/>
        <v/>
      </c>
      <c r="CV45" s="292"/>
      <c r="CW45" s="292" t="str">
        <f t="shared" si="12"/>
        <v/>
      </c>
      <c r="CX45" s="306"/>
      <c r="CY45" s="291" t="str">
        <f t="shared" si="13"/>
        <v/>
      </c>
      <c r="CZ45" s="292"/>
      <c r="DA45" s="292" t="str">
        <f t="shared" si="14"/>
        <v/>
      </c>
      <c r="DB45" s="292"/>
      <c r="DC45" s="292" t="str">
        <f t="shared" si="15"/>
        <v/>
      </c>
      <c r="DD45" s="293"/>
      <c r="DE45" s="291" t="str">
        <f t="shared" si="16"/>
        <v/>
      </c>
      <c r="DF45" s="292"/>
      <c r="DG45" s="292" t="str">
        <f t="shared" si="17"/>
        <v/>
      </c>
      <c r="DH45" s="292"/>
      <c r="DI45" s="292" t="str">
        <f t="shared" si="18"/>
        <v/>
      </c>
      <c r="DJ45" s="293"/>
      <c r="DK45" s="45" t="str">
        <f t="shared" si="19"/>
        <v>0</v>
      </c>
      <c r="DL45" s="46" t="str">
        <f t="shared" si="20"/>
        <v>0</v>
      </c>
      <c r="DM45" s="47" t="str">
        <f t="shared" si="21"/>
        <v>0</v>
      </c>
      <c r="DN45" s="45" t="str">
        <f t="shared" si="22"/>
        <v>0</v>
      </c>
      <c r="DO45" s="46" t="str">
        <f t="shared" si="23"/>
        <v>0</v>
      </c>
      <c r="DP45" s="47" t="str">
        <f t="shared" si="24"/>
        <v>0</v>
      </c>
      <c r="DQ45" s="48" t="str">
        <f t="shared" si="25"/>
        <v>0</v>
      </c>
      <c r="DR45" s="46" t="str">
        <f t="shared" si="26"/>
        <v>0</v>
      </c>
      <c r="DS45" s="47" t="str">
        <f t="shared" si="36"/>
        <v>0</v>
      </c>
    </row>
    <row r="46" spans="1:123" ht="30" customHeight="1" x14ac:dyDescent="0.15">
      <c r="A46" s="285" t="s">
        <v>37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H46" s="300"/>
      <c r="BI46" s="301"/>
      <c r="BJ46" s="301"/>
      <c r="BK46" s="301"/>
      <c r="BL46" s="301"/>
      <c r="BM46" s="301"/>
      <c r="BN46" s="301"/>
      <c r="BO46" s="301"/>
      <c r="BP46" s="301"/>
      <c r="BQ46" s="302"/>
      <c r="BT46" s="286" t="s">
        <v>34</v>
      </c>
      <c r="BU46" s="287"/>
      <c r="BV46" s="287"/>
      <c r="BW46" s="287"/>
      <c r="BX46" s="287"/>
      <c r="BY46" s="288"/>
      <c r="BZ46" s="268" t="str">
        <f t="shared" si="27"/>
        <v/>
      </c>
      <c r="CA46" s="269"/>
      <c r="CB46" s="269" t="str">
        <f t="shared" si="28"/>
        <v/>
      </c>
      <c r="CC46" s="269"/>
      <c r="CD46" s="269" t="str">
        <f t="shared" si="29"/>
        <v/>
      </c>
      <c r="CE46" s="270"/>
      <c r="CF46" s="268" t="str">
        <f t="shared" si="30"/>
        <v/>
      </c>
      <c r="CG46" s="269"/>
      <c r="CH46" s="269" t="str">
        <f t="shared" si="31"/>
        <v/>
      </c>
      <c r="CI46" s="269"/>
      <c r="CJ46" s="269" t="str">
        <f t="shared" si="32"/>
        <v/>
      </c>
      <c r="CK46" s="271"/>
      <c r="CL46" s="268" t="str">
        <f t="shared" si="33"/>
        <v/>
      </c>
      <c r="CM46" s="269"/>
      <c r="CN46" s="269" t="str">
        <f t="shared" si="34"/>
        <v/>
      </c>
      <c r="CO46" s="269"/>
      <c r="CP46" s="269" t="str">
        <f t="shared" si="35"/>
        <v/>
      </c>
      <c r="CQ46" s="271"/>
      <c r="CR46" s="38">
        <f>CR45+CR43</f>
        <v>0</v>
      </c>
      <c r="CS46" s="289" t="str">
        <f t="shared" si="10"/>
        <v/>
      </c>
      <c r="CT46" s="281"/>
      <c r="CU46" s="281" t="str">
        <f t="shared" si="11"/>
        <v/>
      </c>
      <c r="CV46" s="281"/>
      <c r="CW46" s="281" t="str">
        <f t="shared" si="12"/>
        <v/>
      </c>
      <c r="CX46" s="290"/>
      <c r="CY46" s="289" t="str">
        <f t="shared" si="13"/>
        <v/>
      </c>
      <c r="CZ46" s="281"/>
      <c r="DA46" s="281" t="str">
        <f t="shared" si="14"/>
        <v/>
      </c>
      <c r="DB46" s="281"/>
      <c r="DC46" s="281" t="str">
        <f t="shared" si="15"/>
        <v/>
      </c>
      <c r="DD46" s="282"/>
      <c r="DE46" s="289" t="str">
        <f t="shared" si="16"/>
        <v/>
      </c>
      <c r="DF46" s="281"/>
      <c r="DG46" s="281" t="str">
        <f t="shared" si="17"/>
        <v/>
      </c>
      <c r="DH46" s="281"/>
      <c r="DI46" s="281" t="str">
        <f t="shared" si="18"/>
        <v/>
      </c>
      <c r="DJ46" s="282"/>
      <c r="DK46" s="49" t="str">
        <f t="shared" si="19"/>
        <v>0</v>
      </c>
      <c r="DL46" s="50" t="str">
        <f t="shared" si="20"/>
        <v>0</v>
      </c>
      <c r="DM46" s="51" t="str">
        <f t="shared" si="21"/>
        <v>0</v>
      </c>
      <c r="DN46" s="49" t="str">
        <f t="shared" si="22"/>
        <v>0</v>
      </c>
      <c r="DO46" s="50" t="str">
        <f t="shared" si="23"/>
        <v>0</v>
      </c>
      <c r="DP46" s="51" t="str">
        <f t="shared" si="24"/>
        <v>0</v>
      </c>
      <c r="DQ46" s="52" t="str">
        <f t="shared" si="25"/>
        <v>0</v>
      </c>
      <c r="DR46" s="50" t="str">
        <f t="shared" si="26"/>
        <v>0</v>
      </c>
      <c r="DS46" s="51" t="str">
        <f t="shared" si="36"/>
        <v>0</v>
      </c>
    </row>
  </sheetData>
  <mergeCells count="362"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2026-03-23T01:16:34Z</dcterms:modified>
</cp:coreProperties>
</file>