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001　長寿福祉係】\040　社会福祉施設関連\07_大規模修繕\R8（初年度）\①事業所照会\要項\"/>
    </mc:Choice>
  </mc:AlternateContent>
  <xr:revisionPtr revIDLastSave="0" documentId="13_ncr:1_{FC648D4F-5E37-4C72-B132-0DBF38C9CC7C}" xr6:coauthVersionLast="47" xr6:coauthVersionMax="47" xr10:uidLastSave="{00000000-0000-0000-0000-000000000000}"/>
  <bookViews>
    <workbookView xWindow="1950" yWindow="1410" windowWidth="26160" windowHeight="13065" tabRatio="862" xr2:uid="{CE5A1112-5102-4729-967F-ABB28940C92D}"/>
  </bookViews>
  <sheets>
    <sheet name="提出書類一覧（大規模修繕）" sheetId="26" r:id="rId1"/>
    <sheet name="様式第1号_大規模修繕計画申込書" sheetId="15" r:id="rId2"/>
    <sheet name="様式第2号_大規模修繕計画書" sheetId="22" r:id="rId3"/>
    <sheet name="様式第3号_事業費(工事費)の内訳" sheetId="4" r:id="rId4"/>
    <sheet name="様式第４号　大規模修繕工事申請額積算表" sheetId="27" r:id="rId5"/>
    <sheet name="様式第４号　大規模修繕工事申請額積算表 (記載例)" sheetId="21" r:id="rId6"/>
    <sheet name="様式第5号_確認調書" sheetId="5" r:id="rId7"/>
    <sheet name="様式第6号_今後の整備(修繕)計画" sheetId="8" r:id="rId8"/>
    <sheet name="様式7号施設整備実績一覧表" sheetId="10" r:id="rId9"/>
    <sheet name="様式7号施設整備実績一覧表【記載例】 " sheetId="25" r:id="rId10"/>
  </sheets>
  <definedNames>
    <definedName name="_xlnm._FilterDatabase" localSheetId="2" hidden="1">様式第2号_大規模修繕計画書!$B$7:$AC$12</definedName>
    <definedName name="_xlnm.Print_Area" localSheetId="0">'提出書類一覧（大規模修繕）'!$A$1:$E$37</definedName>
    <definedName name="_xlnm.Print_Area" localSheetId="8">様式7号施設整備実績一覧表!$A$2:$U$33</definedName>
    <definedName name="_xlnm.Print_Area" localSheetId="9">'様式7号施設整備実績一覧表【記載例】 '!$A$2:$U$33</definedName>
    <definedName name="_xlnm.Print_Area" localSheetId="1">様式第1号_大規模修繕計画申込書!$A$1:$AD$37</definedName>
    <definedName name="_xlnm.Print_Area" localSheetId="2">様式第2号_大規模修繕計画書!$A$1:$AC$50</definedName>
    <definedName name="_xlnm.Print_Area" localSheetId="3">'様式第3号_事業費(工事費)の内訳'!$A$1:$AC$38</definedName>
    <definedName name="_xlnm.Print_Area" localSheetId="4">'様式第４号　大規模修繕工事申請額積算表'!$A$1:$K$35</definedName>
    <definedName name="_xlnm.Print_Area" localSheetId="5">'様式第４号　大規模修繕工事申請額積算表 (記載例)'!$A$1:$K$35</definedName>
    <definedName name="_xlnm.Print_Area" localSheetId="6">様式第5号_確認調書!$A$1:$AC$73</definedName>
    <definedName name="_xlnm.Print_Area" localSheetId="7">'様式第6号_今後の整備(修繕)計画'!$A$1:$AC$20</definedName>
    <definedName name="_xlnm.Print_Titles" localSheetId="0">'提出書類一覧（大規模修繕）'!$13:$13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6" i="5" l="1"/>
  <c r="R66" i="5"/>
  <c r="R69" i="5"/>
  <c r="AA68" i="5"/>
  <c r="R68" i="5"/>
  <c r="AA67" i="5"/>
  <c r="R67" i="5"/>
  <c r="D4" i="27" l="1"/>
  <c r="I5" i="4"/>
  <c r="C3" i="27"/>
  <c r="F4" i="4"/>
  <c r="D34" i="27"/>
  <c r="E34" i="27" s="1"/>
  <c r="E29" i="27"/>
  <c r="F27" i="27" s="1"/>
  <c r="D16" i="27"/>
  <c r="H11" i="27" s="1"/>
  <c r="F15" i="27"/>
  <c r="F14" i="27"/>
  <c r="F13" i="27"/>
  <c r="J33" i="25"/>
  <c r="N33" i="25" s="1"/>
  <c r="J32" i="25"/>
  <c r="N32" i="25" s="1"/>
  <c r="D32" i="25"/>
  <c r="J31" i="25"/>
  <c r="N31" i="25" s="1"/>
  <c r="J30" i="25"/>
  <c r="F31" i="25" s="1"/>
  <c r="F32" i="25" s="1"/>
  <c r="I30" i="25"/>
  <c r="H30" i="25"/>
  <c r="J28" i="25"/>
  <c r="N28" i="25" s="1"/>
  <c r="N27" i="25"/>
  <c r="J27" i="25"/>
  <c r="D27" i="25"/>
  <c r="N26" i="25"/>
  <c r="J26" i="25"/>
  <c r="J25" i="25"/>
  <c r="F26" i="25" s="1"/>
  <c r="F27" i="25" s="1"/>
  <c r="I25" i="25" s="1"/>
  <c r="H25" i="25"/>
  <c r="J23" i="25"/>
  <c r="N23" i="25" s="1"/>
  <c r="J22" i="25"/>
  <c r="D22" i="25"/>
  <c r="N21" i="25"/>
  <c r="J21" i="25"/>
  <c r="J20" i="25"/>
  <c r="N20" i="25" s="1"/>
  <c r="H20" i="25"/>
  <c r="N18" i="25"/>
  <c r="J18" i="25"/>
  <c r="J17" i="25"/>
  <c r="N17" i="25" s="1"/>
  <c r="D17" i="25"/>
  <c r="J16" i="25"/>
  <c r="N16" i="25" s="1"/>
  <c r="F16" i="25"/>
  <c r="F17" i="25" s="1"/>
  <c r="I15" i="25" s="1"/>
  <c r="N15" i="25"/>
  <c r="J15" i="25"/>
  <c r="H15" i="25"/>
  <c r="J13" i="25"/>
  <c r="N13" i="25" s="1"/>
  <c r="J12" i="25"/>
  <c r="N12" i="25" s="1"/>
  <c r="D12" i="25"/>
  <c r="J11" i="25"/>
  <c r="N11" i="25" s="1"/>
  <c r="J10" i="25"/>
  <c r="F11" i="25" s="1"/>
  <c r="F12" i="25" s="1"/>
  <c r="I10" i="25" s="1"/>
  <c r="H10" i="25"/>
  <c r="D5" i="25"/>
  <c r="C4" i="25"/>
  <c r="D5" i="10"/>
  <c r="C4" i="10"/>
  <c r="J32" i="10"/>
  <c r="J33" i="10"/>
  <c r="J31" i="10"/>
  <c r="J30" i="10"/>
  <c r="J27" i="10"/>
  <c r="J28" i="10"/>
  <c r="J26" i="10"/>
  <c r="J25" i="10"/>
  <c r="J22" i="10"/>
  <c r="J23" i="10"/>
  <c r="J21" i="10"/>
  <c r="J20" i="10"/>
  <c r="J16" i="10"/>
  <c r="J17" i="10"/>
  <c r="J18" i="10"/>
  <c r="J15" i="10"/>
  <c r="J11" i="10"/>
  <c r="J12" i="10"/>
  <c r="J13" i="10"/>
  <c r="J10" i="10"/>
  <c r="N10" i="10" s="1"/>
  <c r="H30" i="10"/>
  <c r="H25" i="10"/>
  <c r="H20" i="10"/>
  <c r="H15" i="10"/>
  <c r="H10" i="10"/>
  <c r="I30" i="10"/>
  <c r="H5" i="8"/>
  <c r="F4" i="8"/>
  <c r="G27" i="27" l="1"/>
  <c r="H27" i="27" s="1"/>
  <c r="F28" i="27"/>
  <c r="E13" i="27"/>
  <c r="E11" i="27"/>
  <c r="F11" i="27" s="1"/>
  <c r="E14" i="27"/>
  <c r="E15" i="27"/>
  <c r="G29" i="27"/>
  <c r="E12" i="27"/>
  <c r="F12" i="27" s="1"/>
  <c r="F16" i="27" s="1"/>
  <c r="I11" i="27" s="1"/>
  <c r="C6" i="27" s="1"/>
  <c r="F21" i="25"/>
  <c r="F22" i="25" s="1"/>
  <c r="I20" i="25" s="1"/>
  <c r="N25" i="25"/>
  <c r="N10" i="25"/>
  <c r="N22" i="25"/>
  <c r="N30" i="25"/>
  <c r="F11" i="10"/>
  <c r="I5" i="5"/>
  <c r="F4" i="5"/>
  <c r="W38" i="4"/>
  <c r="AE38" i="4"/>
  <c r="G28" i="27" l="1"/>
  <c r="H28" i="27" s="1"/>
  <c r="H29" i="27" s="1"/>
  <c r="AB12" i="22" l="1"/>
  <c r="S17" i="22"/>
  <c r="P17" i="22"/>
  <c r="K36" i="22"/>
  <c r="AA36" i="22" s="1"/>
  <c r="X34" i="22"/>
  <c r="J34" i="22"/>
  <c r="AB16" i="22"/>
  <c r="AB15" i="22"/>
  <c r="AB14" i="22"/>
  <c r="AB13" i="22"/>
  <c r="D34" i="21"/>
  <c r="E34" i="21" s="1"/>
  <c r="E29" i="21"/>
  <c r="D16" i="21"/>
  <c r="H11" i="21" s="1"/>
  <c r="F15" i="21"/>
  <c r="F14" i="21"/>
  <c r="F13" i="21"/>
  <c r="G29" i="21" l="1"/>
  <c r="F27" i="21"/>
  <c r="E14" i="21" l="1"/>
  <c r="E11" i="21"/>
  <c r="F11" i="21" s="1"/>
  <c r="E13" i="21"/>
  <c r="E12" i="21"/>
  <c r="F12" i="21" s="1"/>
  <c r="E15" i="21"/>
  <c r="F28" i="21"/>
  <c r="G27" i="21"/>
  <c r="H27" i="21" s="1"/>
  <c r="G28" i="21" l="1"/>
  <c r="H28" i="21" s="1"/>
  <c r="H29" i="21" s="1"/>
  <c r="F16" i="21"/>
  <c r="I11" i="21" s="1"/>
  <c r="C6" i="21" l="1"/>
  <c r="N15" i="10"/>
  <c r="F26" i="10"/>
  <c r="F31" i="10"/>
  <c r="F21" i="10"/>
  <c r="F22" i="10" s="1"/>
  <c r="I20" i="10" s="1"/>
  <c r="F16" i="10"/>
  <c r="F12" i="10"/>
  <c r="I10" i="10" s="1"/>
  <c r="D12" i="10"/>
  <c r="N33" i="10" l="1"/>
  <c r="N32" i="10"/>
  <c r="N31" i="10"/>
  <c r="N30" i="10"/>
  <c r="N28" i="10"/>
  <c r="N27" i="10"/>
  <c r="N26" i="10"/>
  <c r="N25" i="10"/>
  <c r="N23" i="10"/>
  <c r="N22" i="10"/>
  <c r="N21" i="10"/>
  <c r="N20" i="10"/>
  <c r="N18" i="10"/>
  <c r="N17" i="10"/>
  <c r="N16" i="10"/>
  <c r="N13" i="10"/>
  <c r="N12" i="10"/>
  <c r="N11" i="10"/>
  <c r="D32" i="10" l="1"/>
  <c r="F32" i="10"/>
  <c r="D27" i="10"/>
  <c r="F27" i="10"/>
  <c r="I25" i="10" s="1"/>
  <c r="D22" i="10"/>
  <c r="D17" i="10"/>
  <c r="F17" i="10"/>
  <c r="I15" i="10" s="1"/>
  <c r="J32" i="4" l="1"/>
  <c r="J27" i="4"/>
  <c r="J20" i="4"/>
  <c r="J13" i="4"/>
  <c r="J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6000</author>
  </authors>
  <commentList>
    <comment ref="X28" authorId="0" shapeId="0" xr:uid="{06492C70-DE7D-46C3-ADDD-A94DB84200A1}">
      <text>
        <r>
          <rPr>
            <sz val="9"/>
            <color indexed="81"/>
            <rFont val="BIZ UDPゴシック"/>
            <family val="3"/>
            <charset val="128"/>
          </rPr>
          <t xml:space="preserve">「市補助金」欄には大規模修繕工事申請額積算表の申請額を記載してください。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F11" authorId="0" shapeId="0" xr:uid="{EE3CFAD6-4F1B-4A44-9F87-48C387A22298}">
      <text>
        <r>
          <rPr>
            <sz val="9"/>
            <color indexed="81"/>
            <rFont val="ＭＳ Ｐゴシック"/>
            <family val="3"/>
            <charset val="128"/>
          </rPr>
          <t>右側の「補助金額の内訳」欄に内容を入力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F11" authorId="0" shapeId="0" xr:uid="{1F3E3A70-8AC4-48E5-820D-571AB8C38DDB}">
      <text>
        <r>
          <rPr>
            <sz val="9"/>
            <color indexed="81"/>
            <rFont val="ＭＳ Ｐゴシック"/>
            <family val="3"/>
            <charset val="128"/>
          </rPr>
          <t>右側の「補助金額の内訳」欄に内容を入力</t>
        </r>
      </text>
    </comment>
  </commentList>
</comments>
</file>

<file path=xl/sharedStrings.xml><?xml version="1.0" encoding="utf-8"?>
<sst xmlns="http://schemas.openxmlformats.org/spreadsheetml/2006/main" count="716" uniqueCount="402">
  <si>
    <t>施設名</t>
    <rPh sb="0" eb="3">
      <t>シセツメイ</t>
    </rPh>
    <phoneticPr fontId="3"/>
  </si>
  <si>
    <t>所在地</t>
    <rPh sb="0" eb="3">
      <t>ショザイチ</t>
    </rPh>
    <phoneticPr fontId="3"/>
  </si>
  <si>
    <t>福島市</t>
    <rPh sb="0" eb="3">
      <t>フクシマシ</t>
    </rPh>
    <phoneticPr fontId="3"/>
  </si>
  <si>
    <t>設置主体</t>
    <rPh sb="0" eb="2">
      <t>セッチ</t>
    </rPh>
    <rPh sb="2" eb="4">
      <t>シュタイ</t>
    </rPh>
    <phoneticPr fontId="3"/>
  </si>
  <si>
    <t>経営主体</t>
    <rPh sb="0" eb="2">
      <t>ケイエイ</t>
    </rPh>
    <rPh sb="2" eb="4">
      <t>シュタイ</t>
    </rPh>
    <phoneticPr fontId="3"/>
  </si>
  <si>
    <t>施設の種類</t>
    <rPh sb="0" eb="2">
      <t>シセツ</t>
    </rPh>
    <rPh sb="3" eb="5">
      <t>シュルイ</t>
    </rPh>
    <phoneticPr fontId="3"/>
  </si>
  <si>
    <t>人</t>
    <rPh sb="0" eb="1">
      <t>ヒト</t>
    </rPh>
    <phoneticPr fontId="3"/>
  </si>
  <si>
    <t>敷地面積</t>
    <rPh sb="0" eb="2">
      <t>シキチ</t>
    </rPh>
    <rPh sb="2" eb="4">
      <t>メンセキ</t>
    </rPh>
    <phoneticPr fontId="3"/>
  </si>
  <si>
    <t>㎡</t>
    <phoneticPr fontId="3"/>
  </si>
  <si>
    <t>自己所有・借地（　　　年）・買収予定（　　年　　月予定）</t>
    <rPh sb="0" eb="4">
      <t>ジコショユウ</t>
    </rPh>
    <rPh sb="5" eb="7">
      <t>シャクチ</t>
    </rPh>
    <rPh sb="11" eb="12">
      <t>ネン</t>
    </rPh>
    <rPh sb="14" eb="16">
      <t>バイシュウ</t>
    </rPh>
    <rPh sb="16" eb="18">
      <t>ヨテイ</t>
    </rPh>
    <rPh sb="21" eb="22">
      <t>ネン</t>
    </rPh>
    <rPh sb="24" eb="25">
      <t>ガツ</t>
    </rPh>
    <rPh sb="25" eb="27">
      <t>ヨテイ</t>
    </rPh>
    <phoneticPr fontId="3"/>
  </si>
  <si>
    <t>土地抵当権</t>
    <rPh sb="0" eb="2">
      <t>トチ</t>
    </rPh>
    <rPh sb="2" eb="5">
      <t>テイトウケン</t>
    </rPh>
    <phoneticPr fontId="3"/>
  </si>
  <si>
    <t>抵当権設定あり・抵当権設定なし</t>
    <rPh sb="0" eb="3">
      <t>テイトウケン</t>
    </rPh>
    <rPh sb="3" eb="5">
      <t>セッテイ</t>
    </rPh>
    <rPh sb="8" eb="10">
      <t>テイトウ</t>
    </rPh>
    <rPh sb="10" eb="11">
      <t>ケン</t>
    </rPh>
    <rPh sb="11" eb="13">
      <t>セッテイ</t>
    </rPh>
    <phoneticPr fontId="3"/>
  </si>
  <si>
    <t>着工予定日</t>
    <rPh sb="0" eb="2">
      <t>チャッコウ</t>
    </rPh>
    <rPh sb="2" eb="4">
      <t>ヨテイ</t>
    </rPh>
    <rPh sb="4" eb="5">
      <t>ヒ</t>
    </rPh>
    <phoneticPr fontId="3"/>
  </si>
  <si>
    <t>竣工予定日</t>
    <rPh sb="0" eb="2">
      <t>シュンコウ</t>
    </rPh>
    <rPh sb="2" eb="4">
      <t>ヨテイ</t>
    </rPh>
    <rPh sb="4" eb="5">
      <t>ヒ</t>
    </rPh>
    <phoneticPr fontId="3"/>
  </si>
  <si>
    <t>主体工事費</t>
    <rPh sb="0" eb="2">
      <t>シュタイ</t>
    </rPh>
    <rPh sb="2" eb="4">
      <t>コウジ</t>
    </rPh>
    <rPh sb="4" eb="5">
      <t>ヒ</t>
    </rPh>
    <phoneticPr fontId="3"/>
  </si>
  <si>
    <t>工事事務費</t>
    <rPh sb="0" eb="2">
      <t>コウジ</t>
    </rPh>
    <rPh sb="2" eb="5">
      <t>ジムヒ</t>
    </rPh>
    <phoneticPr fontId="3"/>
  </si>
  <si>
    <t>用地取得費</t>
    <rPh sb="0" eb="2">
      <t>ヨウチ</t>
    </rPh>
    <rPh sb="2" eb="4">
      <t>シュトク</t>
    </rPh>
    <rPh sb="4" eb="5">
      <t>ヒ</t>
    </rPh>
    <phoneticPr fontId="3"/>
  </si>
  <si>
    <t>建物取得費</t>
    <rPh sb="0" eb="2">
      <t>タテモノ</t>
    </rPh>
    <rPh sb="2" eb="4">
      <t>シュトク</t>
    </rPh>
    <rPh sb="4" eb="5">
      <t>ヒ</t>
    </rPh>
    <phoneticPr fontId="3"/>
  </si>
  <si>
    <t>寄付金</t>
    <rPh sb="0" eb="3">
      <t>キフキン</t>
    </rPh>
    <phoneticPr fontId="3"/>
  </si>
  <si>
    <t>事業費（工事費）の内訳</t>
    <rPh sb="0" eb="3">
      <t>ジギョウヒ</t>
    </rPh>
    <rPh sb="4" eb="7">
      <t>コウジヒ</t>
    </rPh>
    <rPh sb="9" eb="11">
      <t>ウチワケ</t>
    </rPh>
    <phoneticPr fontId="3"/>
  </si>
  <si>
    <t>＜建築工事＞</t>
    <rPh sb="1" eb="3">
      <t>ケンチク</t>
    </rPh>
    <rPh sb="3" eb="5">
      <t>コウジ</t>
    </rPh>
    <phoneticPr fontId="3"/>
  </si>
  <si>
    <t>項目</t>
    <rPh sb="0" eb="2">
      <t>コウモク</t>
    </rPh>
    <phoneticPr fontId="3"/>
  </si>
  <si>
    <t>内容</t>
    <rPh sb="0" eb="2">
      <t>ナイヨウ</t>
    </rPh>
    <phoneticPr fontId="3"/>
  </si>
  <si>
    <t>金額（円）</t>
    <rPh sb="0" eb="2">
      <t>キンガク</t>
    </rPh>
    <rPh sb="3" eb="4">
      <t>エン</t>
    </rPh>
    <phoneticPr fontId="3"/>
  </si>
  <si>
    <t>＜電気設備工事＞</t>
    <rPh sb="1" eb="3">
      <t>デンキ</t>
    </rPh>
    <rPh sb="3" eb="5">
      <t>セツビ</t>
    </rPh>
    <rPh sb="5" eb="7">
      <t>コウジ</t>
    </rPh>
    <phoneticPr fontId="3"/>
  </si>
  <si>
    <t>＜その他工事＞</t>
    <rPh sb="3" eb="4">
      <t>タ</t>
    </rPh>
    <rPh sb="4" eb="6">
      <t>コウジ</t>
    </rPh>
    <phoneticPr fontId="3"/>
  </si>
  <si>
    <t>土地権利</t>
    <rPh sb="0" eb="2">
      <t>トチ</t>
    </rPh>
    <rPh sb="2" eb="4">
      <t>ケンリ</t>
    </rPh>
    <phoneticPr fontId="3"/>
  </si>
  <si>
    <t>令和</t>
    <rPh sb="0" eb="2">
      <t>レイワ</t>
    </rPh>
    <phoneticPr fontId="3"/>
  </si>
  <si>
    <t>年</t>
    <rPh sb="0" eb="1">
      <t>ネン</t>
    </rPh>
    <phoneticPr fontId="3"/>
  </si>
  <si>
    <t>月</t>
    <rPh sb="0" eb="1">
      <t>ガツ</t>
    </rPh>
    <phoneticPr fontId="3"/>
  </si>
  <si>
    <t>日</t>
    <rPh sb="0" eb="1">
      <t>ヒ</t>
    </rPh>
    <phoneticPr fontId="3"/>
  </si>
  <si>
    <t>施設整備費の財源内訳</t>
    <rPh sb="0" eb="4">
      <t>シセツセイビ</t>
    </rPh>
    <rPh sb="4" eb="5">
      <t>ヒ</t>
    </rPh>
    <rPh sb="6" eb="8">
      <t>ザイゲン</t>
    </rPh>
    <rPh sb="8" eb="10">
      <t>ウチワケ</t>
    </rPh>
    <phoneticPr fontId="3"/>
  </si>
  <si>
    <t>市補助金</t>
    <rPh sb="0" eb="1">
      <t>シ</t>
    </rPh>
    <rPh sb="1" eb="4">
      <t>ホジョキン</t>
    </rPh>
    <phoneticPr fontId="3"/>
  </si>
  <si>
    <t>その他補助金</t>
    <rPh sb="2" eb="3">
      <t>タ</t>
    </rPh>
    <rPh sb="3" eb="6">
      <t>ホジョキン</t>
    </rPh>
    <phoneticPr fontId="3"/>
  </si>
  <si>
    <t>自己資金</t>
    <rPh sb="0" eb="2">
      <t>ジコ</t>
    </rPh>
    <rPh sb="2" eb="4">
      <t>シキン</t>
    </rPh>
    <phoneticPr fontId="3"/>
  </si>
  <si>
    <t>借入金</t>
    <rPh sb="0" eb="3">
      <t>カリイレキン</t>
    </rPh>
    <phoneticPr fontId="3"/>
  </si>
  <si>
    <t>円</t>
    <rPh sb="0" eb="1">
      <t>エン</t>
    </rPh>
    <phoneticPr fontId="3"/>
  </si>
  <si>
    <t>施設整備費の合計</t>
    <rPh sb="0" eb="4">
      <t>シセツセイビ</t>
    </rPh>
    <rPh sb="4" eb="5">
      <t>ヒ</t>
    </rPh>
    <rPh sb="6" eb="8">
      <t>ゴウケイ</t>
    </rPh>
    <phoneticPr fontId="3"/>
  </si>
  <si>
    <t>財源内訳の合計</t>
    <rPh sb="0" eb="2">
      <t>ザイゲン</t>
    </rPh>
    <rPh sb="2" eb="4">
      <t>ウチワケ</t>
    </rPh>
    <rPh sb="5" eb="7">
      <t>ゴウケイ</t>
    </rPh>
    <phoneticPr fontId="3"/>
  </si>
  <si>
    <t>(1)施設の一部改修</t>
    <rPh sb="3" eb="5">
      <t>シセツ</t>
    </rPh>
    <rPh sb="6" eb="8">
      <t>イチブ</t>
    </rPh>
    <rPh sb="8" eb="10">
      <t>カイシュウ</t>
    </rPh>
    <phoneticPr fontId="3"/>
  </si>
  <si>
    <t>(3)施設の冷暖房設備の設置</t>
    <rPh sb="3" eb="5">
      <t>シセツ</t>
    </rPh>
    <rPh sb="6" eb="9">
      <t>レイダンボウ</t>
    </rPh>
    <rPh sb="9" eb="11">
      <t>セツビ</t>
    </rPh>
    <rPh sb="12" eb="14">
      <t>セッチ</t>
    </rPh>
    <phoneticPr fontId="3"/>
  </si>
  <si>
    <t>不具合の状況</t>
    <rPh sb="0" eb="3">
      <t>フグアイ</t>
    </rPh>
    <rPh sb="4" eb="6">
      <t>ジョウキョウ</t>
    </rPh>
    <phoneticPr fontId="3"/>
  </si>
  <si>
    <t>経過年数</t>
    <rPh sb="0" eb="4">
      <t>ケイカネンスウ</t>
    </rPh>
    <phoneticPr fontId="3"/>
  </si>
  <si>
    <t>法定耐用年数</t>
    <rPh sb="0" eb="2">
      <t>ホウテイ</t>
    </rPh>
    <rPh sb="2" eb="4">
      <t>タイヨウ</t>
    </rPh>
    <rPh sb="4" eb="6">
      <t>ネンスウ</t>
    </rPh>
    <phoneticPr fontId="3"/>
  </si>
  <si>
    <t>設置年月日</t>
    <rPh sb="0" eb="2">
      <t>セッチ</t>
    </rPh>
    <rPh sb="2" eb="3">
      <t>ネン</t>
    </rPh>
    <rPh sb="3" eb="5">
      <t>ガッピ</t>
    </rPh>
    <phoneticPr fontId="3"/>
  </si>
  <si>
    <t>基準日</t>
    <rPh sb="0" eb="3">
      <t>キジュンビ</t>
    </rPh>
    <phoneticPr fontId="3"/>
  </si>
  <si>
    <t>経過年数÷
法定耐用年数</t>
    <phoneticPr fontId="3"/>
  </si>
  <si>
    <t>要綱上の大規模修繕等の区分</t>
    <rPh sb="0" eb="3">
      <t>ヨウコウジョウ</t>
    </rPh>
    <rPh sb="4" eb="7">
      <t>ダイキボ</t>
    </rPh>
    <rPh sb="7" eb="9">
      <t>シュウゼン</t>
    </rPh>
    <rPh sb="9" eb="10">
      <t>ナド</t>
    </rPh>
    <rPh sb="11" eb="13">
      <t>クブン</t>
    </rPh>
    <phoneticPr fontId="3"/>
  </si>
  <si>
    <t>事業費総額</t>
    <rPh sb="0" eb="3">
      <t>ジギョウヒ</t>
    </rPh>
    <rPh sb="3" eb="5">
      <t>ソウガク</t>
    </rPh>
    <phoneticPr fontId="3"/>
  </si>
  <si>
    <t>修繕方法</t>
    <rPh sb="0" eb="2">
      <t>シュウゼン</t>
    </rPh>
    <rPh sb="2" eb="4">
      <t>ホウホウ</t>
    </rPh>
    <phoneticPr fontId="3"/>
  </si>
  <si>
    <t>過去の修繕履歴</t>
    <rPh sb="0" eb="2">
      <t>カコ</t>
    </rPh>
    <rPh sb="3" eb="5">
      <t>シュウゼン</t>
    </rPh>
    <rPh sb="5" eb="7">
      <t>リレキ</t>
    </rPh>
    <phoneticPr fontId="3"/>
  </si>
  <si>
    <t>メンテナンス状況</t>
    <rPh sb="6" eb="8">
      <t>ジョウキョウ</t>
    </rPh>
    <phoneticPr fontId="3"/>
  </si>
  <si>
    <t>○添付書類対応で</t>
    <rPh sb="1" eb="3">
      <t>テンプ</t>
    </rPh>
    <rPh sb="3" eb="5">
      <t>ショルイ</t>
    </rPh>
    <rPh sb="5" eb="7">
      <t>タイオウ</t>
    </rPh>
    <phoneticPr fontId="3"/>
  </si>
  <si>
    <t>計</t>
    <rPh sb="0" eb="1">
      <t>ケイ</t>
    </rPh>
    <phoneticPr fontId="3"/>
  </si>
  <si>
    <t>＜機械設備工事＞</t>
    <phoneticPr fontId="3"/>
  </si>
  <si>
    <t>令和７年度</t>
    <rPh sb="0" eb="2">
      <t>レイワ</t>
    </rPh>
    <rPh sb="3" eb="5">
      <t>ネンド</t>
    </rPh>
    <phoneticPr fontId="3"/>
  </si>
  <si>
    <t>令和８年度</t>
    <rPh sb="0" eb="2">
      <t>レイワ</t>
    </rPh>
    <rPh sb="3" eb="5">
      <t>ネンド</t>
    </rPh>
    <phoneticPr fontId="3"/>
  </si>
  <si>
    <t>令和６年度</t>
    <rPh sb="0" eb="2">
      <t>レイワ</t>
    </rPh>
    <rPh sb="3" eb="5">
      <t>ネンド</t>
    </rPh>
    <phoneticPr fontId="3"/>
  </si>
  <si>
    <t>令和５年度</t>
    <rPh sb="0" eb="2">
      <t>レイワ</t>
    </rPh>
    <rPh sb="3" eb="5">
      <t>ネンド</t>
    </rPh>
    <phoneticPr fontId="3"/>
  </si>
  <si>
    <t>定員</t>
    <rPh sb="0" eb="2">
      <t>テイイン</t>
    </rPh>
    <phoneticPr fontId="3"/>
  </si>
  <si>
    <t>入居率</t>
    <rPh sb="0" eb="3">
      <t>ニュウキョリツ</t>
    </rPh>
    <phoneticPr fontId="3"/>
  </si>
  <si>
    <t>４月１日現在</t>
    <rPh sb="1" eb="2">
      <t>ガツ</t>
    </rPh>
    <rPh sb="3" eb="4">
      <t>ニチ</t>
    </rPh>
    <rPh sb="4" eb="6">
      <t>ゲンザイ</t>
    </rPh>
    <phoneticPr fontId="3"/>
  </si>
  <si>
    <t>年間</t>
    <rPh sb="0" eb="2">
      <t>ネンカン</t>
    </rPh>
    <phoneticPr fontId="3"/>
  </si>
  <si>
    <t>区分</t>
    <rPh sb="0" eb="2">
      <t>クブン</t>
    </rPh>
    <phoneticPr fontId="3"/>
  </si>
  <si>
    <t>工事の方法</t>
    <rPh sb="0" eb="2">
      <t>コウジ</t>
    </rPh>
    <rPh sb="3" eb="5">
      <t>ホウホウ</t>
    </rPh>
    <phoneticPr fontId="3"/>
  </si>
  <si>
    <t>入所者への影響</t>
    <rPh sb="0" eb="3">
      <t>ニュウショシャ</t>
    </rPh>
    <rPh sb="5" eb="7">
      <t>エイキョウ</t>
    </rPh>
    <phoneticPr fontId="3"/>
  </si>
  <si>
    <t>入居(利用)者や家族への説明状況等</t>
    <rPh sb="0" eb="2">
      <t>ニュウキョ</t>
    </rPh>
    <rPh sb="3" eb="5">
      <t>リヨウ</t>
    </rPh>
    <rPh sb="6" eb="7">
      <t>シャ</t>
    </rPh>
    <rPh sb="8" eb="10">
      <t>カゾク</t>
    </rPh>
    <rPh sb="12" eb="14">
      <t>セツメイ</t>
    </rPh>
    <rPh sb="14" eb="16">
      <t>ジョウキョウ</t>
    </rPh>
    <rPh sb="16" eb="17">
      <t>ナド</t>
    </rPh>
    <phoneticPr fontId="3"/>
  </si>
  <si>
    <t>入居(利用)者や家族からの要望・課題・対応策等</t>
    <rPh sb="0" eb="2">
      <t>ニュウキョ</t>
    </rPh>
    <rPh sb="3" eb="5">
      <t>リヨウ</t>
    </rPh>
    <rPh sb="6" eb="7">
      <t>シャ</t>
    </rPh>
    <rPh sb="8" eb="10">
      <t>カゾク</t>
    </rPh>
    <rPh sb="13" eb="15">
      <t>ヨウボウ</t>
    </rPh>
    <rPh sb="16" eb="18">
      <t>カダイ</t>
    </rPh>
    <rPh sb="19" eb="22">
      <t>タイオウサク</t>
    </rPh>
    <rPh sb="22" eb="23">
      <t>ナド</t>
    </rPh>
    <phoneticPr fontId="3"/>
  </si>
  <si>
    <t>入所（利用）者への説明</t>
    <rPh sb="0" eb="2">
      <t>ニュウショ</t>
    </rPh>
    <rPh sb="3" eb="5">
      <t>リヨウ</t>
    </rPh>
    <rPh sb="6" eb="7">
      <t>シャ</t>
    </rPh>
    <rPh sb="9" eb="11">
      <t>セツメイ</t>
    </rPh>
    <phoneticPr fontId="3"/>
  </si>
  <si>
    <t>補助対象箇所・設備①</t>
  </si>
  <si>
    <t>災害に係る指定区域</t>
    <rPh sb="0" eb="2">
      <t>サイガイ</t>
    </rPh>
    <rPh sb="3" eb="4">
      <t>カカ</t>
    </rPh>
    <rPh sb="5" eb="7">
      <t>シテイ</t>
    </rPh>
    <rPh sb="7" eb="9">
      <t>クイキ</t>
    </rPh>
    <phoneticPr fontId="3"/>
  </si>
  <si>
    <t>あり・なし</t>
  </si>
  <si>
    <t>区域名</t>
    <rPh sb="0" eb="3">
      <t>クイキメイ</t>
    </rPh>
    <phoneticPr fontId="3"/>
  </si>
  <si>
    <t>法人名</t>
    <rPh sb="0" eb="3">
      <t>ホウジンメイ</t>
    </rPh>
    <phoneticPr fontId="3"/>
  </si>
  <si>
    <t>法人所在地</t>
    <rPh sb="0" eb="2">
      <t>ホウジン</t>
    </rPh>
    <rPh sb="2" eb="5">
      <t>ショザイチ</t>
    </rPh>
    <phoneticPr fontId="3"/>
  </si>
  <si>
    <t>担当者所属</t>
    <rPh sb="0" eb="3">
      <t>タントウシャ</t>
    </rPh>
    <rPh sb="3" eb="5">
      <t>ショゾク</t>
    </rPh>
    <phoneticPr fontId="3"/>
  </si>
  <si>
    <t>担当者職・氏名</t>
    <rPh sb="0" eb="3">
      <t>タントウシャ</t>
    </rPh>
    <rPh sb="3" eb="4">
      <t>ショク</t>
    </rPh>
    <rPh sb="5" eb="7">
      <t>シメイ</t>
    </rPh>
    <phoneticPr fontId="3"/>
  </si>
  <si>
    <t>連絡先</t>
    <rPh sb="0" eb="3">
      <t>レンラクサキ</t>
    </rPh>
    <phoneticPr fontId="3"/>
  </si>
  <si>
    <t>住所</t>
    <rPh sb="0" eb="2">
      <t>ジュウショ</t>
    </rPh>
    <phoneticPr fontId="3"/>
  </si>
  <si>
    <t>電話番号</t>
    <rPh sb="0" eb="4">
      <t>デンワバンゴウ</t>
    </rPh>
    <phoneticPr fontId="3"/>
  </si>
  <si>
    <t>E-mail</t>
    <phoneticPr fontId="3"/>
  </si>
  <si>
    <t>福祉避難所の指定状況</t>
    <rPh sb="0" eb="5">
      <t>フクシヒナンジョ</t>
    </rPh>
    <rPh sb="6" eb="8">
      <t>シテイ</t>
    </rPh>
    <rPh sb="8" eb="10">
      <t>ジョウキョウ</t>
    </rPh>
    <phoneticPr fontId="3"/>
  </si>
  <si>
    <t>下限額の確認</t>
    <rPh sb="0" eb="3">
      <t>カゲンガク</t>
    </rPh>
    <rPh sb="4" eb="6">
      <t>カクニン</t>
    </rPh>
    <phoneticPr fontId="3"/>
  </si>
  <si>
    <t>○・×</t>
  </si>
  <si>
    <t>１　申請者・担当者</t>
    <rPh sb="2" eb="5">
      <t>シンセイシャ</t>
    </rPh>
    <rPh sb="6" eb="9">
      <t>タントウシャ</t>
    </rPh>
    <phoneticPr fontId="3"/>
  </si>
  <si>
    <t>２　既存施設の概要</t>
    <rPh sb="2" eb="4">
      <t>キゾン</t>
    </rPh>
    <rPh sb="4" eb="6">
      <t>シセツ</t>
    </rPh>
    <rPh sb="7" eb="9">
      <t>ガイヨウ</t>
    </rPh>
    <phoneticPr fontId="3"/>
  </si>
  <si>
    <t>総事業費が下記により算出した総事業費下限額を超えていることを確認しました。</t>
    <rPh sb="10" eb="12">
      <t>サンシュツ</t>
    </rPh>
    <rPh sb="14" eb="17">
      <t>ソウジギョウ</t>
    </rPh>
    <rPh sb="17" eb="18">
      <t>ヒ</t>
    </rPh>
    <rPh sb="18" eb="20">
      <t>カゲン</t>
    </rPh>
    <phoneticPr fontId="3"/>
  </si>
  <si>
    <t>土砂災害警戒区域等の指定状況（ありの場合は、区域名を記入）</t>
    <phoneticPr fontId="3"/>
  </si>
  <si>
    <t>河川名</t>
    <rPh sb="0" eb="3">
      <t>カセンメイ</t>
    </rPh>
    <phoneticPr fontId="3"/>
  </si>
  <si>
    <t>想定浸水深区分</t>
    <rPh sb="0" eb="2">
      <t>ソウテイ</t>
    </rPh>
    <rPh sb="2" eb="4">
      <t>シンスイ</t>
    </rPh>
    <rPh sb="4" eb="5">
      <t>フカ</t>
    </rPh>
    <rPh sb="5" eb="7">
      <t>クブン</t>
    </rPh>
    <phoneticPr fontId="3"/>
  </si>
  <si>
    <t>※ふくしまeマップ（福島市地理情報システム）(https://www.sonicweb-asp.jp/fukushimacity/）で確認すること。</t>
    <phoneticPr fontId="3"/>
  </si>
  <si>
    <t>今後の整備（修繕）計画</t>
    <rPh sb="0" eb="2">
      <t>コンゴ</t>
    </rPh>
    <rPh sb="3" eb="5">
      <t>セイビ</t>
    </rPh>
    <rPh sb="6" eb="8">
      <t>シュウゼン</t>
    </rPh>
    <rPh sb="9" eb="11">
      <t>ケイカク</t>
    </rPh>
    <phoneticPr fontId="3"/>
  </si>
  <si>
    <t>　大規模修繕補助事業の活用有無に関わらず、工事概算額が1,000万円以上となる整備（修繕）計画を記入してください。
　別途、修繕計画表を添付してください。（様式は任意。修繕費用及び資金調達先についても記入してください。</t>
    <rPh sb="1" eb="4">
      <t>ダイキボ</t>
    </rPh>
    <rPh sb="4" eb="6">
      <t>シュウゼン</t>
    </rPh>
    <rPh sb="6" eb="10">
      <t>ホジョジギョウ</t>
    </rPh>
    <rPh sb="11" eb="13">
      <t>カツヨウ</t>
    </rPh>
    <rPh sb="13" eb="15">
      <t>ウム</t>
    </rPh>
    <rPh sb="16" eb="17">
      <t>カカ</t>
    </rPh>
    <rPh sb="21" eb="23">
      <t>コウジ</t>
    </rPh>
    <rPh sb="23" eb="25">
      <t>ガイサン</t>
    </rPh>
    <rPh sb="25" eb="26">
      <t>ガク</t>
    </rPh>
    <rPh sb="32" eb="34">
      <t>マンエン</t>
    </rPh>
    <rPh sb="34" eb="36">
      <t>イジョウ</t>
    </rPh>
    <rPh sb="39" eb="41">
      <t>セイビ</t>
    </rPh>
    <rPh sb="42" eb="44">
      <t>シュウゼン</t>
    </rPh>
    <rPh sb="45" eb="47">
      <t>ケイカク</t>
    </rPh>
    <rPh sb="48" eb="50">
      <t>キニュウ</t>
    </rPh>
    <rPh sb="59" eb="61">
      <t>ベット</t>
    </rPh>
    <rPh sb="62" eb="64">
      <t>シュウゼン</t>
    </rPh>
    <rPh sb="64" eb="66">
      <t>ケイカク</t>
    </rPh>
    <rPh sb="66" eb="67">
      <t>ヒョウ</t>
    </rPh>
    <phoneticPr fontId="3"/>
  </si>
  <si>
    <t>実施予定年度</t>
    <rPh sb="0" eb="2">
      <t>ジッシ</t>
    </rPh>
    <rPh sb="2" eb="4">
      <t>ヨテイ</t>
    </rPh>
    <rPh sb="4" eb="6">
      <t>ネンド</t>
    </rPh>
    <phoneticPr fontId="3"/>
  </si>
  <si>
    <t>件名</t>
    <rPh sb="0" eb="2">
      <t>ケンメイ</t>
    </rPh>
    <phoneticPr fontId="3"/>
  </si>
  <si>
    <t>計画内容</t>
    <rPh sb="0" eb="2">
      <t>ケイカク</t>
    </rPh>
    <rPh sb="2" eb="4">
      <t>ナイヨウ</t>
    </rPh>
    <phoneticPr fontId="3"/>
  </si>
  <si>
    <t>備考（工事概算額など）</t>
    <rPh sb="0" eb="2">
      <t>ビコウ</t>
    </rPh>
    <rPh sb="3" eb="5">
      <t>コウジ</t>
    </rPh>
    <rPh sb="5" eb="7">
      <t>ガイサン</t>
    </rPh>
    <rPh sb="7" eb="8">
      <t>ガク</t>
    </rPh>
    <phoneticPr fontId="3"/>
  </si>
  <si>
    <t>年度</t>
    <rPh sb="0" eb="2">
      <t>ネンド</t>
    </rPh>
    <phoneticPr fontId="3"/>
  </si>
  <si>
    <t>施設整備実績一覧表</t>
    <rPh sb="0" eb="2">
      <t>シセツ</t>
    </rPh>
    <rPh sb="2" eb="4">
      <t>セイビ</t>
    </rPh>
    <rPh sb="4" eb="6">
      <t>ジッセキ</t>
    </rPh>
    <rPh sb="6" eb="8">
      <t>イチラン</t>
    </rPh>
    <rPh sb="8" eb="9">
      <t>ヒョウ</t>
    </rPh>
    <phoneticPr fontId="4"/>
  </si>
  <si>
    <t>（単位：人、円）</t>
    <rPh sb="1" eb="3">
      <t>タンイ</t>
    </rPh>
    <rPh sb="4" eb="5">
      <t>ニン</t>
    </rPh>
    <rPh sb="6" eb="7">
      <t>エン</t>
    </rPh>
    <phoneticPr fontId="4"/>
  </si>
  <si>
    <t>今回処分</t>
    <rPh sb="0" eb="2">
      <t>コンカイ</t>
    </rPh>
    <rPh sb="2" eb="4">
      <t>ショブン</t>
    </rPh>
    <phoneticPr fontId="4"/>
  </si>
  <si>
    <t>整備概要</t>
    <rPh sb="0" eb="2">
      <t>セイビ</t>
    </rPh>
    <rPh sb="2" eb="4">
      <t>ガイヨウ</t>
    </rPh>
    <phoneticPr fontId="4"/>
  </si>
  <si>
    <t>今回の施設整備に伴う財産処分の必要性</t>
    <rPh sb="0" eb="2">
      <t>コンカイ</t>
    </rPh>
    <rPh sb="3" eb="5">
      <t>シセツ</t>
    </rPh>
    <rPh sb="5" eb="7">
      <t>セイビ</t>
    </rPh>
    <rPh sb="8" eb="9">
      <t>トモナ</t>
    </rPh>
    <rPh sb="10" eb="12">
      <t>ザイサン</t>
    </rPh>
    <rPh sb="12" eb="14">
      <t>ショブン</t>
    </rPh>
    <rPh sb="15" eb="18">
      <t>ヒツヨウセイ</t>
    </rPh>
    <phoneticPr fontId="4"/>
  </si>
  <si>
    <t>処分不要</t>
    <rPh sb="0" eb="2">
      <t>ショブン</t>
    </rPh>
    <rPh sb="2" eb="4">
      <t>フヨウ</t>
    </rPh>
    <phoneticPr fontId="4"/>
  </si>
  <si>
    <t>補助金名</t>
    <rPh sb="0" eb="3">
      <t>ホジョキン</t>
    </rPh>
    <rPh sb="3" eb="4">
      <t>メイ</t>
    </rPh>
    <phoneticPr fontId="4"/>
  </si>
  <si>
    <t>補助主体</t>
    <phoneticPr fontId="4"/>
  </si>
  <si>
    <t>補助金額</t>
    <rPh sb="0" eb="3">
      <t>ホジョキン</t>
    </rPh>
    <rPh sb="3" eb="4">
      <t>ガク</t>
    </rPh>
    <phoneticPr fontId="4"/>
  </si>
  <si>
    <t>交付決定
年月日
※交付決定通知書</t>
    <rPh sb="0" eb="2">
      <t>コウフ</t>
    </rPh>
    <rPh sb="2" eb="4">
      <t>ケッテイ</t>
    </rPh>
    <rPh sb="5" eb="7">
      <t>ネンゲツ</t>
    </rPh>
    <rPh sb="7" eb="8">
      <t>ヒ</t>
    </rPh>
    <rPh sb="10" eb="12">
      <t>コウフ</t>
    </rPh>
    <rPh sb="12" eb="14">
      <t>ケッテイ</t>
    </rPh>
    <rPh sb="14" eb="16">
      <t>ツウチ</t>
    </rPh>
    <rPh sb="16" eb="17">
      <t>ショ</t>
    </rPh>
    <phoneticPr fontId="4"/>
  </si>
  <si>
    <t>実績報告
年月日
※実績報告書</t>
    <rPh sb="0" eb="2">
      <t>ジッセキ</t>
    </rPh>
    <rPh sb="2" eb="4">
      <t>ホウコク</t>
    </rPh>
    <rPh sb="5" eb="8">
      <t>ネンガッピ</t>
    </rPh>
    <rPh sb="10" eb="12">
      <t>ジッセキ</t>
    </rPh>
    <rPh sb="12" eb="15">
      <t>ホウコクショ</t>
    </rPh>
    <phoneticPr fontId="4"/>
  </si>
  <si>
    <t>交付確定
年月日
※交付確定通知書</t>
    <rPh sb="0" eb="2">
      <t>コウフ</t>
    </rPh>
    <rPh sb="2" eb="4">
      <t>カクテイ</t>
    </rPh>
    <rPh sb="5" eb="8">
      <t>ネンガッピ</t>
    </rPh>
    <rPh sb="10" eb="12">
      <t>コウフ</t>
    </rPh>
    <rPh sb="12" eb="14">
      <t>カクテイ</t>
    </rPh>
    <rPh sb="14" eb="16">
      <t>ツウチ</t>
    </rPh>
    <rPh sb="16" eb="17">
      <t>ショ</t>
    </rPh>
    <phoneticPr fontId="4"/>
  </si>
  <si>
    <t>承認済</t>
    <rPh sb="0" eb="2">
      <t>ショウニン</t>
    </rPh>
    <rPh sb="2" eb="3">
      <t>ス</t>
    </rPh>
    <phoneticPr fontId="4"/>
  </si>
  <si>
    <t>国</t>
    <rPh sb="0" eb="1">
      <t>クニ</t>
    </rPh>
    <phoneticPr fontId="4"/>
  </si>
  <si>
    <t>県</t>
    <rPh sb="0" eb="1">
      <t>ケン</t>
    </rPh>
    <phoneticPr fontId="4"/>
  </si>
  <si>
    <t>市</t>
    <rPh sb="0" eb="1">
      <t>シ</t>
    </rPh>
    <phoneticPr fontId="4"/>
  </si>
  <si>
    <t>※不明</t>
    <rPh sb="1" eb="3">
      <t>フメイ</t>
    </rPh>
    <phoneticPr fontId="4"/>
  </si>
  <si>
    <t>工事内容</t>
    <rPh sb="0" eb="2">
      <t>コウジ</t>
    </rPh>
    <rPh sb="2" eb="4">
      <t>ナイヨウ</t>
    </rPh>
    <phoneticPr fontId="4"/>
  </si>
  <si>
    <t>総事業費</t>
    <rPh sb="0" eb="1">
      <t>ソウ</t>
    </rPh>
    <rPh sb="1" eb="3">
      <t>ジギョウ</t>
    </rPh>
    <rPh sb="3" eb="4">
      <t>ヒ</t>
    </rPh>
    <phoneticPr fontId="4"/>
  </si>
  <si>
    <t>整備前定員</t>
    <rPh sb="0" eb="2">
      <t>セイビ</t>
    </rPh>
    <rPh sb="2" eb="3">
      <t>マエ</t>
    </rPh>
    <rPh sb="3" eb="5">
      <t>テイイン</t>
    </rPh>
    <phoneticPr fontId="4"/>
  </si>
  <si>
    <t>増減</t>
    <rPh sb="0" eb="2">
      <t>ゾウゲン</t>
    </rPh>
    <phoneticPr fontId="4"/>
  </si>
  <si>
    <t>自己資金等</t>
    <rPh sb="0" eb="2">
      <t>ジコ</t>
    </rPh>
    <rPh sb="2" eb="4">
      <t>シキン</t>
    </rPh>
    <rPh sb="4" eb="5">
      <t>トウ</t>
    </rPh>
    <phoneticPr fontId="4"/>
  </si>
  <si>
    <t>整備後定員</t>
    <rPh sb="0" eb="2">
      <t>セイビ</t>
    </rPh>
    <rPh sb="2" eb="3">
      <t>ゴ</t>
    </rPh>
    <rPh sb="3" eb="5">
      <t>テイイン</t>
    </rPh>
    <phoneticPr fontId="4"/>
  </si>
  <si>
    <t>完了年月</t>
    <rPh sb="0" eb="2">
      <t>カンリョウ</t>
    </rPh>
    <rPh sb="2" eb="4">
      <t>ネンゲツ</t>
    </rPh>
    <phoneticPr fontId="4"/>
  </si>
  <si>
    <t>応募に関する確認調書</t>
    <rPh sb="0" eb="2">
      <t>オウボ</t>
    </rPh>
    <rPh sb="3" eb="4">
      <t>カン</t>
    </rPh>
    <rPh sb="6" eb="8">
      <t>カクニン</t>
    </rPh>
    <rPh sb="8" eb="10">
      <t>チョウショ</t>
    </rPh>
    <phoneticPr fontId="3"/>
  </si>
  <si>
    <t>整備区分</t>
    <rPh sb="0" eb="2">
      <t>セイビ</t>
    </rPh>
    <rPh sb="2" eb="4">
      <t>クブン</t>
    </rPh>
    <phoneticPr fontId="4"/>
  </si>
  <si>
    <t>増設</t>
    <rPh sb="0" eb="2">
      <t>ゾウセツ</t>
    </rPh>
    <phoneticPr fontId="3"/>
  </si>
  <si>
    <t>改築</t>
    <rPh sb="0" eb="2">
      <t>カイチク</t>
    </rPh>
    <phoneticPr fontId="3"/>
  </si>
  <si>
    <t>大規模修繕</t>
    <rPh sb="0" eb="3">
      <t>ダイキボ</t>
    </rPh>
    <rPh sb="3" eb="5">
      <t>シュウゼン</t>
    </rPh>
    <phoneticPr fontId="3"/>
  </si>
  <si>
    <t>新たに施設を整備すること。</t>
    <rPh sb="0" eb="1">
      <t>アラ</t>
    </rPh>
    <rPh sb="3" eb="5">
      <t>シセツ</t>
    </rPh>
    <rPh sb="6" eb="8">
      <t>セイビ</t>
    </rPh>
    <phoneticPr fontId="3"/>
  </si>
  <si>
    <t>既存施設の定員を増加するための整備を行うこと。</t>
    <rPh sb="0" eb="2">
      <t>キゾン</t>
    </rPh>
    <rPh sb="2" eb="4">
      <t>シセツ</t>
    </rPh>
    <rPh sb="5" eb="7">
      <t>テイイン</t>
    </rPh>
    <rPh sb="8" eb="10">
      <t>ゾウカ</t>
    </rPh>
    <rPh sb="15" eb="17">
      <t>セイビ</t>
    </rPh>
    <rPh sb="18" eb="19">
      <t>オコナ</t>
    </rPh>
    <phoneticPr fontId="3"/>
  </si>
  <si>
    <t>既存施設の定員を増加させずに改築（一部改築を含む）を行うこと。</t>
    <rPh sb="0" eb="2">
      <t>キゾン</t>
    </rPh>
    <rPh sb="2" eb="4">
      <t>シセツ</t>
    </rPh>
    <rPh sb="5" eb="7">
      <t>テイイン</t>
    </rPh>
    <rPh sb="8" eb="10">
      <t>ゾウカ</t>
    </rPh>
    <rPh sb="14" eb="16">
      <t>カイチク</t>
    </rPh>
    <rPh sb="17" eb="19">
      <t>イチブ</t>
    </rPh>
    <rPh sb="19" eb="21">
      <t>カイチク</t>
    </rPh>
    <rPh sb="22" eb="23">
      <t>フク</t>
    </rPh>
    <rPh sb="26" eb="27">
      <t>オコナ</t>
    </rPh>
    <phoneticPr fontId="3"/>
  </si>
  <si>
    <t>老朽化した既存施設の改修で、工事費等が1,000万円を超えるもの</t>
    <rPh sb="0" eb="3">
      <t>ロウキュウカ</t>
    </rPh>
    <rPh sb="5" eb="7">
      <t>キゾン</t>
    </rPh>
    <rPh sb="7" eb="9">
      <t>シセツ</t>
    </rPh>
    <rPh sb="10" eb="12">
      <t>カイシュウ</t>
    </rPh>
    <rPh sb="14" eb="17">
      <t>コウジヒ</t>
    </rPh>
    <rPh sb="17" eb="18">
      <t>ナド</t>
    </rPh>
    <rPh sb="24" eb="26">
      <t>マンエン</t>
    </rPh>
    <rPh sb="27" eb="28">
      <t>コ</t>
    </rPh>
    <phoneticPr fontId="3"/>
  </si>
  <si>
    <t>新設からこれまでに実施した施設整備（新設、増設、改築、大規模修繕（1,000万円を超えるもの）等）について、補助金の有無（官民問わず）に関わらず記載してください。</t>
    <rPh sb="0" eb="2">
      <t>シンセツ</t>
    </rPh>
    <rPh sb="9" eb="11">
      <t>ジッシ</t>
    </rPh>
    <rPh sb="13" eb="17">
      <t>シセツセイビ</t>
    </rPh>
    <rPh sb="18" eb="20">
      <t>シンセツ</t>
    </rPh>
    <rPh sb="21" eb="23">
      <t>ゾウセツ</t>
    </rPh>
    <rPh sb="24" eb="26">
      <t>カイチク</t>
    </rPh>
    <rPh sb="27" eb="30">
      <t>ダイキボ</t>
    </rPh>
    <rPh sb="30" eb="32">
      <t>シュウゼン</t>
    </rPh>
    <rPh sb="38" eb="40">
      <t>マンエン</t>
    </rPh>
    <rPh sb="41" eb="42">
      <t>コ</t>
    </rPh>
    <rPh sb="47" eb="48">
      <t>ナド</t>
    </rPh>
    <rPh sb="54" eb="57">
      <t>ホジョキン</t>
    </rPh>
    <rPh sb="58" eb="60">
      <t>ウム</t>
    </rPh>
    <rPh sb="61" eb="63">
      <t>カンミン</t>
    </rPh>
    <rPh sb="63" eb="64">
      <t>ト</t>
    </rPh>
    <rPh sb="68" eb="69">
      <t>カカ</t>
    </rPh>
    <rPh sb="72" eb="74">
      <t>キサイ</t>
    </rPh>
    <phoneticPr fontId="3"/>
  </si>
  <si>
    <t>事業年度</t>
    <rPh sb="0" eb="2">
      <t>ジギョウ</t>
    </rPh>
    <rPh sb="2" eb="4">
      <t>ネンド</t>
    </rPh>
    <phoneticPr fontId="4"/>
  </si>
  <si>
    <t>総事業費</t>
    <rPh sb="0" eb="4">
      <t>ソウジギョウヒ</t>
    </rPh>
    <phoneticPr fontId="3"/>
  </si>
  <si>
    <t>自己資金等</t>
    <rPh sb="0" eb="2">
      <t>ジコ</t>
    </rPh>
    <rPh sb="2" eb="4">
      <t>シキン</t>
    </rPh>
    <rPh sb="4" eb="5">
      <t>ナド</t>
    </rPh>
    <phoneticPr fontId="4"/>
  </si>
  <si>
    <t>補助金額</t>
    <rPh sb="0" eb="3">
      <t>ホジョキン</t>
    </rPh>
    <rPh sb="3" eb="4">
      <t>ガク</t>
    </rPh>
    <phoneticPr fontId="3"/>
  </si>
  <si>
    <t>補助年度</t>
    <rPh sb="0" eb="4">
      <t>ホジョネンド</t>
    </rPh>
    <phoneticPr fontId="4"/>
  </si>
  <si>
    <t>（補助金額の内訳）</t>
    <rPh sb="1" eb="4">
      <t>ホジョキン</t>
    </rPh>
    <rPh sb="4" eb="5">
      <t>ガク</t>
    </rPh>
    <rPh sb="6" eb="8">
      <t>ウチワケ</t>
    </rPh>
    <phoneticPr fontId="4"/>
  </si>
  <si>
    <t>（総事業費の内訳）</t>
    <rPh sb="1" eb="5">
      <t>ソウジギョウヒ</t>
    </rPh>
    <rPh sb="6" eb="8">
      <t>ウチワケ</t>
    </rPh>
    <phoneticPr fontId="3"/>
  </si>
  <si>
    <t>補助金の概要</t>
    <rPh sb="0" eb="3">
      <t>ホジョキン</t>
    </rPh>
    <rPh sb="4" eb="6">
      <t>ガイヨウ</t>
    </rPh>
    <phoneticPr fontId="3"/>
  </si>
  <si>
    <t>耐震化促進事業</t>
    <rPh sb="0" eb="2">
      <t>タイシン</t>
    </rPh>
    <rPh sb="2" eb="3">
      <t>カ</t>
    </rPh>
    <rPh sb="3" eb="5">
      <t>ソクシン</t>
    </rPh>
    <rPh sb="5" eb="7">
      <t>ジギョウ</t>
    </rPh>
    <phoneticPr fontId="3"/>
  </si>
  <si>
    <t>敷地内に設置されているブロック塀等について、安全性を確保するため、解体・撤去、改修等を行うもの。</t>
    <rPh sb="0" eb="3">
      <t>シキチナイ</t>
    </rPh>
    <rPh sb="4" eb="6">
      <t>セッチ</t>
    </rPh>
    <rPh sb="15" eb="17">
      <t>ヘイナド</t>
    </rPh>
    <rPh sb="22" eb="25">
      <t>アンゼンセイ</t>
    </rPh>
    <rPh sb="26" eb="28">
      <t>カクホ</t>
    </rPh>
    <rPh sb="33" eb="35">
      <t>カイタイ</t>
    </rPh>
    <rPh sb="36" eb="38">
      <t>テッキョ</t>
    </rPh>
    <rPh sb="39" eb="41">
      <t>カイシュウ</t>
    </rPh>
    <rPh sb="41" eb="42">
      <t>ナド</t>
    </rPh>
    <rPh sb="43" eb="44">
      <t>オコナ</t>
    </rPh>
    <phoneticPr fontId="3"/>
  </si>
  <si>
    <t>旧耐震基準（昭和５６年５月３１日以前）で建てられた施設において、必要な耐震改修を行うもの。</t>
    <rPh sb="0" eb="3">
      <t>キュウタイシン</t>
    </rPh>
    <rPh sb="3" eb="5">
      <t>キジュン</t>
    </rPh>
    <rPh sb="6" eb="8">
      <t>ショウワ</t>
    </rPh>
    <rPh sb="10" eb="11">
      <t>ネン</t>
    </rPh>
    <rPh sb="12" eb="13">
      <t>ガツ</t>
    </rPh>
    <rPh sb="15" eb="16">
      <t>ニチ</t>
    </rPh>
    <rPh sb="16" eb="18">
      <t>イゼン</t>
    </rPh>
    <rPh sb="20" eb="21">
      <t>タ</t>
    </rPh>
    <rPh sb="25" eb="27">
      <t>シセツ</t>
    </rPh>
    <rPh sb="32" eb="34">
      <t>ヒツヨウ</t>
    </rPh>
    <rPh sb="35" eb="37">
      <t>タイシン</t>
    </rPh>
    <rPh sb="37" eb="39">
      <t>カイシュウ</t>
    </rPh>
    <rPh sb="40" eb="41">
      <t>オコナタ</t>
    </rPh>
    <phoneticPr fontId="3"/>
  </si>
  <si>
    <t>ブロック塀等改修整備</t>
    <rPh sb="4" eb="6">
      <t>ヘイナド</t>
    </rPh>
    <rPh sb="6" eb="8">
      <t>カイシュウ</t>
    </rPh>
    <rPh sb="8" eb="10">
      <t>セイビ</t>
    </rPh>
    <phoneticPr fontId="3"/>
  </si>
  <si>
    <t>水害対策強化事業</t>
    <rPh sb="0" eb="2">
      <t>スイガイ</t>
    </rPh>
    <rPh sb="2" eb="4">
      <t>タイサク</t>
    </rPh>
    <rPh sb="4" eb="6">
      <t>キョウカ</t>
    </rPh>
    <rPh sb="6" eb="8">
      <t>ジギョウ</t>
    </rPh>
    <phoneticPr fontId="3"/>
  </si>
  <si>
    <t>浸水想定区域（内水含む）の指定状況（ありの場合は、河川名と想定浸水深区分を記入）</t>
    <rPh sb="9" eb="10">
      <t>フク</t>
    </rPh>
    <phoneticPr fontId="3"/>
  </si>
  <si>
    <t>災害に係る指定区域（土砂災害警戒区域等や浸水想定区域（内水含む））等において、水災害発生時における避難の実施や被害の軽減を図るため、設備等の設置・改修を行うもの。</t>
    <rPh sb="0" eb="2">
      <t>サイガイ</t>
    </rPh>
    <rPh sb="3" eb="4">
      <t>カカ</t>
    </rPh>
    <rPh sb="5" eb="9">
      <t>シテイクイキ</t>
    </rPh>
    <rPh sb="10" eb="12">
      <t>ドシャ</t>
    </rPh>
    <rPh sb="12" eb="14">
      <t>サイガイ</t>
    </rPh>
    <rPh sb="14" eb="16">
      <t>ケイカイ</t>
    </rPh>
    <rPh sb="16" eb="19">
      <t>クイキナド</t>
    </rPh>
    <rPh sb="20" eb="22">
      <t>シンスイ</t>
    </rPh>
    <rPh sb="22" eb="26">
      <t>ソウテイクイキ</t>
    </rPh>
    <rPh sb="27" eb="29">
      <t>ナイスイ</t>
    </rPh>
    <rPh sb="29" eb="30">
      <t>フク</t>
    </rPh>
    <rPh sb="33" eb="34">
      <t>ナド</t>
    </rPh>
    <rPh sb="39" eb="42">
      <t>スイサイガイ</t>
    </rPh>
    <rPh sb="42" eb="44">
      <t>ハッセイ</t>
    </rPh>
    <rPh sb="44" eb="45">
      <t>ジ</t>
    </rPh>
    <rPh sb="49" eb="51">
      <t>ヒナン</t>
    </rPh>
    <rPh sb="52" eb="54">
      <t>ジッシ</t>
    </rPh>
    <rPh sb="55" eb="57">
      <t>ヒガイ</t>
    </rPh>
    <rPh sb="58" eb="60">
      <t>ケイゲン</t>
    </rPh>
    <rPh sb="61" eb="62">
      <t>ハカ</t>
    </rPh>
    <rPh sb="66" eb="68">
      <t>セツビ</t>
    </rPh>
    <rPh sb="68" eb="69">
      <t>ナド</t>
    </rPh>
    <rPh sb="70" eb="72">
      <t>セッチ</t>
    </rPh>
    <rPh sb="73" eb="75">
      <t>カイシュウ</t>
    </rPh>
    <rPh sb="76" eb="77">
      <t>オコナ</t>
    </rPh>
    <phoneticPr fontId="3"/>
  </si>
  <si>
    <t>非常用自家発電設備整備事業</t>
    <rPh sb="0" eb="7">
      <t>ヒジョウヨウジカハツデン</t>
    </rPh>
    <rPh sb="7" eb="9">
      <t>セツビ</t>
    </rPh>
    <rPh sb="9" eb="11">
      <t>セイビ</t>
    </rPh>
    <rPh sb="11" eb="13">
      <t>ジギョウ</t>
    </rPh>
    <phoneticPr fontId="3"/>
  </si>
  <si>
    <t>災害発生時に必要な電源を確保するため、非常用自家発電設備の設置等を行うもの。（発災後３日間（７２時間）以上の事業継続が可能であるもの。）</t>
    <rPh sb="0" eb="2">
      <t>サイガイ</t>
    </rPh>
    <rPh sb="2" eb="4">
      <t>ハッセイ</t>
    </rPh>
    <rPh sb="4" eb="5">
      <t>ジ</t>
    </rPh>
    <rPh sb="6" eb="8">
      <t>ヒツヨウ</t>
    </rPh>
    <rPh sb="9" eb="11">
      <t>デンゲン</t>
    </rPh>
    <rPh sb="12" eb="14">
      <t>カクホ</t>
    </rPh>
    <rPh sb="19" eb="22">
      <t>ヒジョウヨウ</t>
    </rPh>
    <rPh sb="22" eb="26">
      <t>ジカハツデン</t>
    </rPh>
    <rPh sb="26" eb="28">
      <t>セツビ</t>
    </rPh>
    <rPh sb="29" eb="31">
      <t>セッチ</t>
    </rPh>
    <rPh sb="31" eb="32">
      <t>ナド</t>
    </rPh>
    <rPh sb="33" eb="34">
      <t>オコナ</t>
    </rPh>
    <rPh sb="39" eb="41">
      <t>ハッサイ</t>
    </rPh>
    <rPh sb="41" eb="42">
      <t>アト</t>
    </rPh>
    <rPh sb="43" eb="44">
      <t>ニチ</t>
    </rPh>
    <rPh sb="44" eb="45">
      <t>アイダ</t>
    </rPh>
    <rPh sb="48" eb="50">
      <t>ジカン</t>
    </rPh>
    <rPh sb="51" eb="53">
      <t>イジョウ</t>
    </rPh>
    <rPh sb="54" eb="56">
      <t>ジギョウ</t>
    </rPh>
    <rPh sb="56" eb="58">
      <t>ケイゾク</t>
    </rPh>
    <rPh sb="59" eb="61">
      <t>カノウ</t>
    </rPh>
    <phoneticPr fontId="3"/>
  </si>
  <si>
    <t>耐災害性強化対策の状況</t>
    <rPh sb="0" eb="1">
      <t>タイ</t>
    </rPh>
    <rPh sb="1" eb="4">
      <t>サイガイセイ</t>
    </rPh>
    <rPh sb="4" eb="6">
      <t>キョウカ</t>
    </rPh>
    <rPh sb="6" eb="8">
      <t>タイサク</t>
    </rPh>
    <rPh sb="9" eb="11">
      <t>ジョウキョウ</t>
    </rPh>
    <phoneticPr fontId="3"/>
  </si>
  <si>
    <t>３　耐災害性強化対策の状況</t>
    <rPh sb="2" eb="3">
      <t>タイ</t>
    </rPh>
    <rPh sb="3" eb="5">
      <t>サイガイ</t>
    </rPh>
    <rPh sb="6" eb="8">
      <t>キョウカ</t>
    </rPh>
    <rPh sb="8" eb="10">
      <t>タイサク</t>
    </rPh>
    <rPh sb="11" eb="13">
      <t>ジョウキョウ</t>
    </rPh>
    <phoneticPr fontId="3"/>
  </si>
  <si>
    <t>※実施内容について、書類の提出等を求める場合があります。</t>
    <rPh sb="1" eb="3">
      <t>ジッシ</t>
    </rPh>
    <rPh sb="3" eb="5">
      <t>ナイヨウ</t>
    </rPh>
    <rPh sb="10" eb="12">
      <t>ショルイ</t>
    </rPh>
    <rPh sb="13" eb="15">
      <t>テイシュツ</t>
    </rPh>
    <rPh sb="15" eb="16">
      <t>ナド</t>
    </rPh>
    <rPh sb="17" eb="18">
      <t>モト</t>
    </rPh>
    <rPh sb="20" eb="22">
      <t>バアイ</t>
    </rPh>
    <phoneticPr fontId="3"/>
  </si>
  <si>
    <t>平成３０年２月１日以降に実施しているもの、もしくは今後実施予定のものを選択してください。</t>
    <rPh sb="0" eb="2">
      <t>ヘイセイ</t>
    </rPh>
    <rPh sb="4" eb="5">
      <t>ネン</t>
    </rPh>
    <rPh sb="6" eb="7">
      <t>ガツ</t>
    </rPh>
    <rPh sb="8" eb="9">
      <t>ニチ</t>
    </rPh>
    <rPh sb="9" eb="11">
      <t>イコウ</t>
    </rPh>
    <rPh sb="12" eb="14">
      <t>ジッシ</t>
    </rPh>
    <rPh sb="25" eb="27">
      <t>コンゴ</t>
    </rPh>
    <rPh sb="27" eb="29">
      <t>ジッシ</t>
    </rPh>
    <rPh sb="29" eb="31">
      <t>ヨテイ</t>
    </rPh>
    <rPh sb="35" eb="37">
      <t>センタク</t>
    </rPh>
    <phoneticPr fontId="3"/>
  </si>
  <si>
    <t>実施（予定）
時期</t>
    <rPh sb="0" eb="2">
      <t>ジッシ</t>
    </rPh>
    <rPh sb="3" eb="5">
      <t>ヨテイ</t>
    </rPh>
    <rPh sb="7" eb="9">
      <t>ジキ</t>
    </rPh>
    <phoneticPr fontId="3"/>
  </si>
  <si>
    <t>様式第２号</t>
    <rPh sb="0" eb="2">
      <t>ヨウシキ</t>
    </rPh>
    <rPh sb="2" eb="3">
      <t>ダイ</t>
    </rPh>
    <rPh sb="4" eb="5">
      <t>ゴウ</t>
    </rPh>
    <phoneticPr fontId="3"/>
  </si>
  <si>
    <t>※補助対象箇所・設備ごとに記入すること。</t>
    <phoneticPr fontId="3"/>
  </si>
  <si>
    <t>※表が不足する場合は追加すること。</t>
    <rPh sb="1" eb="2">
      <t>ヒョウ</t>
    </rPh>
    <rPh sb="3" eb="5">
      <t>フソク</t>
    </rPh>
    <rPh sb="7" eb="9">
      <t>バアイ</t>
    </rPh>
    <rPh sb="10" eb="12">
      <t>ツイカ</t>
    </rPh>
    <phoneticPr fontId="3"/>
  </si>
  <si>
    <t>様式第３号</t>
    <rPh sb="0" eb="2">
      <t>ヨウシキ</t>
    </rPh>
    <rPh sb="2" eb="3">
      <t>ダイ</t>
    </rPh>
    <rPh sb="4" eb="5">
      <t>ゴウ</t>
    </rPh>
    <phoneticPr fontId="3"/>
  </si>
  <si>
    <t>様式第４号</t>
    <rPh sb="0" eb="2">
      <t>ヨウシキ</t>
    </rPh>
    <rPh sb="2" eb="3">
      <t>ダイ</t>
    </rPh>
    <rPh sb="4" eb="5">
      <t>ゴウ</t>
    </rPh>
    <phoneticPr fontId="3"/>
  </si>
  <si>
    <t>総事業費及び財源内訳並びに完了年月</t>
    <rPh sb="0" eb="1">
      <t>ソウ</t>
    </rPh>
    <rPh sb="1" eb="3">
      <t>ジギョウ</t>
    </rPh>
    <rPh sb="3" eb="4">
      <t>ヒ</t>
    </rPh>
    <rPh sb="4" eb="5">
      <t>オヨ</t>
    </rPh>
    <rPh sb="6" eb="8">
      <t>ザイゲン</t>
    </rPh>
    <rPh sb="8" eb="10">
      <t>ウチワケ</t>
    </rPh>
    <rPh sb="10" eb="11">
      <t>ナラ</t>
    </rPh>
    <rPh sb="13" eb="14">
      <t>リョウ</t>
    </rPh>
    <rPh sb="14" eb="16">
      <t>ネンゲツ</t>
    </rPh>
    <phoneticPr fontId="4"/>
  </si>
  <si>
    <t>様式第７号</t>
    <rPh sb="0" eb="3">
      <t>ヨウシキダイ</t>
    </rPh>
    <rPh sb="4" eb="5">
      <t>ゴウ</t>
    </rPh>
    <phoneticPr fontId="3"/>
  </si>
  <si>
    <t>総工期</t>
    <rPh sb="0" eb="3">
      <t>ソウコウキ</t>
    </rPh>
    <phoneticPr fontId="3"/>
  </si>
  <si>
    <t>か月</t>
    <rPh sb="1" eb="2">
      <t>ゲツ</t>
    </rPh>
    <phoneticPr fontId="3"/>
  </si>
  <si>
    <t>１施設の概要</t>
    <rPh sb="1" eb="3">
      <t>シセツ</t>
    </rPh>
    <rPh sb="4" eb="6">
      <t>ガイヨウ</t>
    </rPh>
    <phoneticPr fontId="3"/>
  </si>
  <si>
    <t>指定時期</t>
    <rPh sb="0" eb="2">
      <t>シテイ</t>
    </rPh>
    <rPh sb="2" eb="4">
      <t>ジキ</t>
    </rPh>
    <phoneticPr fontId="3"/>
  </si>
  <si>
    <t>様式第１号</t>
    <rPh sb="0" eb="2">
      <t>ヨウシキ</t>
    </rPh>
    <rPh sb="2" eb="3">
      <t>ダイ</t>
    </rPh>
    <rPh sb="4" eb="5">
      <t>ゴウ</t>
    </rPh>
    <phoneticPr fontId="3"/>
  </si>
  <si>
    <t>令和　　年　　月　　日</t>
    <rPh sb="0" eb="2">
      <t>レイワ</t>
    </rPh>
    <rPh sb="4" eb="5">
      <t>ネン</t>
    </rPh>
    <rPh sb="7" eb="8">
      <t>ガツ</t>
    </rPh>
    <rPh sb="10" eb="11">
      <t>ニチ</t>
    </rPh>
    <phoneticPr fontId="3"/>
  </si>
  <si>
    <t>代表者職氏名</t>
    <rPh sb="0" eb="3">
      <t>ダイヒョウシャ</t>
    </rPh>
    <rPh sb="3" eb="6">
      <t>ショクシメイ</t>
    </rPh>
    <phoneticPr fontId="3"/>
  </si>
  <si>
    <t>申込者</t>
    <rPh sb="0" eb="3">
      <t>モウシコミシャ</t>
    </rPh>
    <phoneticPr fontId="3"/>
  </si>
  <si>
    <t>このことについて、下記提出書類を添えて応募します。</t>
    <rPh sb="9" eb="13">
      <t>カキテイシュツ</t>
    </rPh>
    <rPh sb="13" eb="15">
      <t>ショルイ</t>
    </rPh>
    <rPh sb="16" eb="17">
      <t>ソ</t>
    </rPh>
    <rPh sb="19" eb="21">
      <t>オウボ</t>
    </rPh>
    <phoneticPr fontId="3"/>
  </si>
  <si>
    <t>記</t>
    <rPh sb="0" eb="1">
      <t>キ</t>
    </rPh>
    <phoneticPr fontId="3"/>
  </si>
  <si>
    <t>１　大規模修繕計画の対象となる施設</t>
    <rPh sb="2" eb="5">
      <t>ダイキボ</t>
    </rPh>
    <rPh sb="5" eb="7">
      <t>シュウゼン</t>
    </rPh>
    <rPh sb="7" eb="9">
      <t>ケイカク</t>
    </rPh>
    <rPh sb="10" eb="12">
      <t>タイショウ</t>
    </rPh>
    <rPh sb="15" eb="17">
      <t>シセツ</t>
    </rPh>
    <phoneticPr fontId="3"/>
  </si>
  <si>
    <t>２　提出書類</t>
    <rPh sb="2" eb="4">
      <t>テイシュツ</t>
    </rPh>
    <rPh sb="4" eb="6">
      <t>ショルイ</t>
    </rPh>
    <phoneticPr fontId="3"/>
  </si>
  <si>
    <t>(1)</t>
    <phoneticPr fontId="3"/>
  </si>
  <si>
    <t>(2)</t>
  </si>
  <si>
    <t>(3)</t>
  </si>
  <si>
    <t>(4)</t>
  </si>
  <si>
    <t>(5)</t>
  </si>
  <si>
    <t>(6)</t>
  </si>
  <si>
    <t>(7)</t>
  </si>
  <si>
    <t>(8)</t>
  </si>
  <si>
    <t>(9)</t>
  </si>
  <si>
    <t>(10)</t>
  </si>
  <si>
    <t>(11)</t>
  </si>
  <si>
    <t>構造</t>
    <rPh sb="0" eb="2">
      <t>コウゾウ</t>
    </rPh>
    <phoneticPr fontId="3"/>
  </si>
  <si>
    <t>階数</t>
    <rPh sb="0" eb="2">
      <t>カイスウ</t>
    </rPh>
    <phoneticPr fontId="3"/>
  </si>
  <si>
    <t>棟番号</t>
    <rPh sb="0" eb="1">
      <t>ムネ</t>
    </rPh>
    <rPh sb="1" eb="3">
      <t>バンゴウ</t>
    </rPh>
    <phoneticPr fontId="3"/>
  </si>
  <si>
    <t>地上</t>
    <rPh sb="0" eb="2">
      <t>チジョウ</t>
    </rPh>
    <phoneticPr fontId="3"/>
  </si>
  <si>
    <t>地下</t>
    <rPh sb="0" eb="2">
      <t>チカ</t>
    </rPh>
    <phoneticPr fontId="3"/>
  </si>
  <si>
    <t>供用開始
年月日</t>
    <phoneticPr fontId="3"/>
  </si>
  <si>
    <t>建築面積
（㎡）</t>
    <rPh sb="0" eb="2">
      <t>ケンチク</t>
    </rPh>
    <rPh sb="2" eb="4">
      <t>メンセキ</t>
    </rPh>
    <phoneticPr fontId="3"/>
  </si>
  <si>
    <t>延床面積
（㎡）</t>
    <rPh sb="0" eb="4">
      <t>ノベユカメンセキ</t>
    </rPh>
    <rPh sb="2" eb="4">
      <t>メンセキ</t>
    </rPh>
    <phoneticPr fontId="3"/>
  </si>
  <si>
    <t>建物抵当権</t>
    <rPh sb="0" eb="2">
      <t>タテモノ</t>
    </rPh>
    <rPh sb="2" eb="5">
      <t>テイトウケン</t>
    </rPh>
    <phoneticPr fontId="3"/>
  </si>
  <si>
    <t>鉄骨造</t>
    <rPh sb="0" eb="3">
      <t>テッコツゾウ</t>
    </rPh>
    <phoneticPr fontId="3"/>
  </si>
  <si>
    <t>木造</t>
    <rPh sb="0" eb="2">
      <t>モクゾウ</t>
    </rPh>
    <phoneticPr fontId="3"/>
  </si>
  <si>
    <t>鉄筋コンクリート造</t>
    <rPh sb="0" eb="2">
      <t>テッキン</t>
    </rPh>
    <rPh sb="8" eb="9">
      <t>ツク</t>
    </rPh>
    <phoneticPr fontId="3"/>
  </si>
  <si>
    <t>コンクリートブロック造</t>
    <rPh sb="10" eb="11">
      <t>ツク</t>
    </rPh>
    <phoneticPr fontId="3"/>
  </si>
  <si>
    <t>鉄骨コンクリート造</t>
    <rPh sb="0" eb="2">
      <t>テッコツ</t>
    </rPh>
    <rPh sb="8" eb="9">
      <t>ツク</t>
    </rPh>
    <phoneticPr fontId="3"/>
  </si>
  <si>
    <t>経過
年数</t>
    <rPh sb="0" eb="2">
      <t>ケイカ</t>
    </rPh>
    <rPh sb="3" eb="5">
      <t>ネンスウ</t>
    </rPh>
    <phoneticPr fontId="3"/>
  </si>
  <si>
    <t>設定あり・設定なし</t>
  </si>
  <si>
    <t>建物情報</t>
    <rPh sb="0" eb="2">
      <t>タテモノ</t>
    </rPh>
    <rPh sb="2" eb="4">
      <t>ジョウホウ</t>
    </rPh>
    <phoneticPr fontId="3"/>
  </si>
  <si>
    <t>※複数棟存在する場合は、構造ごとに記入してください。</t>
    <rPh sb="1" eb="3">
      <t>フクスウ</t>
    </rPh>
    <rPh sb="3" eb="4">
      <t>ムネ</t>
    </rPh>
    <rPh sb="4" eb="6">
      <t>ソンザイ</t>
    </rPh>
    <rPh sb="8" eb="10">
      <t>バアイ</t>
    </rPh>
    <rPh sb="12" eb="14">
      <t>コウゾウ</t>
    </rPh>
    <rPh sb="17" eb="19">
      <t>キニュウ</t>
    </rPh>
    <phoneticPr fontId="3"/>
  </si>
  <si>
    <t>※経過年数は、供用開始年月日から計画書提出年度の4/1時点、かつ1年未満は切り捨てとします。</t>
    <rPh sb="1" eb="5">
      <t>ケイカネンスウ</t>
    </rPh>
    <phoneticPr fontId="3"/>
  </si>
  <si>
    <t>１施設の規模及び構造等</t>
    <rPh sb="1" eb="3">
      <t>シセツ</t>
    </rPh>
    <rPh sb="4" eb="6">
      <t>キボ</t>
    </rPh>
    <rPh sb="6" eb="7">
      <t>オヨ</t>
    </rPh>
    <rPh sb="8" eb="10">
      <t>コウゾウ</t>
    </rPh>
    <rPh sb="10" eb="11">
      <t>ナド</t>
    </rPh>
    <phoneticPr fontId="3"/>
  </si>
  <si>
    <t>２大規模修繕等の区分</t>
    <rPh sb="1" eb="4">
      <t>ダイキボ</t>
    </rPh>
    <rPh sb="4" eb="6">
      <t>シュウゼン</t>
    </rPh>
    <rPh sb="6" eb="7">
      <t>ナド</t>
    </rPh>
    <rPh sb="8" eb="10">
      <t>クブン</t>
    </rPh>
    <phoneticPr fontId="3"/>
  </si>
  <si>
    <t>契約予定年月日</t>
    <rPh sb="0" eb="2">
      <t>ケイヤク</t>
    </rPh>
    <rPh sb="2" eb="4">
      <t>ヨテイ</t>
    </rPh>
    <rPh sb="4" eb="7">
      <t>ネンガッピ</t>
    </rPh>
    <phoneticPr fontId="3"/>
  </si>
  <si>
    <t>４補助対象箇所・設備の状況</t>
    <rPh sb="1" eb="5">
      <t>ホジョタイショウ</t>
    </rPh>
    <rPh sb="5" eb="7">
      <t>カショ</t>
    </rPh>
    <rPh sb="8" eb="10">
      <t>セツビ</t>
    </rPh>
    <rPh sb="11" eb="13">
      <t>ジョウキョウ</t>
    </rPh>
    <phoneticPr fontId="3"/>
  </si>
  <si>
    <t>各面積合計</t>
    <rPh sb="0" eb="1">
      <t>カク</t>
    </rPh>
    <rPh sb="1" eb="3">
      <t>メンセキ</t>
    </rPh>
    <rPh sb="3" eb="5">
      <t>ゴウケイ</t>
    </rPh>
    <phoneticPr fontId="3"/>
  </si>
  <si>
    <t>(2)施設の付帯設備の改造</t>
    <phoneticPr fontId="3"/>
  </si>
  <si>
    <t>(4)その他大規模な修繕等</t>
    <phoneticPr fontId="3"/>
  </si>
  <si>
    <t>その他</t>
    <rPh sb="2" eb="3">
      <t>タ</t>
    </rPh>
    <phoneticPr fontId="3"/>
  </si>
  <si>
    <t>（　　　　　）</t>
    <phoneticPr fontId="3"/>
  </si>
  <si>
    <t>３事業費及び財源内訳</t>
    <rPh sb="1" eb="4">
      <t>ジギョウヒ</t>
    </rPh>
    <rPh sb="4" eb="5">
      <t>オヨ</t>
    </rPh>
    <rPh sb="6" eb="8">
      <t>ザイゲン</t>
    </rPh>
    <rPh sb="8" eb="10">
      <t>ウチワケ</t>
    </rPh>
    <phoneticPr fontId="3"/>
  </si>
  <si>
    <t>※補助下限額</t>
    <rPh sb="1" eb="3">
      <t>ホジョ</t>
    </rPh>
    <rPh sb="3" eb="5">
      <t>カゲン</t>
    </rPh>
    <rPh sb="5" eb="6">
      <t>ガク</t>
    </rPh>
    <phoneticPr fontId="3"/>
  </si>
  <si>
    <t>○</t>
  </si>
  <si>
    <t>大規模修繕等の区分が（3）のみの場合</t>
    <rPh sb="0" eb="3">
      <t>ダイキボ</t>
    </rPh>
    <rPh sb="3" eb="5">
      <t>シュウゼン</t>
    </rPh>
    <rPh sb="5" eb="6">
      <t>ナド</t>
    </rPh>
    <rPh sb="7" eb="9">
      <t>クブン</t>
    </rPh>
    <rPh sb="16" eb="18">
      <t>バアイ</t>
    </rPh>
    <phoneticPr fontId="3"/>
  </si>
  <si>
    <t>総事業費下限額の算出額</t>
    <rPh sb="0" eb="4">
      <t>ソウジギョウヒ</t>
    </rPh>
    <rPh sb="4" eb="7">
      <t>カゲンガク</t>
    </rPh>
    <rPh sb="8" eb="10">
      <t>サンシュツ</t>
    </rPh>
    <rPh sb="10" eb="11">
      <t>ガク</t>
    </rPh>
    <phoneticPr fontId="3"/>
  </si>
  <si>
    <t>上記以外の場合
（施設延床面積×4千円。ただし、10,000千円未満の場合は、10,000千円）</t>
    <rPh sb="0" eb="2">
      <t>ジョウキ</t>
    </rPh>
    <rPh sb="2" eb="4">
      <t>イガイ</t>
    </rPh>
    <rPh sb="5" eb="7">
      <t>バアイ</t>
    </rPh>
    <rPh sb="9" eb="11">
      <t>シセツ</t>
    </rPh>
    <rPh sb="11" eb="15">
      <t>ノベユカメンセキ</t>
    </rPh>
    <rPh sb="17" eb="19">
      <t>センエン</t>
    </rPh>
    <rPh sb="30" eb="32">
      <t>センエン</t>
    </rPh>
    <rPh sb="32" eb="34">
      <t>ミマン</t>
    </rPh>
    <rPh sb="35" eb="37">
      <t>バアイ</t>
    </rPh>
    <rPh sb="45" eb="47">
      <t>センエン</t>
    </rPh>
    <phoneticPr fontId="3"/>
  </si>
  <si>
    <t>人</t>
    <rPh sb="0" eb="1">
      <t>ニン</t>
    </rPh>
    <phoneticPr fontId="3"/>
  </si>
  <si>
    <t>養護老人ホーム大規模修繕計画書（様式第２号）</t>
    <rPh sb="0" eb="2">
      <t>ヨウゴ</t>
    </rPh>
    <rPh sb="2" eb="4">
      <t>ロウジン</t>
    </rPh>
    <rPh sb="7" eb="10">
      <t>ダイキボ</t>
    </rPh>
    <rPh sb="10" eb="12">
      <t>シュウゼン</t>
    </rPh>
    <rPh sb="12" eb="15">
      <t>ケイカクショ</t>
    </rPh>
    <rPh sb="16" eb="19">
      <t>ヨウシキダイ</t>
    </rPh>
    <rPh sb="20" eb="21">
      <t>ゴウ</t>
    </rPh>
    <phoneticPr fontId="3"/>
  </si>
  <si>
    <t>用途地域</t>
    <phoneticPr fontId="3"/>
  </si>
  <si>
    <t>併設施設</t>
    <rPh sb="0" eb="2">
      <t>ヘイセツ</t>
    </rPh>
    <rPh sb="2" eb="4">
      <t>シセツ</t>
    </rPh>
    <phoneticPr fontId="3"/>
  </si>
  <si>
    <t>□</t>
  </si>
  <si>
    <t>□</t>
    <phoneticPr fontId="3"/>
  </si>
  <si>
    <t>あり</t>
    <phoneticPr fontId="3"/>
  </si>
  <si>
    <t>☑</t>
    <phoneticPr fontId="3"/>
  </si>
  <si>
    <t>なし</t>
    <phoneticPr fontId="3"/>
  </si>
  <si>
    <t>（併設施設種別：　　　　　　　　　　　　　　　　　　　　　　　　　　　　　　）</t>
    <rPh sb="1" eb="3">
      <t>ヘイセツ</t>
    </rPh>
    <phoneticPr fontId="3"/>
  </si>
  <si>
    <t>BCP策定状況</t>
    <rPh sb="3" eb="5">
      <t>サクテイ</t>
    </rPh>
    <rPh sb="5" eb="7">
      <t>ジョウキョウ</t>
    </rPh>
    <phoneticPr fontId="3"/>
  </si>
  <si>
    <t>策定あり・策定なし・策定予定</t>
  </si>
  <si>
    <t>策定予定時期</t>
    <rPh sb="0" eb="2">
      <t>サクテイ</t>
    </rPh>
    <rPh sb="2" eb="4">
      <t>ヨテイ</t>
    </rPh>
    <rPh sb="4" eb="6">
      <t>ジキ</t>
    </rPh>
    <phoneticPr fontId="3"/>
  </si>
  <si>
    <t>×</t>
  </si>
  <si>
    <t>○申請額</t>
    <rPh sb="1" eb="4">
      <t>シンセイガク</t>
    </rPh>
    <phoneticPr fontId="10"/>
  </si>
  <si>
    <t>←この金額を申請額とする</t>
    <rPh sb="3" eb="5">
      <t>キンガク</t>
    </rPh>
    <rPh sb="6" eb="9">
      <t>シンセイガク</t>
    </rPh>
    <phoneticPr fontId="10"/>
  </si>
  <si>
    <t>１　事業費の内訳</t>
    <rPh sb="2" eb="5">
      <t>ジギョウヒ</t>
    </rPh>
    <rPh sb="6" eb="8">
      <t>ウチワケ</t>
    </rPh>
    <phoneticPr fontId="10"/>
  </si>
  <si>
    <t>№</t>
    <phoneticPr fontId="10"/>
  </si>
  <si>
    <t>修繕項目</t>
    <rPh sb="0" eb="4">
      <t>シュウゼンコウモク</t>
    </rPh>
    <phoneticPr fontId="10"/>
  </si>
  <si>
    <t>補助対象
A</t>
    <rPh sb="0" eb="4">
      <t>ホジョタイショウ</t>
    </rPh>
    <phoneticPr fontId="10"/>
  </si>
  <si>
    <t>総事業費
B
円</t>
    <rPh sb="0" eb="4">
      <t>ソウジギョウヒ</t>
    </rPh>
    <rPh sb="7" eb="8">
      <t>エン</t>
    </rPh>
    <phoneticPr fontId="10"/>
  </si>
  <si>
    <t>面積按分による割合(％)
C</t>
    <rPh sb="0" eb="2">
      <t>メンセキ</t>
    </rPh>
    <rPh sb="2" eb="4">
      <t>アンブン</t>
    </rPh>
    <rPh sb="7" eb="9">
      <t>ワリアイ</t>
    </rPh>
    <phoneticPr fontId="10"/>
  </si>
  <si>
    <t>補助対象経費
B×C
(D) 円</t>
    <rPh sb="0" eb="6">
      <t>ホジョタイショウケイヒ</t>
    </rPh>
    <rPh sb="15" eb="16">
      <t>エン</t>
    </rPh>
    <phoneticPr fontId="10"/>
  </si>
  <si>
    <t>総事業費
B－E
（F）円</t>
    <rPh sb="0" eb="4">
      <t>ソウジギョウヒ</t>
    </rPh>
    <rPh sb="12" eb="13">
      <t>エン</t>
    </rPh>
    <phoneticPr fontId="10"/>
  </si>
  <si>
    <t>比較額
(a)
円</t>
    <rPh sb="0" eb="3">
      <t>ヒカクガク</t>
    </rPh>
    <rPh sb="8" eb="9">
      <t>エン</t>
    </rPh>
    <phoneticPr fontId="10"/>
  </si>
  <si>
    <t>合計</t>
    <rPh sb="0" eb="2">
      <t>ゴウケイ</t>
    </rPh>
    <phoneticPr fontId="10"/>
  </si>
  <si>
    <t>修繕項目は、工事の対象となる場所や設備ごとに記載。行が足りない場合は適宜追加すること。</t>
    <rPh sb="0" eb="4">
      <t>シュウゼンコウモク</t>
    </rPh>
    <rPh sb="6" eb="8">
      <t>コウジ</t>
    </rPh>
    <rPh sb="9" eb="11">
      <t>タイショウ</t>
    </rPh>
    <rPh sb="14" eb="16">
      <t>バショ</t>
    </rPh>
    <rPh sb="17" eb="19">
      <t>セツビ</t>
    </rPh>
    <rPh sb="22" eb="24">
      <t>キサイ</t>
    </rPh>
    <rPh sb="25" eb="26">
      <t>ギョウ</t>
    </rPh>
    <rPh sb="27" eb="28">
      <t>タ</t>
    </rPh>
    <rPh sb="31" eb="33">
      <t>バアイ</t>
    </rPh>
    <rPh sb="34" eb="36">
      <t>テキギ</t>
    </rPh>
    <rPh sb="36" eb="38">
      <t>ツイカ</t>
    </rPh>
    <phoneticPr fontId="10"/>
  </si>
  <si>
    <t>A欄には当該工事が補助対象となるかを記載</t>
    <rPh sb="1" eb="2">
      <t>ラン</t>
    </rPh>
    <rPh sb="4" eb="6">
      <t>トウガイ</t>
    </rPh>
    <rPh sb="6" eb="8">
      <t>コウジ</t>
    </rPh>
    <rPh sb="9" eb="11">
      <t>ホジョ</t>
    </rPh>
    <rPh sb="11" eb="13">
      <t>タイショウ</t>
    </rPh>
    <rPh sb="18" eb="20">
      <t>キサイ</t>
    </rPh>
    <phoneticPr fontId="10"/>
  </si>
  <si>
    <t>B欄には当該工事の事業費を記載</t>
    <rPh sb="1" eb="2">
      <t>ラン</t>
    </rPh>
    <rPh sb="4" eb="8">
      <t>トウガイコウジ</t>
    </rPh>
    <rPh sb="9" eb="12">
      <t>ジギョウヒ</t>
    </rPh>
    <rPh sb="13" eb="15">
      <t>キサイ</t>
    </rPh>
    <phoneticPr fontId="10"/>
  </si>
  <si>
    <t>C欄には下表面積按分にて算出した割合を記載（自動計算）</t>
    <rPh sb="1" eb="2">
      <t>ラン</t>
    </rPh>
    <rPh sb="4" eb="6">
      <t>カヒョウ</t>
    </rPh>
    <rPh sb="6" eb="8">
      <t>メンセキ</t>
    </rPh>
    <rPh sb="8" eb="10">
      <t>アンブン</t>
    </rPh>
    <rPh sb="12" eb="14">
      <t>サンシュツ</t>
    </rPh>
    <rPh sb="16" eb="18">
      <t>ワリアイ</t>
    </rPh>
    <rPh sb="19" eb="21">
      <t>キサイ</t>
    </rPh>
    <rPh sb="22" eb="24">
      <t>ジドウ</t>
    </rPh>
    <rPh sb="24" eb="26">
      <t>ケイサン</t>
    </rPh>
    <phoneticPr fontId="10"/>
  </si>
  <si>
    <t>D欄はAが○の工事について、Bの金額を記載（自動計算）</t>
    <rPh sb="1" eb="2">
      <t>ラン</t>
    </rPh>
    <rPh sb="7" eb="9">
      <t>コウジ</t>
    </rPh>
    <rPh sb="16" eb="18">
      <t>キンガク</t>
    </rPh>
    <rPh sb="19" eb="21">
      <t>キサイ</t>
    </rPh>
    <rPh sb="22" eb="24">
      <t>ジドウ</t>
    </rPh>
    <rPh sb="24" eb="26">
      <t>ケイサン</t>
    </rPh>
    <phoneticPr fontId="10"/>
  </si>
  <si>
    <t>F欄はAが○の工事の総事業費を記載（自動計算）</t>
    <rPh sb="1" eb="2">
      <t>ラン</t>
    </rPh>
    <rPh sb="10" eb="14">
      <t>ソウジギョウヒ</t>
    </rPh>
    <rPh sb="15" eb="17">
      <t>キサイ</t>
    </rPh>
    <rPh sb="18" eb="20">
      <t>ジドウ</t>
    </rPh>
    <rPh sb="20" eb="22">
      <t>ケイサン</t>
    </rPh>
    <phoneticPr fontId="10"/>
  </si>
  <si>
    <t>比較額(a)欄はF欄とD欄の合計額の少ない方の4分の3</t>
    <rPh sb="0" eb="2">
      <t>ヒカク</t>
    </rPh>
    <rPh sb="2" eb="3">
      <t>ガク</t>
    </rPh>
    <rPh sb="6" eb="7">
      <t>ラン</t>
    </rPh>
    <rPh sb="9" eb="10">
      <t>ラン</t>
    </rPh>
    <rPh sb="12" eb="13">
      <t>ラン</t>
    </rPh>
    <rPh sb="14" eb="17">
      <t>ゴウケイガク</t>
    </rPh>
    <rPh sb="18" eb="19">
      <t>スク</t>
    </rPh>
    <rPh sb="21" eb="22">
      <t>ホウ</t>
    </rPh>
    <rPh sb="24" eb="25">
      <t>ブン</t>
    </rPh>
    <phoneticPr fontId="10"/>
  </si>
  <si>
    <t>(参考)</t>
    <rPh sb="1" eb="3">
      <t>サンコウ</t>
    </rPh>
    <phoneticPr fontId="10"/>
  </si>
  <si>
    <t>項目</t>
    <rPh sb="0" eb="2">
      <t>コウモク</t>
    </rPh>
    <phoneticPr fontId="10"/>
  </si>
  <si>
    <t>建物全体の
総床面積(㎡)</t>
    <rPh sb="0" eb="2">
      <t>タテモノ</t>
    </rPh>
    <rPh sb="2" eb="4">
      <t>ゼンタイ</t>
    </rPh>
    <rPh sb="6" eb="7">
      <t>ソウ</t>
    </rPh>
    <rPh sb="7" eb="8">
      <t>ユカ</t>
    </rPh>
    <rPh sb="8" eb="10">
      <t>メンセキ</t>
    </rPh>
    <phoneticPr fontId="10"/>
  </si>
  <si>
    <t>専用部分割合</t>
    <rPh sb="0" eb="4">
      <t>センヨウブブン</t>
    </rPh>
    <rPh sb="4" eb="6">
      <t>ワリアイ</t>
    </rPh>
    <phoneticPr fontId="10"/>
  </si>
  <si>
    <t>共有部分面積</t>
    <rPh sb="0" eb="2">
      <t>キョウユウ</t>
    </rPh>
    <rPh sb="2" eb="4">
      <t>ブブン</t>
    </rPh>
    <rPh sb="4" eb="6">
      <t>メンセキ</t>
    </rPh>
    <phoneticPr fontId="10"/>
  </si>
  <si>
    <t>補助対象面積</t>
    <rPh sb="0" eb="2">
      <t>ホジョ</t>
    </rPh>
    <rPh sb="2" eb="4">
      <t>タイショウ</t>
    </rPh>
    <rPh sb="4" eb="6">
      <t>メンセキ</t>
    </rPh>
    <phoneticPr fontId="10"/>
  </si>
  <si>
    <t>①</t>
    <phoneticPr fontId="10"/>
  </si>
  <si>
    <t>補助対象部分面積</t>
    <rPh sb="0" eb="6">
      <t>ホジョタイショウブブン</t>
    </rPh>
    <rPh sb="6" eb="8">
      <t>メンセキ</t>
    </rPh>
    <phoneticPr fontId="10"/>
  </si>
  <si>
    <t>②</t>
    <phoneticPr fontId="10"/>
  </si>
  <si>
    <t>補助対象外面積</t>
    <rPh sb="0" eb="2">
      <t>ホジョ</t>
    </rPh>
    <rPh sb="2" eb="5">
      <t>タイショウガイ</t>
    </rPh>
    <rPh sb="5" eb="7">
      <t>メンセキ</t>
    </rPh>
    <phoneticPr fontId="10"/>
  </si>
  <si>
    <t>※施設内で実施されている対象施設以外の事業(デイサービス、訪問介護等)は補助対象外</t>
    <rPh sb="1" eb="4">
      <t>シセツナイ</t>
    </rPh>
    <rPh sb="5" eb="7">
      <t>ジッシ</t>
    </rPh>
    <rPh sb="12" eb="18">
      <t>タイショウシセツイガイ</t>
    </rPh>
    <rPh sb="19" eb="21">
      <t>ジギョウ</t>
    </rPh>
    <rPh sb="29" eb="34">
      <t>ホウモンカイゴトウ</t>
    </rPh>
    <rPh sb="36" eb="41">
      <t>ホジョタイショウガイ</t>
    </rPh>
    <phoneticPr fontId="10"/>
  </si>
  <si>
    <t>③</t>
    <phoneticPr fontId="10"/>
  </si>
  <si>
    <t>※小数点以下2桁まで</t>
    <rPh sb="1" eb="6">
      <t>ショウスウテンイカ</t>
    </rPh>
    <rPh sb="7" eb="8">
      <t>ケタ</t>
    </rPh>
    <phoneticPr fontId="10"/>
  </si>
  <si>
    <r>
      <t xml:space="preserve">専用部分面積
</t>
    </r>
    <r>
      <rPr>
        <sz val="9"/>
        <color theme="1"/>
        <rFont val="BIZ UDPゴシック"/>
        <family val="3"/>
        <charset val="128"/>
      </rPr>
      <t>※右欄外参照</t>
    </r>
    <rPh sb="0" eb="2">
      <t>センヨウ</t>
    </rPh>
    <rPh sb="2" eb="4">
      <t>ブブン</t>
    </rPh>
    <rPh sb="4" eb="6">
      <t>メンセキ</t>
    </rPh>
    <rPh sb="8" eb="11">
      <t>ミギランガイ</t>
    </rPh>
    <rPh sb="11" eb="13">
      <t>サンショウ</t>
    </rPh>
    <phoneticPr fontId="10"/>
  </si>
  <si>
    <t>整備区分</t>
    <rPh sb="0" eb="2">
      <t>セイビ</t>
    </rPh>
    <rPh sb="2" eb="4">
      <t>クブン</t>
    </rPh>
    <phoneticPr fontId="10"/>
  </si>
  <si>
    <t>寄付金・その他収入　円
E</t>
    <rPh sb="0" eb="3">
      <t>キフキン</t>
    </rPh>
    <rPh sb="6" eb="7">
      <t>タ</t>
    </rPh>
    <rPh sb="7" eb="9">
      <t>シュウニュウ</t>
    </rPh>
    <rPh sb="10" eb="11">
      <t>エン</t>
    </rPh>
    <phoneticPr fontId="10"/>
  </si>
  <si>
    <t>E欄は寄付金・その他収入の金額を記載</t>
    <rPh sb="3" eb="6">
      <t>キフキン</t>
    </rPh>
    <rPh sb="13" eb="15">
      <t>キンガク</t>
    </rPh>
    <rPh sb="16" eb="18">
      <t>キサイ</t>
    </rPh>
    <phoneticPr fontId="10"/>
  </si>
  <si>
    <t>※養護老人ホームで専用している面積</t>
    <rPh sb="1" eb="3">
      <t>ヨウゴ</t>
    </rPh>
    <rPh sb="3" eb="5">
      <t>ロウジン</t>
    </rPh>
    <rPh sb="9" eb="11">
      <t>センヨウ</t>
    </rPh>
    <rPh sb="15" eb="17">
      <t>メンセキ</t>
    </rPh>
    <phoneticPr fontId="10"/>
  </si>
  <si>
    <t>３　基準額</t>
    <rPh sb="2" eb="5">
      <t>キジュンガク</t>
    </rPh>
    <phoneticPr fontId="10"/>
  </si>
  <si>
    <t>床数
G</t>
    <rPh sb="0" eb="2">
      <t>ショウスウ</t>
    </rPh>
    <phoneticPr fontId="10"/>
  </si>
  <si>
    <t>単価
H</t>
    <rPh sb="0" eb="2">
      <t>タンカ</t>
    </rPh>
    <phoneticPr fontId="10"/>
  </si>
  <si>
    <t>合計
I
(G×H)
円</t>
    <rPh sb="0" eb="2">
      <t>ゴウケイ</t>
    </rPh>
    <rPh sb="11" eb="12">
      <t>エン</t>
    </rPh>
    <phoneticPr fontId="10"/>
  </si>
  <si>
    <t>（ｂ）
（I×3/4）</t>
    <phoneticPr fontId="10"/>
  </si>
  <si>
    <t>外壁改修</t>
    <phoneticPr fontId="3"/>
  </si>
  <si>
    <t>居室壁紙張替</t>
    <phoneticPr fontId="3"/>
  </si>
  <si>
    <t>工事事務費</t>
  </si>
  <si>
    <t>大規模修繕工事申請額積算表</t>
    <phoneticPr fontId="3"/>
  </si>
  <si>
    <t>様式第５号</t>
    <rPh sb="0" eb="2">
      <t>ヨウシキ</t>
    </rPh>
    <rPh sb="2" eb="3">
      <t>ダイ</t>
    </rPh>
    <rPh sb="4" eb="5">
      <t>ゴウ</t>
    </rPh>
    <phoneticPr fontId="3"/>
  </si>
  <si>
    <t>様式第６号</t>
    <rPh sb="0" eb="2">
      <t>ヨウシキ</t>
    </rPh>
    <rPh sb="2" eb="3">
      <t>ダイ</t>
    </rPh>
    <rPh sb="4" eb="5">
      <t>ゴウ</t>
    </rPh>
    <phoneticPr fontId="3"/>
  </si>
  <si>
    <t>昭和〇年度</t>
    <rPh sb="0" eb="2">
      <t>ショウワ</t>
    </rPh>
    <rPh sb="3" eb="5">
      <t>ネンド</t>
    </rPh>
    <phoneticPr fontId="3"/>
  </si>
  <si>
    <t>昭和〇年〇月</t>
    <rPh sb="0" eb="2">
      <t>ショウワ</t>
    </rPh>
    <rPh sb="3" eb="4">
      <t>ネン</t>
    </rPh>
    <rPh sb="5" eb="6">
      <t>ガツ</t>
    </rPh>
    <phoneticPr fontId="3"/>
  </si>
  <si>
    <t>令和〇年度</t>
    <rPh sb="0" eb="2">
      <t>レイワ</t>
    </rPh>
    <rPh sb="3" eb="5">
      <t>ネンド</t>
    </rPh>
    <phoneticPr fontId="3"/>
  </si>
  <si>
    <t>屋上防水</t>
    <phoneticPr fontId="3"/>
  </si>
  <si>
    <t>※様式第7号施設整備実績一覧表における整備区分の概要</t>
    <rPh sb="1" eb="4">
      <t>ヨウシキダイ</t>
    </rPh>
    <rPh sb="5" eb="6">
      <t>ゴウ</t>
    </rPh>
    <rPh sb="6" eb="10">
      <t>シセツセイビ</t>
    </rPh>
    <rPh sb="10" eb="12">
      <t>ジッセキ</t>
    </rPh>
    <rPh sb="12" eb="14">
      <t>イチラン</t>
    </rPh>
    <rPh sb="14" eb="15">
      <t>ヒョウ</t>
    </rPh>
    <rPh sb="19" eb="21">
      <t>セイビ</t>
    </rPh>
    <rPh sb="21" eb="23">
      <t>クブン</t>
    </rPh>
    <rPh sb="24" eb="26">
      <t>ガイヨウ</t>
    </rPh>
    <phoneticPr fontId="3"/>
  </si>
  <si>
    <t>福島市高齢者福祉施設整備費補助金</t>
    <phoneticPr fontId="3"/>
  </si>
  <si>
    <t>福島市長</t>
    <rPh sb="0" eb="4">
      <t>フクシマシチョウ</t>
    </rPh>
    <phoneticPr fontId="3"/>
  </si>
  <si>
    <t>R〇.〇.〇</t>
    <phoneticPr fontId="3"/>
  </si>
  <si>
    <t>令和〇年〇月</t>
    <rPh sb="0" eb="2">
      <t>レイワ</t>
    </rPh>
    <rPh sb="3" eb="4">
      <t>ネン</t>
    </rPh>
    <rPh sb="5" eb="6">
      <t>ガツ</t>
    </rPh>
    <phoneticPr fontId="3"/>
  </si>
  <si>
    <t>今後の整備（修繕）計画　（様式第６号）</t>
    <phoneticPr fontId="3"/>
  </si>
  <si>
    <t>事業計画書に関する図面一式</t>
    <phoneticPr fontId="3"/>
  </si>
  <si>
    <t>財務諸表</t>
    <phoneticPr fontId="3"/>
  </si>
  <si>
    <t>資金収支内訳書</t>
    <phoneticPr fontId="3"/>
  </si>
  <si>
    <t>様式第事業費（工事費）の内訳(様式第３号）</t>
    <rPh sb="15" eb="17">
      <t>ヨウシキ</t>
    </rPh>
    <rPh sb="17" eb="18">
      <t>ダイ</t>
    </rPh>
    <rPh sb="19" eb="20">
      <t>ゴウ</t>
    </rPh>
    <phoneticPr fontId="3"/>
  </si>
  <si>
    <t>大規模修繕工事申請額積算表（様式第４号）</t>
    <rPh sb="14" eb="16">
      <t>ヨウシキ</t>
    </rPh>
    <rPh sb="16" eb="17">
      <t>ダイ</t>
    </rPh>
    <rPh sb="18" eb="19">
      <t>ゴウ</t>
    </rPh>
    <phoneticPr fontId="3"/>
  </si>
  <si>
    <t>(12)</t>
  </si>
  <si>
    <t>(13)</t>
  </si>
  <si>
    <t>(14)</t>
  </si>
  <si>
    <t>(15)</t>
  </si>
  <si>
    <t>(16)</t>
  </si>
  <si>
    <t>(17)</t>
  </si>
  <si>
    <t>応募に関する確認調書（様式第５号）</t>
    <rPh sb="11" eb="13">
      <t>ヨウシキ</t>
    </rPh>
    <rPh sb="13" eb="14">
      <t>ダイ</t>
    </rPh>
    <rPh sb="15" eb="16">
      <t>ゴウ</t>
    </rPh>
    <phoneticPr fontId="3"/>
  </si>
  <si>
    <t>施設整備実績一覧表（様式第７号）</t>
    <rPh sb="10" eb="12">
      <t>ヨウシキ</t>
    </rPh>
    <rPh sb="12" eb="13">
      <t>ダイ</t>
    </rPh>
    <rPh sb="14" eb="15">
      <t>ゴウ</t>
    </rPh>
    <phoneticPr fontId="3"/>
  </si>
  <si>
    <t>令和８年度養護老人ホーム大規模修繕事業申込書（様式第１号）</t>
    <phoneticPr fontId="3"/>
  </si>
  <si>
    <t>※令和８年度内に完了する事業が対象。</t>
    <phoneticPr fontId="3"/>
  </si>
  <si>
    <t>施設整備費（税込）</t>
    <rPh sb="0" eb="4">
      <t>シセツセイビ</t>
    </rPh>
    <rPh sb="4" eb="5">
      <t>ヒ</t>
    </rPh>
    <phoneticPr fontId="3"/>
  </si>
  <si>
    <t>　大規模修繕内容
※冷暖房新規設置の場合は設置の必要性を記入すること。</t>
    <rPh sb="1" eb="4">
      <t>ダイキボ</t>
    </rPh>
    <rPh sb="4" eb="6">
      <t>シュウゼン</t>
    </rPh>
    <rPh sb="6" eb="8">
      <t>ナイヨウ</t>
    </rPh>
    <phoneticPr fontId="3"/>
  </si>
  <si>
    <t>施設所在地</t>
    <rPh sb="0" eb="2">
      <t>シセツ</t>
    </rPh>
    <rPh sb="2" eb="5">
      <t>ショザイチ</t>
    </rPh>
    <phoneticPr fontId="3"/>
  </si>
  <si>
    <t>対象外</t>
  </si>
  <si>
    <t>養護老人ホーム〇〇</t>
    <rPh sb="0" eb="4">
      <t>ヨウゴロウジン</t>
    </rPh>
    <phoneticPr fontId="3"/>
  </si>
  <si>
    <t>補助事業完了後の施設運営の予定</t>
    <rPh sb="0" eb="4">
      <t>ホジョジギョウ</t>
    </rPh>
    <rPh sb="4" eb="6">
      <t>カンリョウ</t>
    </rPh>
    <rPh sb="6" eb="7">
      <t>アト</t>
    </rPh>
    <rPh sb="8" eb="10">
      <t>シセツ</t>
    </rPh>
    <rPh sb="10" eb="12">
      <t>ウンエイ</t>
    </rPh>
    <rPh sb="13" eb="15">
      <t>ヨテイ</t>
    </rPh>
    <phoneticPr fontId="3"/>
  </si>
  <si>
    <t>(1)当面の間、休止・廃止や取壊し等の予定はない</t>
    <rPh sb="3" eb="5">
      <t>トウメン</t>
    </rPh>
    <rPh sb="6" eb="7">
      <t>アイダ</t>
    </rPh>
    <rPh sb="8" eb="10">
      <t>キュウシ</t>
    </rPh>
    <rPh sb="11" eb="13">
      <t>ハイシ</t>
    </rPh>
    <rPh sb="14" eb="16">
      <t>トリコワ</t>
    </rPh>
    <rPh sb="17" eb="18">
      <t>ナド</t>
    </rPh>
    <rPh sb="19" eb="21">
      <t>ヨテイ</t>
    </rPh>
    <phoneticPr fontId="3"/>
  </si>
  <si>
    <t>(2)今後、休止・廃止や取壊し等により、施設運営を行わなくなる予定がある</t>
    <rPh sb="3" eb="5">
      <t>コンゴ</t>
    </rPh>
    <rPh sb="6" eb="8">
      <t>キュウシ</t>
    </rPh>
    <rPh sb="9" eb="11">
      <t>ハイシ</t>
    </rPh>
    <rPh sb="12" eb="14">
      <t>トリコワ</t>
    </rPh>
    <rPh sb="15" eb="16">
      <t>ナド</t>
    </rPh>
    <rPh sb="20" eb="22">
      <t>シセツ</t>
    </rPh>
    <rPh sb="22" eb="24">
      <t>ウンエイ</t>
    </rPh>
    <rPh sb="25" eb="26">
      <t>オコナ</t>
    </rPh>
    <rPh sb="31" eb="33">
      <t>ヨテイ</t>
    </rPh>
    <phoneticPr fontId="3"/>
  </si>
  <si>
    <t>施設の予定</t>
    <rPh sb="0" eb="2">
      <t>シセツ</t>
    </rPh>
    <rPh sb="3" eb="5">
      <t>ヨテイ</t>
    </rPh>
    <phoneticPr fontId="3"/>
  </si>
  <si>
    <t>休止・廃止・取壊し等</t>
  </si>
  <si>
    <t>休止・廃止・取壊し等の予定時期</t>
    <rPh sb="0" eb="2">
      <t>キュウシ</t>
    </rPh>
    <rPh sb="3" eb="5">
      <t>ハイシ</t>
    </rPh>
    <rPh sb="6" eb="8">
      <t>トリコワ</t>
    </rPh>
    <rPh sb="9" eb="10">
      <t>ナド</t>
    </rPh>
    <rPh sb="11" eb="13">
      <t>ヨテイ</t>
    </rPh>
    <rPh sb="13" eb="15">
      <t>ジキ</t>
    </rPh>
    <phoneticPr fontId="3"/>
  </si>
  <si>
    <t>４　定期点検（法定点検）の実施状況</t>
    <rPh sb="2" eb="6">
      <t>テイキテンケン</t>
    </rPh>
    <rPh sb="7" eb="11">
      <t>ホウテイテンケン</t>
    </rPh>
    <rPh sb="13" eb="15">
      <t>ジッシ</t>
    </rPh>
    <rPh sb="15" eb="17">
      <t>ジョウキョウ</t>
    </rPh>
    <phoneticPr fontId="3"/>
  </si>
  <si>
    <t>特定建築物定期調査の実施</t>
    <rPh sb="0" eb="2">
      <t>トクテイ</t>
    </rPh>
    <rPh sb="2" eb="5">
      <t>ケンチクブツ</t>
    </rPh>
    <rPh sb="5" eb="9">
      <t>テイキチョウサ</t>
    </rPh>
    <rPh sb="10" eb="12">
      <t>ジッシ</t>
    </rPh>
    <phoneticPr fontId="3"/>
  </si>
  <si>
    <t>直近１回目</t>
    <rPh sb="0" eb="2">
      <t>チョッキン</t>
    </rPh>
    <rPh sb="3" eb="5">
      <t>カイメ</t>
    </rPh>
    <phoneticPr fontId="3"/>
  </si>
  <si>
    <t>直近２回目</t>
    <rPh sb="0" eb="2">
      <t>チョッキン</t>
    </rPh>
    <rPh sb="3" eb="5">
      <t>カイメ</t>
    </rPh>
    <phoneticPr fontId="3"/>
  </si>
  <si>
    <t>直近３回目</t>
    <rPh sb="0" eb="2">
      <t>チョッキン</t>
    </rPh>
    <rPh sb="3" eb="5">
      <t>カイメ</t>
    </rPh>
    <phoneticPr fontId="3"/>
  </si>
  <si>
    <t>実施年月日</t>
    <rPh sb="0" eb="5">
      <t>ジッシネンガッピ</t>
    </rPh>
    <phoneticPr fontId="3"/>
  </si>
  <si>
    <t>要是正の有無</t>
    <rPh sb="0" eb="3">
      <t>ヨウゼセイ</t>
    </rPh>
    <rPh sb="4" eb="6">
      <t>ウム</t>
    </rPh>
    <phoneticPr fontId="3"/>
  </si>
  <si>
    <t>有り・無し</t>
  </si>
  <si>
    <t>建築設備点検の実施</t>
    <rPh sb="0" eb="4">
      <t>ケンチクセツビ</t>
    </rPh>
    <rPh sb="4" eb="6">
      <t>テンケン</t>
    </rPh>
    <rPh sb="7" eb="9">
      <t>ジッシ</t>
    </rPh>
    <phoneticPr fontId="3"/>
  </si>
  <si>
    <t>防火設備点検の実施</t>
    <rPh sb="0" eb="2">
      <t>ボウカ</t>
    </rPh>
    <rPh sb="2" eb="4">
      <t>セツビ</t>
    </rPh>
    <rPh sb="4" eb="6">
      <t>テンケン</t>
    </rPh>
    <rPh sb="7" eb="9">
      <t>ジッシ</t>
    </rPh>
    <phoneticPr fontId="3"/>
  </si>
  <si>
    <t>※定期点検（法定点検）の実施状況がわかる書類一式を添付してください。</t>
    <rPh sb="1" eb="5">
      <t>テイキテンケン</t>
    </rPh>
    <rPh sb="6" eb="10">
      <t>ホウテイテンケン</t>
    </rPh>
    <rPh sb="12" eb="16">
      <t>ジッシジョウキョウ</t>
    </rPh>
    <rPh sb="20" eb="22">
      <t>ショルイ</t>
    </rPh>
    <rPh sb="22" eb="24">
      <t>イッシキ</t>
    </rPh>
    <rPh sb="25" eb="27">
      <t>テンプ</t>
    </rPh>
    <phoneticPr fontId="3"/>
  </si>
  <si>
    <t>創設</t>
    <rPh sb="0" eb="2">
      <t>ソウセツ</t>
    </rPh>
    <phoneticPr fontId="3"/>
  </si>
  <si>
    <t>（自主整備）</t>
    <rPh sb="1" eb="5">
      <t>ジシュセイビ</t>
    </rPh>
    <phoneticPr fontId="3"/>
  </si>
  <si>
    <t>平成〇年度</t>
    <rPh sb="0" eb="2">
      <t>ヘイセイ</t>
    </rPh>
    <rPh sb="3" eb="5">
      <t>ネンド</t>
    </rPh>
    <phoneticPr fontId="3"/>
  </si>
  <si>
    <t>外壁改修</t>
    <rPh sb="0" eb="2">
      <t>ガイヘキ</t>
    </rPh>
    <rPh sb="2" eb="4">
      <t>カイシュウ</t>
    </rPh>
    <phoneticPr fontId="3"/>
  </si>
  <si>
    <t>平成〇年〇月</t>
    <rPh sb="0" eb="2">
      <t>ヘイセイ</t>
    </rPh>
    <rPh sb="3" eb="4">
      <t>ネン</t>
    </rPh>
    <rPh sb="5" eb="6">
      <t>ガツ</t>
    </rPh>
    <phoneticPr fontId="3"/>
  </si>
  <si>
    <t>〇〇字〇〇１番地の１</t>
    <rPh sb="2" eb="3">
      <t>アザ</t>
    </rPh>
    <rPh sb="6" eb="7">
      <t>バン</t>
    </rPh>
    <rPh sb="7" eb="8">
      <t>チ</t>
    </rPh>
    <phoneticPr fontId="3"/>
  </si>
  <si>
    <t>２　面積按分</t>
    <rPh sb="2" eb="4">
      <t>メンセキ</t>
    </rPh>
    <rPh sb="4" eb="6">
      <t>アンブン</t>
    </rPh>
    <phoneticPr fontId="10"/>
  </si>
  <si>
    <t>※提出資料に記載したページ番号を記入してください。</t>
    <rPh sb="1" eb="3">
      <t>テイシュツ</t>
    </rPh>
    <rPh sb="3" eb="5">
      <t>シリョウ</t>
    </rPh>
    <rPh sb="6" eb="8">
      <t>キサイ</t>
    </rPh>
    <rPh sb="13" eb="15">
      <t>バンゴウ</t>
    </rPh>
    <rPh sb="16" eb="18">
      <t>キニュウ</t>
    </rPh>
    <phoneticPr fontId="3"/>
  </si>
  <si>
    <t>資金収支内訳書の算定根拠</t>
  </si>
  <si>
    <t>(17)</t>
    <phoneticPr fontId="3"/>
  </si>
  <si>
    <t>資金収支内訳書</t>
  </si>
  <si>
    <t>別表一、別表四の写し</t>
  </si>
  <si>
    <t>イ　直近２年間の法人税申告書写し</t>
  </si>
  <si>
    <t>(8) 財産目録</t>
  </si>
  <si>
    <t>(7) 附属明細書</t>
  </si>
  <si>
    <t>(6) 法人全体の注記</t>
  </si>
  <si>
    <t>(5) 収益事業における拠点区分別内訳表（会計基準省令第1号第3様式、第2号第3様式、第3号第3様式）</t>
  </si>
  <si>
    <t>(4) 公益事業における拠点区分別内訳表（会計基準省令第1号第3様式、第2号第3様式、第3号第3様式）</t>
  </si>
  <si>
    <t>(3) 社会福祉事業における拠点区分別内訳表（会計基準省令第1号第3様式、第2号第3様式、第3号第3様式）</t>
  </si>
  <si>
    <t>(2) 事業区分別内訳表（会計基準省令第1号第2様式、第2号第2様式、第3号第2様式）</t>
  </si>
  <si>
    <t>法人既定の様式。
(2),(4),(5)は、公益事業、収益事業がない法人は提出不要。</t>
    <rPh sb="0" eb="2">
      <t>ホウジン</t>
    </rPh>
    <rPh sb="2" eb="4">
      <t>キテイ</t>
    </rPh>
    <phoneticPr fontId="3"/>
  </si>
  <si>
    <t>財務諸表</t>
  </si>
  <si>
    <t>(15)</t>
    <phoneticPr fontId="3"/>
  </si>
  <si>
    <t>３者以上からの見積書</t>
    <phoneticPr fontId="3"/>
  </si>
  <si>
    <t>(14)</t>
    <phoneticPr fontId="3"/>
  </si>
  <si>
    <t>任意様式</t>
  </si>
  <si>
    <t>ウ　機械設備工事図面</t>
  </si>
  <si>
    <t>イ　電気設備工事図面</t>
  </si>
  <si>
    <t>ア　建築工事図面（平面図、立面図、面積求積図、仕上表等）</t>
  </si>
  <si>
    <t>事業計画書に関する図面一式</t>
  </si>
  <si>
    <t>(11)</t>
    <phoneticPr fontId="3"/>
  </si>
  <si>
    <t>様式第７号</t>
  </si>
  <si>
    <t>施設整備実績一覧表</t>
  </si>
  <si>
    <t>(10)</t>
    <phoneticPr fontId="3"/>
  </si>
  <si>
    <t>大規模修繕計画表</t>
  </si>
  <si>
    <t>様式第６号</t>
  </si>
  <si>
    <t>今後の整備（修繕）計画</t>
  </si>
  <si>
    <t>直近３回分</t>
    <rPh sb="0" eb="2">
      <t>チョッキン</t>
    </rPh>
    <rPh sb="3" eb="4">
      <t>カイ</t>
    </rPh>
    <rPh sb="4" eb="5">
      <t>ブン</t>
    </rPh>
    <phoneticPr fontId="3"/>
  </si>
  <si>
    <t>定期点検（法定点検）の実施状況がわかる書類一式</t>
    <rPh sb="0" eb="4">
      <t>テイキテンケン</t>
    </rPh>
    <rPh sb="5" eb="9">
      <t>ホウテイテンケン</t>
    </rPh>
    <rPh sb="11" eb="13">
      <t>ジッシ</t>
    </rPh>
    <rPh sb="13" eb="15">
      <t>ジョウキョウ</t>
    </rPh>
    <rPh sb="19" eb="21">
      <t>ショルイ</t>
    </rPh>
    <rPh sb="21" eb="23">
      <t>イッシキ</t>
    </rPh>
    <phoneticPr fontId="3"/>
  </si>
  <si>
    <t>応募に関する確認調書</t>
  </si>
  <si>
    <t>様式第３号</t>
  </si>
  <si>
    <t>事業費（工事費）の内訳</t>
    <phoneticPr fontId="3"/>
  </si>
  <si>
    <t>様式第２号</t>
  </si>
  <si>
    <t>様式第１号</t>
  </si>
  <si>
    <t>ページ番号（※）</t>
    <rPh sb="3" eb="5">
      <t>バンゴウ</t>
    </rPh>
    <phoneticPr fontId="3"/>
  </si>
  <si>
    <t>備考</t>
    <rPh sb="0" eb="2">
      <t>ビコウ</t>
    </rPh>
    <phoneticPr fontId="3"/>
  </si>
  <si>
    <t>提出書類</t>
  </si>
  <si>
    <t>法人名</t>
    <rPh sb="0" eb="2">
      <t>ホウジン</t>
    </rPh>
    <rPh sb="2" eb="3">
      <t>メイ</t>
    </rPh>
    <phoneticPr fontId="3"/>
  </si>
  <si>
    <t>提出書類一覧（養護老人ホームの大規模修繕補助事業）</t>
    <rPh sb="0" eb="2">
      <t>テイシュツ</t>
    </rPh>
    <rPh sb="2" eb="4">
      <t>ショルイ</t>
    </rPh>
    <rPh sb="4" eb="6">
      <t>イチラン</t>
    </rPh>
    <rPh sb="7" eb="9">
      <t>ヨウゴ</t>
    </rPh>
    <rPh sb="9" eb="11">
      <t>ロウジン</t>
    </rPh>
    <rPh sb="15" eb="18">
      <t>ダイキボ</t>
    </rPh>
    <rPh sb="18" eb="20">
      <t>シュウゼン</t>
    </rPh>
    <rPh sb="20" eb="24">
      <t>ホジョジギョウ</t>
    </rPh>
    <phoneticPr fontId="4"/>
  </si>
  <si>
    <t>様式第４号</t>
    <phoneticPr fontId="3"/>
  </si>
  <si>
    <t>様式第５号</t>
    <phoneticPr fontId="3"/>
  </si>
  <si>
    <t>土地・建物の登記事項証明書</t>
    <phoneticPr fontId="3"/>
  </si>
  <si>
    <t>定期点検（法定点検）の実施状況がわかる書類一式</t>
    <phoneticPr fontId="3"/>
  </si>
  <si>
    <t>施工箇所がわかる写真</t>
    <phoneticPr fontId="3"/>
  </si>
  <si>
    <t>事業スケジュールがわかる書類</t>
    <phoneticPr fontId="3"/>
  </si>
  <si>
    <t>工事見積書</t>
    <phoneticPr fontId="3"/>
  </si>
  <si>
    <t>大規模修繕計画表　（任意様式）</t>
    <rPh sb="10" eb="12">
      <t>ニンイ</t>
    </rPh>
    <rPh sb="12" eb="14">
      <t>ヨウシキ</t>
    </rPh>
    <phoneticPr fontId="3"/>
  </si>
  <si>
    <t>施工箇所がわかる写真（任意様式）</t>
    <rPh sb="11" eb="13">
      <t>ニンイ</t>
    </rPh>
    <rPh sb="13" eb="15">
      <t>ヨウシキ</t>
    </rPh>
    <phoneticPr fontId="3"/>
  </si>
  <si>
    <t>事業スケジュールがわかる書類（任意様式）</t>
    <rPh sb="15" eb="17">
      <t>ニンイ</t>
    </rPh>
    <rPh sb="17" eb="19">
      <t>ヨウシキ</t>
    </rPh>
    <phoneticPr fontId="3"/>
  </si>
  <si>
    <t>工事見積書（３者以上）</t>
    <rPh sb="7" eb="8">
      <t>シャ</t>
    </rPh>
    <rPh sb="8" eb="10">
      <t>イジョウ</t>
    </rPh>
    <phoneticPr fontId="3"/>
  </si>
  <si>
    <t>資金収支内訳書の算定根拠</t>
    <phoneticPr fontId="3"/>
  </si>
  <si>
    <t>ア　直近２年間の決算書類</t>
    <phoneticPr fontId="3"/>
  </si>
  <si>
    <t>(1) 法人全体の計算書類（会計基準省令第1号第1様式、第2号第1様式、第3号第1様式）</t>
    <phoneticPr fontId="3"/>
  </si>
  <si>
    <t>円</t>
    <rPh sb="0" eb="1">
      <t>エン</t>
    </rPh>
    <phoneticPr fontId="10"/>
  </si>
  <si>
    <t>申請額は（a）と（b）と１０,０００,０００円の内少ない額　※１,０００円未満切り捨て</t>
    <rPh sb="0" eb="3">
      <t>シンセイガク</t>
    </rPh>
    <rPh sb="22" eb="23">
      <t>エン</t>
    </rPh>
    <phoneticPr fontId="3"/>
  </si>
  <si>
    <t>５　入所者の状況</t>
    <phoneticPr fontId="3"/>
  </si>
  <si>
    <t>入所者の
状況</t>
    <rPh sb="0" eb="2">
      <t>ニュウショ</t>
    </rPh>
    <rPh sb="2" eb="3">
      <t>シャ</t>
    </rPh>
    <rPh sb="5" eb="7">
      <t>ジョウキョウ</t>
    </rPh>
    <phoneticPr fontId="3"/>
  </si>
  <si>
    <t>入所者数</t>
    <phoneticPr fontId="3"/>
  </si>
  <si>
    <t>年間延べ入所者数</t>
    <rPh sb="0" eb="2">
      <t>ネンカン</t>
    </rPh>
    <rPh sb="2" eb="3">
      <t>ノ</t>
    </rPh>
    <phoneticPr fontId="3"/>
  </si>
  <si>
    <t>令和８年度養護老人ホーム大規模修繕計画申込書</t>
    <rPh sb="0" eb="2">
      <t>レイワ</t>
    </rPh>
    <rPh sb="3" eb="5">
      <t>ネンド</t>
    </rPh>
    <phoneticPr fontId="3"/>
  </si>
  <si>
    <t>養護老人ホーム大規模修繕計画書</t>
    <phoneticPr fontId="3"/>
  </si>
  <si>
    <t>令和　　年度養護老人ホーム大規模修繕計画申込書</t>
    <rPh sb="0" eb="2">
      <t>レイワ</t>
    </rPh>
    <rPh sb="4" eb="6">
      <t>ネンド</t>
    </rPh>
    <rPh sb="6" eb="10">
      <t>ヨウゴロウジン</t>
    </rPh>
    <rPh sb="13" eb="16">
      <t>ダイキボ</t>
    </rPh>
    <rPh sb="16" eb="18">
      <t>シュウゼン</t>
    </rPh>
    <rPh sb="18" eb="20">
      <t>ケイカク</t>
    </rPh>
    <rPh sb="20" eb="23">
      <t>モウシコミショ</t>
    </rPh>
    <phoneticPr fontId="3"/>
  </si>
  <si>
    <t>養護老人ホームの事業開始年月日</t>
    <rPh sb="0" eb="4">
      <t>ヨウゴロウジン</t>
    </rPh>
    <rPh sb="8" eb="10">
      <t>ジギョウ</t>
    </rPh>
    <rPh sb="10" eb="12">
      <t>カイシ</t>
    </rPh>
    <rPh sb="12" eb="15">
      <t>ネンガッピ</t>
    </rPh>
    <phoneticPr fontId="3"/>
  </si>
  <si>
    <t>養護老人ホーム大規模修繕計画書</t>
    <rPh sb="0" eb="2">
      <t>ヨウゴ</t>
    </rPh>
    <rPh sb="2" eb="4">
      <t>ロウジン</t>
    </rPh>
    <rPh sb="7" eb="10">
      <t>ダイキボ</t>
    </rPh>
    <rPh sb="10" eb="12">
      <t>シュウゼン</t>
    </rPh>
    <rPh sb="12" eb="15">
      <t>ケイカクショ</t>
    </rPh>
    <phoneticPr fontId="3"/>
  </si>
  <si>
    <t>募集要項別表の「１対象事業及び補助基準」のうち、
該当するものを選択</t>
    <rPh sb="13" eb="14">
      <t>オヨ</t>
    </rPh>
    <rPh sb="15" eb="19">
      <t>ホジョキジュン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</si>
</sst>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quot;△ &quot;#,##0"/>
    <numFmt numFmtId="179" formatCode="[$-411]ge\.m\.d;@"/>
    <numFmt numFmtId="180" formatCode="0.0%"/>
    <numFmt numFmtId="181" formatCode="#,##0.00;&quot;△ &quot;#,##0.00"/>
  </numFmts>
  <fonts count="25" x14ac:knownFonts="1">
    <font>
      <sz val="11"/>
      <color theme="1"/>
      <name val="游ゴシック"/>
      <family val="2"/>
      <charset val="128"/>
      <scheme val="minor"/>
    </font>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6"/>
      <name val="ＭＳ Ｐゴシック"/>
      <family val="3"/>
      <charset val="128"/>
    </font>
    <font>
      <sz val="10.5"/>
      <color theme="1"/>
      <name val="BIZ UDゴシック"/>
      <family val="3"/>
      <charset val="128"/>
    </font>
    <font>
      <sz val="10.5"/>
      <name val="BIZ UDゴシック"/>
      <family val="3"/>
      <charset val="128"/>
    </font>
    <font>
      <b/>
      <sz val="12"/>
      <color theme="1"/>
      <name val="BIZ UDゴシック"/>
      <family val="3"/>
      <charset val="128"/>
    </font>
    <font>
      <sz val="12"/>
      <color theme="1"/>
      <name val="BIZ UDゴシック"/>
      <family val="3"/>
      <charset val="128"/>
    </font>
    <font>
      <sz val="11"/>
      <color theme="1"/>
      <name val="游ゴシック"/>
      <family val="2"/>
      <scheme val="minor"/>
    </font>
    <font>
      <sz val="6"/>
      <name val="游ゴシック"/>
      <family val="3"/>
      <charset val="128"/>
      <scheme val="minor"/>
    </font>
    <font>
      <sz val="10"/>
      <color theme="1"/>
      <name val="BIZ UDゴシック"/>
      <family val="3"/>
      <charset val="128"/>
    </font>
    <font>
      <sz val="11"/>
      <color theme="1"/>
      <name val="游ゴシック"/>
      <family val="3"/>
      <charset val="128"/>
      <scheme val="minor"/>
    </font>
    <font>
      <sz val="9"/>
      <color indexed="81"/>
      <name val="ＭＳ Ｐゴシック"/>
      <family val="3"/>
      <charset val="128"/>
    </font>
    <font>
      <sz val="16"/>
      <color theme="1"/>
      <name val="BIZ UDゴシック"/>
      <family val="3"/>
      <charset val="128"/>
    </font>
    <font>
      <sz val="11"/>
      <name val="BIZ UDゴシック"/>
      <family val="3"/>
      <charset val="128"/>
    </font>
    <font>
      <sz val="11"/>
      <color rgb="FF0070C0"/>
      <name val="BIZ UDゴシック"/>
      <family val="3"/>
      <charset val="128"/>
    </font>
    <font>
      <sz val="10.5"/>
      <color theme="1"/>
      <name val="Segoe UI Symbol"/>
      <family val="3"/>
    </font>
    <font>
      <sz val="14"/>
      <color theme="1"/>
      <name val="BIZ UDPゴシック"/>
      <family val="3"/>
      <charset val="128"/>
    </font>
    <font>
      <sz val="11"/>
      <color theme="1"/>
      <name val="BIZ UDPゴシック"/>
      <family val="3"/>
      <charset val="128"/>
    </font>
    <font>
      <sz val="9"/>
      <color theme="1"/>
      <name val="BIZ UDPゴシック"/>
      <family val="3"/>
      <charset val="128"/>
    </font>
    <font>
      <sz val="9"/>
      <color indexed="81"/>
      <name val="BIZ UDPゴシック"/>
      <family val="3"/>
      <charset val="128"/>
    </font>
    <font>
      <sz val="12"/>
      <color theme="1"/>
      <name val="BIZ UDPゴシック"/>
      <family val="3"/>
      <charset val="128"/>
    </font>
    <font>
      <sz val="8"/>
      <color theme="1"/>
      <name val="BIZ UDPゴシック"/>
      <family val="3"/>
      <charset val="128"/>
    </font>
    <font>
      <sz val="18"/>
      <color theme="1"/>
      <name val="BIZ UD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99FF"/>
        <bgColor indexed="64"/>
      </patternFill>
    </fill>
    <fill>
      <patternFill patternType="solid">
        <fgColor theme="0"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diagonal style="dashed">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diagonalDown="1">
      <left style="thin">
        <color indexed="64"/>
      </left>
      <right style="thin">
        <color indexed="64"/>
      </right>
      <top/>
      <bottom/>
      <diagonal style="dashed">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hair">
        <color indexed="64"/>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xf numFmtId="0" fontId="12" fillId="0" borderId="0">
      <alignment vertical="center"/>
    </xf>
    <xf numFmtId="9" fontId="9" fillId="0" borderId="0" applyFont="0" applyFill="0" applyBorder="0" applyAlignment="0" applyProtection="0">
      <alignment vertical="center"/>
    </xf>
  </cellStyleXfs>
  <cellXfs count="514">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center"/>
    </xf>
    <xf numFmtId="0" fontId="5" fillId="0" borderId="22" xfId="0" applyFont="1" applyBorder="1" applyAlignment="1">
      <alignment horizontal="left" vertical="center"/>
    </xf>
    <xf numFmtId="0" fontId="5" fillId="0" borderId="6" xfId="0" applyFont="1" applyBorder="1" applyAlignment="1">
      <alignment horizontal="left" vertical="center"/>
    </xf>
    <xf numFmtId="176" fontId="6" fillId="0" borderId="5" xfId="0" applyNumberFormat="1" applyFont="1" applyBorder="1" applyAlignment="1">
      <alignment horizontal="left" vertical="center"/>
    </xf>
    <xf numFmtId="176" fontId="6" fillId="0" borderId="6" xfId="0" applyNumberFormat="1" applyFont="1" applyBorder="1" applyAlignment="1">
      <alignment horizontal="left" vertical="center"/>
    </xf>
    <xf numFmtId="0" fontId="5" fillId="0" borderId="3" xfId="0" applyFont="1" applyBorder="1">
      <alignment vertical="center"/>
    </xf>
    <xf numFmtId="0" fontId="5" fillId="0" borderId="35" xfId="0" applyFont="1" applyBorder="1">
      <alignment vertical="center"/>
    </xf>
    <xf numFmtId="176" fontId="6" fillId="0" borderId="25" xfId="0" applyNumberFormat="1" applyFont="1" applyBorder="1" applyAlignment="1">
      <alignment horizontal="left" vertical="center"/>
    </xf>
    <xf numFmtId="176" fontId="6" fillId="0" borderId="21" xfId="0" applyNumberFormat="1" applyFont="1" applyBorder="1" applyAlignment="1">
      <alignment horizontal="left" vertical="center"/>
    </xf>
    <xf numFmtId="177" fontId="5" fillId="0" borderId="0" xfId="0" applyNumberFormat="1" applyFont="1" applyAlignment="1">
      <alignment horizontal="left" vertical="center"/>
    </xf>
    <xf numFmtId="0" fontId="7" fillId="0" borderId="0" xfId="0" applyFont="1" applyAlignment="1">
      <alignment horizontal="center" vertical="center"/>
    </xf>
    <xf numFmtId="0" fontId="5" fillId="0" borderId="11" xfId="0" applyFont="1" applyBorder="1" applyAlignment="1">
      <alignment horizontal="left" vertical="center"/>
    </xf>
    <xf numFmtId="38" fontId="5" fillId="0" borderId="6" xfId="1" applyFont="1" applyBorder="1" applyAlignment="1">
      <alignment vertical="center"/>
    </xf>
    <xf numFmtId="0" fontId="5" fillId="0" borderId="0" xfId="0" applyFont="1" applyAlignment="1">
      <alignment vertical="center" textRotation="255"/>
    </xf>
    <xf numFmtId="0" fontId="8" fillId="0" borderId="0" xfId="0" applyFont="1" applyAlignment="1">
      <alignment horizontal="left" vertical="center"/>
    </xf>
    <xf numFmtId="0" fontId="5" fillId="0" borderId="43" xfId="0" applyFont="1" applyBorder="1">
      <alignment vertical="center"/>
    </xf>
    <xf numFmtId="0" fontId="14" fillId="0" borderId="0" xfId="3" applyFont="1">
      <alignment vertical="center"/>
    </xf>
    <xf numFmtId="0" fontId="2" fillId="0" borderId="0" xfId="3" applyFont="1" applyAlignment="1">
      <alignment vertical="center" shrinkToFit="1"/>
    </xf>
    <xf numFmtId="0" fontId="2" fillId="0" borderId="0" xfId="3" applyFont="1" applyAlignment="1">
      <alignment horizontal="right" vertical="center"/>
    </xf>
    <xf numFmtId="0" fontId="2" fillId="0" borderId="1" xfId="3" applyFont="1" applyBorder="1" applyAlignment="1">
      <alignment vertical="center" shrinkToFit="1"/>
    </xf>
    <xf numFmtId="0" fontId="2" fillId="0" borderId="0" xfId="3" applyFont="1" applyAlignment="1">
      <alignment horizontal="center" vertical="center" shrinkToFit="1"/>
    </xf>
    <xf numFmtId="0" fontId="2" fillId="0" borderId="59" xfId="3" applyFont="1" applyBorder="1" applyAlignment="1">
      <alignment horizontal="center" vertical="center" shrinkToFit="1"/>
    </xf>
    <xf numFmtId="0" fontId="2" fillId="0" borderId="61" xfId="3" applyFont="1" applyBorder="1" applyAlignment="1">
      <alignment horizontal="center" vertical="center" shrinkToFit="1"/>
    </xf>
    <xf numFmtId="0" fontId="2" fillId="0" borderId="62" xfId="3" applyFont="1" applyBorder="1" applyAlignment="1">
      <alignment vertical="center" shrinkToFit="1"/>
    </xf>
    <xf numFmtId="178" fontId="2" fillId="0" borderId="64" xfId="3" applyNumberFormat="1" applyFont="1" applyBorder="1" applyAlignment="1">
      <alignment vertical="center" shrinkToFit="1"/>
    </xf>
    <xf numFmtId="0" fontId="2" fillId="0" borderId="52" xfId="3" applyFont="1" applyBorder="1" applyAlignment="1">
      <alignment vertical="center" shrinkToFit="1"/>
    </xf>
    <xf numFmtId="178" fontId="16" fillId="0" borderId="0" xfId="3" applyNumberFormat="1" applyFont="1" applyAlignment="1">
      <alignment vertical="center" shrinkToFit="1"/>
    </xf>
    <xf numFmtId="0" fontId="2" fillId="0" borderId="58" xfId="3" applyFont="1" applyBorder="1" applyAlignment="1">
      <alignment vertical="center" shrinkToFit="1"/>
    </xf>
    <xf numFmtId="0" fontId="2" fillId="0" borderId="69" xfId="3" applyFont="1" applyBorder="1" applyAlignment="1">
      <alignment vertical="center" shrinkToFit="1"/>
    </xf>
    <xf numFmtId="0" fontId="2" fillId="0" borderId="49" xfId="3" applyFont="1" applyBorder="1" applyAlignment="1">
      <alignment vertical="center" shrinkToFit="1"/>
    </xf>
    <xf numFmtId="0" fontId="2" fillId="0" borderId="0" xfId="3" applyFont="1">
      <alignment vertical="center"/>
    </xf>
    <xf numFmtId="0" fontId="5" fillId="0" borderId="0" xfId="3" applyFont="1">
      <alignment vertical="center"/>
    </xf>
    <xf numFmtId="0" fontId="2" fillId="0" borderId="51" xfId="3" applyFont="1" applyBorder="1" applyAlignment="1">
      <alignment vertical="center" shrinkToFit="1"/>
    </xf>
    <xf numFmtId="0" fontId="2" fillId="0" borderId="50" xfId="3" applyFont="1" applyBorder="1" applyAlignment="1">
      <alignment vertical="center" shrinkToFit="1"/>
    </xf>
    <xf numFmtId="0" fontId="2" fillId="0" borderId="66" xfId="3" applyFont="1" applyBorder="1">
      <alignment vertical="center"/>
    </xf>
    <xf numFmtId="38" fontId="15" fillId="3" borderId="63" xfId="1" applyFont="1" applyFill="1" applyBorder="1" applyAlignment="1">
      <alignment horizontal="right" vertical="center" shrinkToFit="1"/>
    </xf>
    <xf numFmtId="38" fontId="15" fillId="3" borderId="53" xfId="1" applyFont="1" applyFill="1" applyBorder="1" applyAlignment="1">
      <alignment horizontal="right" vertical="center" shrinkToFit="1"/>
    </xf>
    <xf numFmtId="38" fontId="15" fillId="3" borderId="59" xfId="1" applyFont="1" applyFill="1" applyBorder="1" applyAlignment="1">
      <alignment horizontal="right" vertical="center" shrinkToFit="1"/>
    </xf>
    <xf numFmtId="0" fontId="5" fillId="0" borderId="8" xfId="0" applyFont="1" applyBorder="1">
      <alignment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2" borderId="10" xfId="0" applyFont="1" applyFill="1" applyBorder="1" applyAlignment="1">
      <alignment horizontal="center" vertical="center"/>
    </xf>
    <xf numFmtId="0" fontId="5" fillId="0" borderId="0" xfId="0" applyFont="1" applyAlignment="1">
      <alignment horizontal="right" vertical="center"/>
    </xf>
    <xf numFmtId="177" fontId="5" fillId="0" borderId="0" xfId="0" applyNumberFormat="1" applyFont="1" applyAlignment="1">
      <alignment horizontal="right" vertical="center"/>
    </xf>
    <xf numFmtId="0" fontId="5" fillId="0" borderId="0" xfId="0" quotePrefix="1" applyFont="1" applyAlignment="1">
      <alignment horizontal="right" vertical="center"/>
    </xf>
    <xf numFmtId="0" fontId="5" fillId="0" borderId="4" xfId="0" applyFont="1" applyBorder="1" applyAlignment="1">
      <alignment horizontal="center" vertical="center"/>
    </xf>
    <xf numFmtId="38" fontId="5" fillId="0" borderId="23" xfId="1" applyFont="1" applyBorder="1" applyAlignment="1">
      <alignment vertical="center"/>
    </xf>
    <xf numFmtId="0" fontId="5" fillId="0" borderId="6" xfId="0" applyFont="1" applyBorder="1">
      <alignment vertical="center"/>
    </xf>
    <xf numFmtId="38" fontId="5" fillId="0" borderId="25" xfId="1" applyFont="1" applyBorder="1" applyAlignment="1">
      <alignment vertical="center"/>
    </xf>
    <xf numFmtId="38" fontId="5" fillId="0" borderId="77" xfId="1" applyFont="1" applyBorder="1" applyAlignment="1">
      <alignment vertical="center"/>
    </xf>
    <xf numFmtId="0" fontId="5" fillId="3" borderId="1" xfId="0" applyFont="1" applyFill="1" applyBorder="1">
      <alignment vertical="center"/>
    </xf>
    <xf numFmtId="0" fontId="5" fillId="2" borderId="2" xfId="0" applyFont="1" applyFill="1" applyBorder="1" applyAlignment="1">
      <alignment vertical="center" wrapText="1"/>
    </xf>
    <xf numFmtId="0" fontId="17" fillId="0" borderId="0" xfId="0" applyFont="1" applyAlignment="1">
      <alignment horizontal="left" vertical="center"/>
    </xf>
    <xf numFmtId="0" fontId="5" fillId="2" borderId="9" xfId="0" applyFont="1" applyFill="1" applyBorder="1" applyAlignment="1">
      <alignment vertical="center" wrapText="1"/>
    </xf>
    <xf numFmtId="0" fontId="5" fillId="2" borderId="10" xfId="0" applyFont="1" applyFill="1" applyBorder="1">
      <alignment vertical="center"/>
    </xf>
    <xf numFmtId="0" fontId="15" fillId="4" borderId="63" xfId="3" applyFont="1" applyFill="1" applyBorder="1" applyAlignment="1">
      <alignment horizontal="center" vertical="center" shrinkToFit="1"/>
    </xf>
    <xf numFmtId="0" fontId="15" fillId="4" borderId="53" xfId="3" applyFont="1" applyFill="1" applyBorder="1" applyAlignment="1">
      <alignment horizontal="center" vertical="center" shrinkToFit="1"/>
    </xf>
    <xf numFmtId="0" fontId="15" fillId="4" borderId="59" xfId="3" applyFont="1" applyFill="1" applyBorder="1" applyAlignment="1">
      <alignment horizontal="center" vertical="center" shrinkToFit="1"/>
    </xf>
    <xf numFmtId="178" fontId="15" fillId="4" borderId="63" xfId="3" applyNumberFormat="1" applyFont="1" applyFill="1" applyBorder="1" applyAlignment="1">
      <alignment vertical="center" shrinkToFit="1"/>
    </xf>
    <xf numFmtId="0" fontId="15" fillId="4" borderId="70" xfId="3" applyFont="1" applyFill="1" applyBorder="1" applyAlignment="1">
      <alignment horizontal="center" vertical="center" shrinkToFit="1"/>
    </xf>
    <xf numFmtId="0" fontId="16" fillId="5" borderId="53" xfId="3" applyFont="1" applyFill="1" applyBorder="1" applyAlignment="1">
      <alignment horizontal="center" vertical="center" shrinkToFit="1"/>
    </xf>
    <xf numFmtId="178" fontId="16" fillId="3" borderId="53" xfId="3" applyNumberFormat="1" applyFont="1" applyFill="1" applyBorder="1" applyAlignment="1">
      <alignment vertical="center" shrinkToFit="1"/>
    </xf>
    <xf numFmtId="178" fontId="16" fillId="3" borderId="59" xfId="3" applyNumberFormat="1" applyFont="1" applyFill="1" applyBorder="1" applyAlignment="1">
      <alignment vertical="center" shrinkToFit="1"/>
    </xf>
    <xf numFmtId="0" fontId="16" fillId="3" borderId="53" xfId="3" applyFont="1" applyFill="1" applyBorder="1" applyAlignment="1">
      <alignment horizontal="center" vertical="center" shrinkToFit="1"/>
    </xf>
    <xf numFmtId="0" fontId="15" fillId="4" borderId="50" xfId="3" applyFont="1" applyFill="1" applyBorder="1" applyAlignment="1">
      <alignment horizontal="center" vertical="center" shrinkToFit="1"/>
    </xf>
    <xf numFmtId="178" fontId="15" fillId="4" borderId="50" xfId="3" applyNumberFormat="1" applyFont="1" applyFill="1" applyBorder="1" applyAlignment="1">
      <alignment vertical="center" shrinkToFit="1"/>
    </xf>
    <xf numFmtId="0" fontId="15" fillId="4" borderId="50" xfId="3" applyFont="1" applyFill="1" applyBorder="1" applyAlignment="1">
      <alignment horizontal="center" vertical="center" wrapText="1" shrinkToFit="1"/>
    </xf>
    <xf numFmtId="0" fontId="15" fillId="4" borderId="51" xfId="3" applyFont="1" applyFill="1" applyBorder="1" applyAlignment="1">
      <alignment vertical="center" shrinkToFit="1"/>
    </xf>
    <xf numFmtId="0" fontId="15" fillId="4" borderId="65" xfId="3" applyFont="1" applyFill="1" applyBorder="1" applyAlignment="1">
      <alignment horizontal="left" vertical="center" shrinkToFit="1"/>
    </xf>
    <xf numFmtId="179" fontId="15" fillId="4" borderId="51" xfId="3" applyNumberFormat="1" applyFont="1" applyFill="1" applyBorder="1" applyAlignment="1">
      <alignment horizontal="center" vertical="center" shrinkToFit="1"/>
    </xf>
    <xf numFmtId="179" fontId="15" fillId="4" borderId="50" xfId="3" applyNumberFormat="1" applyFont="1" applyFill="1" applyBorder="1" applyAlignment="1">
      <alignment horizontal="center" vertical="center" shrinkToFit="1"/>
    </xf>
    <xf numFmtId="0" fontId="15" fillId="4" borderId="55" xfId="3" applyFont="1" applyFill="1" applyBorder="1" applyAlignment="1">
      <alignment vertical="center" shrinkToFit="1"/>
    </xf>
    <xf numFmtId="0" fontId="15" fillId="4" borderId="56" xfId="3" applyFont="1" applyFill="1" applyBorder="1" applyAlignment="1">
      <alignment horizontal="left" vertical="center" shrinkToFit="1"/>
    </xf>
    <xf numFmtId="179" fontId="15" fillId="4" borderId="55" xfId="3" applyNumberFormat="1" applyFont="1" applyFill="1" applyBorder="1" applyAlignment="1">
      <alignment horizontal="center" vertical="center" shrinkToFit="1"/>
    </xf>
    <xf numFmtId="179" fontId="15" fillId="4" borderId="53" xfId="3" applyNumberFormat="1" applyFont="1" applyFill="1" applyBorder="1" applyAlignment="1">
      <alignment horizontal="center" vertical="center" shrinkToFit="1"/>
    </xf>
    <xf numFmtId="0" fontId="15" fillId="4" borderId="61" xfId="3" applyFont="1" applyFill="1" applyBorder="1" applyAlignment="1">
      <alignment vertical="center" shrinkToFit="1"/>
    </xf>
    <xf numFmtId="0" fontId="15" fillId="4" borderId="71" xfId="3" applyFont="1" applyFill="1" applyBorder="1" applyAlignment="1">
      <alignment horizontal="left" vertical="center" shrinkToFit="1"/>
    </xf>
    <xf numFmtId="179" fontId="15" fillId="4" borderId="61" xfId="3" applyNumberFormat="1" applyFont="1" applyFill="1" applyBorder="1" applyAlignment="1">
      <alignment horizontal="center" vertical="center" shrinkToFit="1"/>
    </xf>
    <xf numFmtId="179" fontId="15" fillId="4" borderId="59" xfId="3" applyNumberFormat="1" applyFont="1" applyFill="1" applyBorder="1" applyAlignment="1">
      <alignment horizontal="center" vertical="center" shrinkToFit="1"/>
    </xf>
    <xf numFmtId="0" fontId="15" fillId="4" borderId="76" xfId="3" applyFont="1" applyFill="1" applyBorder="1" applyAlignment="1">
      <alignment vertical="center" shrinkToFit="1"/>
    </xf>
    <xf numFmtId="0" fontId="15" fillId="4" borderId="67" xfId="3" applyFont="1" applyFill="1" applyBorder="1" applyAlignment="1">
      <alignment vertical="center" shrinkToFit="1"/>
    </xf>
    <xf numFmtId="179" fontId="15" fillId="4" borderId="67" xfId="3" applyNumberFormat="1" applyFont="1" applyFill="1" applyBorder="1" applyAlignment="1">
      <alignment horizontal="center" vertical="center" shrinkToFit="1"/>
    </xf>
    <xf numFmtId="179" fontId="15" fillId="4" borderId="63" xfId="3" applyNumberFormat="1" applyFont="1" applyFill="1" applyBorder="1" applyAlignment="1">
      <alignment horizontal="center" vertical="center" shrinkToFit="1"/>
    </xf>
    <xf numFmtId="0" fontId="15" fillId="4" borderId="57" xfId="3" applyFont="1" applyFill="1" applyBorder="1" applyAlignment="1">
      <alignment vertical="center" shrinkToFit="1"/>
    </xf>
    <xf numFmtId="0" fontId="15" fillId="4" borderId="72" xfId="3" applyFont="1" applyFill="1" applyBorder="1" applyAlignment="1">
      <alignment vertical="center" shrinkToFit="1"/>
    </xf>
    <xf numFmtId="178" fontId="15" fillId="5" borderId="51" xfId="3" applyNumberFormat="1" applyFont="1" applyFill="1" applyBorder="1" applyAlignment="1">
      <alignment vertical="center" shrinkToFit="1"/>
    </xf>
    <xf numFmtId="178" fontId="15" fillId="5" borderId="55" xfId="3" applyNumberFormat="1" applyFont="1" applyFill="1" applyBorder="1" applyAlignment="1">
      <alignment vertical="center" shrinkToFit="1"/>
    </xf>
    <xf numFmtId="178" fontId="15" fillId="5" borderId="61" xfId="3" applyNumberFormat="1" applyFont="1" applyFill="1" applyBorder="1" applyAlignment="1">
      <alignment vertical="center" shrinkToFit="1"/>
    </xf>
    <xf numFmtId="178" fontId="18" fillId="0" borderId="0" xfId="2" applyNumberFormat="1" applyFont="1" applyAlignment="1">
      <alignment horizontal="center" vertical="center"/>
    </xf>
    <xf numFmtId="178" fontId="19" fillId="0" borderId="0" xfId="2" applyNumberFormat="1" applyFont="1" applyAlignment="1">
      <alignment vertical="center"/>
    </xf>
    <xf numFmtId="178" fontId="19" fillId="4" borderId="1" xfId="2" applyNumberFormat="1" applyFont="1" applyFill="1" applyBorder="1" applyAlignment="1">
      <alignment vertical="center"/>
    </xf>
    <xf numFmtId="178" fontId="18" fillId="6" borderId="73" xfId="2" applyNumberFormat="1" applyFont="1" applyFill="1" applyBorder="1" applyAlignment="1">
      <alignment vertical="center"/>
    </xf>
    <xf numFmtId="178" fontId="18" fillId="6" borderId="74" xfId="2" applyNumberFormat="1" applyFont="1" applyFill="1" applyBorder="1" applyAlignment="1">
      <alignment vertical="center"/>
    </xf>
    <xf numFmtId="178" fontId="19" fillId="0" borderId="1" xfId="2" applyNumberFormat="1" applyFont="1" applyBorder="1" applyAlignment="1">
      <alignment horizontal="center" vertical="center"/>
    </xf>
    <xf numFmtId="178" fontId="19" fillId="0" borderId="1" xfId="2" applyNumberFormat="1" applyFont="1" applyBorder="1" applyAlignment="1">
      <alignment horizontal="center" vertical="center" wrapText="1"/>
    </xf>
    <xf numFmtId="178" fontId="19" fillId="4" borderId="1" xfId="2" applyNumberFormat="1" applyFont="1" applyFill="1" applyBorder="1" applyAlignment="1">
      <alignment horizontal="center" vertical="center"/>
    </xf>
    <xf numFmtId="178" fontId="19" fillId="3" borderId="1" xfId="2" applyNumberFormat="1" applyFont="1" applyFill="1" applyBorder="1" applyAlignment="1">
      <alignment vertical="center"/>
    </xf>
    <xf numFmtId="178" fontId="19" fillId="3" borderId="1" xfId="2" applyNumberFormat="1" applyFont="1" applyFill="1" applyBorder="1" applyAlignment="1">
      <alignment horizontal="center" vertical="center"/>
    </xf>
    <xf numFmtId="178" fontId="19" fillId="3" borderId="6" xfId="2" applyNumberFormat="1" applyFont="1" applyFill="1" applyBorder="1" applyAlignment="1">
      <alignment vertical="center"/>
    </xf>
    <xf numFmtId="178" fontId="19" fillId="0" borderId="0" xfId="2" applyNumberFormat="1" applyFont="1" applyAlignment="1">
      <alignment vertical="center" wrapText="1"/>
    </xf>
    <xf numFmtId="178" fontId="19" fillId="0" borderId="0" xfId="2" applyNumberFormat="1" applyFont="1" applyAlignment="1">
      <alignment horizontal="right" vertical="center"/>
    </xf>
    <xf numFmtId="178" fontId="19" fillId="3" borderId="7" xfId="2" applyNumberFormat="1" applyFont="1" applyFill="1" applyBorder="1" applyAlignment="1">
      <alignment vertical="center" wrapText="1"/>
    </xf>
    <xf numFmtId="181" fontId="19" fillId="3" borderId="1" xfId="2" applyNumberFormat="1" applyFont="1" applyFill="1" applyBorder="1" applyAlignment="1">
      <alignment vertical="center"/>
    </xf>
    <xf numFmtId="178" fontId="19" fillId="3" borderId="2" xfId="2" applyNumberFormat="1" applyFont="1" applyFill="1" applyBorder="1" applyAlignment="1">
      <alignment vertical="center" wrapText="1"/>
    </xf>
    <xf numFmtId="0" fontId="19" fillId="3" borderId="1" xfId="2" applyFont="1" applyFill="1" applyBorder="1" applyAlignment="1">
      <alignment vertical="center"/>
    </xf>
    <xf numFmtId="178" fontId="19" fillId="3" borderId="7" xfId="2" applyNumberFormat="1" applyFont="1" applyFill="1" applyBorder="1" applyAlignment="1">
      <alignment vertical="center"/>
    </xf>
    <xf numFmtId="181" fontId="19" fillId="3" borderId="7" xfId="2" applyNumberFormat="1" applyFont="1" applyFill="1" applyBorder="1" applyAlignment="1">
      <alignment vertical="center"/>
    </xf>
    <xf numFmtId="180" fontId="19" fillId="3" borderId="12" xfId="2" applyNumberFormat="1" applyFont="1" applyFill="1" applyBorder="1" applyAlignment="1">
      <alignment vertical="center"/>
    </xf>
    <xf numFmtId="178" fontId="19" fillId="3" borderId="83" xfId="2" applyNumberFormat="1" applyFont="1" applyFill="1" applyBorder="1" applyAlignment="1">
      <alignment vertical="center"/>
    </xf>
    <xf numFmtId="178" fontId="19" fillId="4" borderId="6" xfId="2" applyNumberFormat="1" applyFont="1" applyFill="1" applyBorder="1" applyAlignment="1">
      <alignment vertical="center"/>
    </xf>
    <xf numFmtId="178" fontId="19" fillId="0" borderId="7" xfId="2" applyNumberFormat="1" applyFont="1" applyBorder="1" applyAlignment="1">
      <alignment horizontal="center" vertical="center" wrapText="1"/>
    </xf>
    <xf numFmtId="178" fontId="19" fillId="0" borderId="6" xfId="2" applyNumberFormat="1" applyFont="1" applyBorder="1" applyAlignment="1">
      <alignment horizontal="center" vertical="center" wrapText="1"/>
    </xf>
    <xf numFmtId="181" fontId="19" fillId="4" borderId="7" xfId="2" applyNumberFormat="1" applyFont="1" applyFill="1" applyBorder="1" applyAlignment="1">
      <alignment vertical="center"/>
    </xf>
    <xf numFmtId="178" fontId="19" fillId="0" borderId="79" xfId="2" applyNumberFormat="1" applyFont="1" applyBorder="1" applyAlignment="1">
      <alignment horizontal="center" vertical="center" wrapText="1"/>
    </xf>
    <xf numFmtId="178" fontId="19" fillId="0" borderId="17" xfId="2" applyNumberFormat="1" applyFont="1" applyBorder="1" applyAlignment="1">
      <alignment horizontal="center" vertical="center" wrapText="1"/>
    </xf>
    <xf numFmtId="178" fontId="19" fillId="3" borderId="17" xfId="2" applyNumberFormat="1" applyFont="1" applyFill="1" applyBorder="1" applyAlignment="1">
      <alignment vertical="center"/>
    </xf>
    <xf numFmtId="10" fontId="19" fillId="3" borderId="1" xfId="2" applyNumberFormat="1" applyFont="1" applyFill="1" applyBorder="1" applyAlignment="1">
      <alignment vertical="center"/>
    </xf>
    <xf numFmtId="178" fontId="18" fillId="0" borderId="0" xfId="2" applyNumberFormat="1" applyFont="1" applyAlignment="1">
      <alignment vertical="center"/>
    </xf>
    <xf numFmtId="176" fontId="15" fillId="4" borderId="51" xfId="3" applyNumberFormat="1" applyFont="1" applyFill="1" applyBorder="1" applyAlignment="1">
      <alignment vertical="center" shrinkToFit="1"/>
    </xf>
    <xf numFmtId="176" fontId="15" fillId="2" borderId="67" xfId="1" applyNumberFormat="1" applyFont="1" applyFill="1" applyBorder="1" applyAlignment="1">
      <alignment horizontal="right" vertical="center" shrinkToFit="1"/>
    </xf>
    <xf numFmtId="176" fontId="15" fillId="2" borderId="55" xfId="1" applyNumberFormat="1" applyFont="1" applyFill="1" applyBorder="1" applyAlignment="1">
      <alignment horizontal="right" vertical="center" shrinkToFit="1"/>
    </xf>
    <xf numFmtId="176" fontId="15" fillId="2" borderId="61" xfId="1" applyNumberFormat="1" applyFont="1" applyFill="1" applyBorder="1" applyAlignment="1">
      <alignment horizontal="right" vertical="center" shrinkToFit="1"/>
    </xf>
    <xf numFmtId="176" fontId="2" fillId="0" borderId="0" xfId="3" applyNumberFormat="1" applyFont="1" applyAlignment="1">
      <alignment vertical="center" shrinkToFit="1"/>
    </xf>
    <xf numFmtId="176" fontId="15" fillId="4" borderId="55" xfId="3" applyNumberFormat="1" applyFont="1" applyFill="1" applyBorder="1" applyAlignment="1">
      <alignment vertical="center" shrinkToFit="1"/>
    </xf>
    <xf numFmtId="176" fontId="15" fillId="4" borderId="61" xfId="3" applyNumberFormat="1" applyFont="1" applyFill="1" applyBorder="1" applyAlignment="1">
      <alignment vertical="center" shrinkToFit="1"/>
    </xf>
    <xf numFmtId="178" fontId="18" fillId="0" borderId="0" xfId="2" applyNumberFormat="1" applyFont="1" applyAlignment="1">
      <alignment horizontal="left" vertical="center"/>
    </xf>
    <xf numFmtId="0" fontId="5" fillId="0" borderId="4" xfId="0" applyFont="1" applyBorder="1">
      <alignment vertical="center"/>
    </xf>
    <xf numFmtId="0" fontId="5" fillId="0" borderId="33" xfId="0" applyFont="1" applyBorder="1">
      <alignment vertical="center"/>
    </xf>
    <xf numFmtId="0" fontId="5" fillId="0" borderId="9" xfId="0" applyFont="1" applyBorder="1">
      <alignment vertical="center"/>
    </xf>
    <xf numFmtId="0" fontId="5" fillId="3" borderId="0" xfId="0" applyFont="1" applyFill="1">
      <alignment vertical="center"/>
    </xf>
    <xf numFmtId="0" fontId="5" fillId="0" borderId="1" xfId="0" applyFont="1" applyBorder="1" applyAlignment="1">
      <alignment horizontal="right" vertical="center" wrapText="1"/>
    </xf>
    <xf numFmtId="0" fontId="5" fillId="2" borderId="7" xfId="0" applyFont="1" applyFill="1" applyBorder="1" applyProtection="1">
      <alignment vertical="center"/>
      <protection locked="0"/>
    </xf>
    <xf numFmtId="0" fontId="5" fillId="0" borderId="38" xfId="0" applyFont="1" applyBorder="1" applyProtection="1">
      <alignment vertical="center"/>
      <protection locked="0"/>
    </xf>
    <xf numFmtId="0" fontId="5" fillId="0" borderId="11" xfId="0" applyFont="1" applyBorder="1" applyProtection="1">
      <alignment vertical="center"/>
      <protection locked="0"/>
    </xf>
    <xf numFmtId="0" fontId="8"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15" fillId="5" borderId="62" xfId="1" applyNumberFormat="1" applyFont="1" applyFill="1" applyBorder="1" applyAlignment="1">
      <alignment horizontal="right" vertical="center" shrinkToFit="1"/>
    </xf>
    <xf numFmtId="176" fontId="15" fillId="5" borderId="58" xfId="1" applyNumberFormat="1" applyFont="1" applyFill="1" applyBorder="1" applyAlignment="1">
      <alignment horizontal="right" vertical="center" shrinkToFit="1"/>
    </xf>
    <xf numFmtId="176" fontId="15" fillId="5" borderId="49" xfId="3" applyNumberFormat="1" applyFont="1" applyFill="1" applyBorder="1" applyAlignment="1">
      <alignment vertical="center" shrinkToFit="1"/>
    </xf>
    <xf numFmtId="176" fontId="15" fillId="5" borderId="52" xfId="3" applyNumberFormat="1" applyFont="1" applyFill="1" applyBorder="1" applyAlignment="1">
      <alignment vertical="center" shrinkToFit="1"/>
    </xf>
    <xf numFmtId="176" fontId="15" fillId="5" borderId="58" xfId="3" applyNumberFormat="1" applyFont="1" applyFill="1" applyBorder="1" applyAlignment="1">
      <alignment vertical="center" shrinkToFit="1"/>
    </xf>
    <xf numFmtId="0" fontId="2" fillId="0" borderId="1" xfId="3" applyFont="1" applyBorder="1" applyAlignment="1">
      <alignment horizontal="right" vertical="center" shrinkToFit="1"/>
    </xf>
    <xf numFmtId="10" fontId="19" fillId="3" borderId="1" xfId="4" applyNumberFormat="1" applyFont="1" applyFill="1" applyBorder="1" applyAlignment="1">
      <alignment vertical="center"/>
    </xf>
    <xf numFmtId="0" fontId="8" fillId="0" borderId="0" xfId="3" applyFont="1" applyProtection="1">
      <alignment vertical="center"/>
      <protection locked="0"/>
    </xf>
    <xf numFmtId="0" fontId="8" fillId="0" borderId="0" xfId="3" applyFont="1" applyAlignment="1" applyProtection="1">
      <alignment horizontal="center" vertical="center"/>
      <protection locked="0"/>
    </xf>
    <xf numFmtId="0" fontId="8" fillId="0" borderId="1" xfId="3" applyFont="1" applyBorder="1" applyProtection="1">
      <alignment vertical="center"/>
      <protection locked="0"/>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8" fillId="0" borderId="1" xfId="0" quotePrefix="1" applyFont="1" applyBorder="1" applyAlignment="1">
      <alignment horizontal="center" vertical="center" wrapText="1"/>
    </xf>
    <xf numFmtId="0" fontId="8" fillId="0" borderId="43" xfId="0" applyFont="1" applyBorder="1" applyAlignment="1">
      <alignment horizontal="center"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xf>
    <xf numFmtId="0" fontId="8" fillId="0" borderId="42" xfId="0" quotePrefix="1" applyFont="1" applyBorder="1" applyAlignment="1">
      <alignment horizontal="center" vertical="center" wrapText="1"/>
    </xf>
    <xf numFmtId="0" fontId="8" fillId="0" borderId="44" xfId="0" applyFont="1" applyBorder="1" applyAlignment="1">
      <alignment horizontal="center" vertical="center" wrapText="1"/>
    </xf>
    <xf numFmtId="0" fontId="8" fillId="7" borderId="1" xfId="3" applyFont="1" applyFill="1" applyBorder="1" applyAlignment="1" applyProtection="1">
      <alignment horizontal="center" vertical="center" wrapText="1"/>
      <protection locked="0"/>
    </xf>
    <xf numFmtId="0" fontId="8" fillId="7" borderId="1" xfId="3" applyFont="1" applyFill="1" applyBorder="1" applyAlignment="1" applyProtection="1">
      <alignment horizontal="center" vertical="center"/>
      <protection locked="0"/>
    </xf>
    <xf numFmtId="0" fontId="8" fillId="0" borderId="0" xfId="3" applyFont="1" applyAlignment="1" applyProtection="1">
      <alignment vertical="center" wrapText="1"/>
      <protection locked="0"/>
    </xf>
    <xf numFmtId="178" fontId="22" fillId="6" borderId="75" xfId="2" applyNumberFormat="1" applyFont="1" applyFill="1" applyBorder="1" applyAlignment="1">
      <alignment vertical="center"/>
    </xf>
    <xf numFmtId="178" fontId="22" fillId="0" borderId="0" xfId="2" applyNumberFormat="1" applyFont="1" applyAlignment="1">
      <alignment vertical="center"/>
    </xf>
    <xf numFmtId="0" fontId="24" fillId="0" borderId="0" xfId="3" applyFont="1" applyAlignment="1" applyProtection="1">
      <alignment horizontal="center" vertical="center" wrapText="1"/>
      <protection locked="0"/>
    </xf>
    <xf numFmtId="0" fontId="8" fillId="0" borderId="1" xfId="3" applyFont="1" applyBorder="1" applyAlignment="1" applyProtection="1">
      <alignment horizontal="left" vertical="center"/>
      <protection locked="0"/>
    </xf>
    <xf numFmtId="0" fontId="8" fillId="0" borderId="4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2" xfId="0" applyFont="1" applyBorder="1" applyAlignment="1">
      <alignment horizontal="left" vertical="top" wrapText="1"/>
    </xf>
    <xf numFmtId="0" fontId="8" fillId="0" borderId="44" xfId="0" applyFont="1" applyBorder="1" applyAlignment="1">
      <alignment horizontal="left" vertical="top" wrapText="1"/>
    </xf>
    <xf numFmtId="0" fontId="8" fillId="0" borderId="43" xfId="0" applyFont="1" applyBorder="1" applyAlignment="1">
      <alignment horizontal="left" vertical="top" wrapText="1"/>
    </xf>
    <xf numFmtId="0" fontId="5" fillId="0" borderId="0" xfId="0" applyFont="1">
      <alignment vertical="center"/>
    </xf>
    <xf numFmtId="0" fontId="5" fillId="0" borderId="0" xfId="0" applyFont="1" applyAlignment="1">
      <alignment horizontal="left" vertical="center"/>
    </xf>
    <xf numFmtId="0" fontId="5" fillId="2" borderId="1" xfId="0" applyFont="1" applyFill="1" applyBorder="1" applyAlignment="1">
      <alignment horizontal="left" vertical="center"/>
    </xf>
    <xf numFmtId="0" fontId="5" fillId="2" borderId="17" xfId="0" applyFont="1" applyFill="1" applyBorder="1" applyAlignment="1">
      <alignment horizontal="left" vertical="center"/>
    </xf>
    <xf numFmtId="176" fontId="6" fillId="4" borderId="31" xfId="0" applyNumberFormat="1" applyFont="1" applyFill="1" applyBorder="1" applyAlignment="1">
      <alignment horizontal="right" vertical="center"/>
    </xf>
    <xf numFmtId="176" fontId="6" fillId="4" borderId="21" xfId="0" applyNumberFormat="1" applyFont="1" applyFill="1" applyBorder="1" applyAlignment="1">
      <alignment horizontal="right" vertical="center"/>
    </xf>
    <xf numFmtId="176" fontId="6" fillId="0" borderId="21" xfId="0" applyNumberFormat="1" applyFont="1" applyBorder="1" applyAlignment="1">
      <alignment horizontal="center" vertical="center"/>
    </xf>
    <xf numFmtId="176" fontId="6" fillId="0" borderId="77" xfId="0" applyNumberFormat="1" applyFont="1" applyBorder="1" applyAlignment="1">
      <alignment horizontal="center" vertical="center"/>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center" vertical="center"/>
    </xf>
    <xf numFmtId="0" fontId="2" fillId="0" borderId="0" xfId="3" applyFont="1" applyAlignment="1">
      <alignment horizontal="left" vertical="center" wrapText="1"/>
    </xf>
    <xf numFmtId="0" fontId="5" fillId="0" borderId="13" xfId="0" applyFont="1" applyBorder="1" applyAlignment="1">
      <alignment horizontal="left" vertical="center" textRotation="255"/>
    </xf>
    <xf numFmtId="0" fontId="5" fillId="0" borderId="16" xfId="0" applyFont="1" applyBorder="1" applyAlignment="1">
      <alignment horizontal="left" vertical="center" textRotation="255"/>
    </xf>
    <xf numFmtId="0" fontId="5" fillId="0" borderId="19" xfId="0" applyFont="1" applyBorder="1" applyAlignment="1">
      <alignment horizontal="left" vertical="center" textRotation="255"/>
    </xf>
    <xf numFmtId="0" fontId="5" fillId="0" borderId="14" xfId="0" applyFont="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center"/>
    </xf>
    <xf numFmtId="0" fontId="5" fillId="0" borderId="1" xfId="0" applyFont="1" applyBorder="1" applyAlignment="1">
      <alignment horizontal="left" vertical="center" wrapText="1"/>
    </xf>
    <xf numFmtId="177" fontId="5" fillId="0" borderId="0" xfId="0" applyNumberFormat="1" applyFont="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23" xfId="0" applyFont="1" applyBorder="1" applyAlignment="1">
      <alignment horizontal="left" vertical="center"/>
    </xf>
    <xf numFmtId="0" fontId="5" fillId="0" borderId="4"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5" fillId="2" borderId="20" xfId="0" applyFont="1" applyFill="1" applyBorder="1" applyAlignment="1">
      <alignment horizontal="left" vertical="center"/>
    </xf>
    <xf numFmtId="0" fontId="5" fillId="2" borderId="41" xfId="0" applyFont="1" applyFill="1" applyBorder="1" applyAlignment="1">
      <alignment horizontal="left" vertical="center"/>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7"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26" xfId="0" applyFont="1" applyBorder="1" applyAlignment="1">
      <alignment vertical="center" textRotation="255"/>
    </xf>
    <xf numFmtId="0" fontId="5" fillId="0" borderId="29" xfId="0" applyFont="1" applyBorder="1" applyAlignment="1">
      <alignment vertical="center" textRotation="255"/>
    </xf>
    <xf numFmtId="0" fontId="5" fillId="0" borderId="30" xfId="0" applyFont="1" applyBorder="1" applyAlignment="1">
      <alignment vertical="center" textRotation="255"/>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2" borderId="3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1" xfId="0" applyFont="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7" xfId="0" applyFont="1" applyFill="1" applyBorder="1" applyAlignment="1">
      <alignment horizontal="left" vertical="center"/>
    </xf>
    <xf numFmtId="0" fontId="5" fillId="3" borderId="17"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38" fontId="5" fillId="0" borderId="5" xfId="1" applyFont="1" applyBorder="1" applyAlignment="1">
      <alignment horizontal="center" vertical="center"/>
    </xf>
    <xf numFmtId="38" fontId="5" fillId="2" borderId="7" xfId="1" applyFont="1" applyFill="1" applyBorder="1" applyAlignment="1">
      <alignment horizontal="right" vertical="center"/>
    </xf>
    <xf numFmtId="38" fontId="5" fillId="2" borderId="5" xfId="1" applyFont="1" applyFill="1" applyBorder="1" applyAlignment="1">
      <alignment horizontal="right" vertical="center"/>
    </xf>
    <xf numFmtId="0" fontId="5" fillId="0" borderId="31" xfId="0" applyFont="1" applyBorder="1" applyAlignment="1">
      <alignment horizontal="center" vertical="center"/>
    </xf>
    <xf numFmtId="0" fontId="5" fillId="0" borderId="21" xfId="0" applyFont="1" applyBorder="1" applyAlignment="1">
      <alignment horizontal="center" vertical="center"/>
    </xf>
    <xf numFmtId="0" fontId="5" fillId="0" borderId="25" xfId="0" applyFont="1" applyBorder="1" applyAlignment="1">
      <alignment horizontal="center" vertical="center"/>
    </xf>
    <xf numFmtId="38" fontId="5" fillId="3" borderId="31" xfId="1" applyFont="1" applyFill="1" applyBorder="1" applyAlignment="1">
      <alignment horizontal="right" vertical="center"/>
    </xf>
    <xf numFmtId="38" fontId="5" fillId="3" borderId="21" xfId="1" applyFont="1" applyFill="1" applyBorder="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5" fillId="0" borderId="31" xfId="0" applyFont="1" applyBorder="1" applyAlignment="1">
      <alignment horizontal="left" vertical="center"/>
    </xf>
    <xf numFmtId="0" fontId="5" fillId="0" borderId="21" xfId="0" applyFont="1" applyBorder="1" applyAlignment="1">
      <alignment horizontal="left" vertical="center"/>
    </xf>
    <xf numFmtId="0" fontId="5" fillId="0" borderId="25" xfId="0" applyFont="1" applyBorder="1" applyAlignment="1">
      <alignment horizontal="left" vertical="center"/>
    </xf>
    <xf numFmtId="176" fontId="6" fillId="2" borderId="21" xfId="0" applyNumberFormat="1" applyFont="1" applyFill="1" applyBorder="1" applyAlignment="1">
      <alignment horizontal="right" vertical="center"/>
    </xf>
    <xf numFmtId="0" fontId="5" fillId="0" borderId="26" xfId="0" applyFont="1" applyBorder="1" applyAlignment="1">
      <alignment horizontal="left" vertical="center" textRotation="255"/>
    </xf>
    <xf numFmtId="0" fontId="5" fillId="0" borderId="29" xfId="0" applyFont="1" applyBorder="1" applyAlignment="1">
      <alignment horizontal="left" vertical="center" textRotation="255"/>
    </xf>
    <xf numFmtId="0" fontId="5" fillId="0" borderId="30" xfId="0" applyFont="1" applyBorder="1" applyAlignment="1">
      <alignment horizontal="left" vertical="center" textRotation="255"/>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lef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176" fontId="6" fillId="2" borderId="5" xfId="0" applyNumberFormat="1" applyFont="1" applyFill="1" applyBorder="1" applyAlignment="1">
      <alignment horizontal="right" vertical="center"/>
    </xf>
    <xf numFmtId="0" fontId="5" fillId="0" borderId="24" xfId="0" applyFont="1" applyBorder="1" applyAlignment="1">
      <alignment horizontal="left" vertical="center"/>
    </xf>
    <xf numFmtId="0" fontId="5" fillId="0" borderId="37"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179" fontId="5" fillId="2" borderId="1" xfId="0" applyNumberFormat="1" applyFont="1" applyFill="1" applyBorder="1" applyAlignment="1">
      <alignment horizontal="right" vertical="center"/>
    </xf>
    <xf numFmtId="0" fontId="5" fillId="3" borderId="23" xfId="0" applyFont="1" applyFill="1" applyBorder="1" applyAlignment="1">
      <alignment horizontal="center" vertical="center"/>
    </xf>
    <xf numFmtId="0" fontId="5" fillId="2" borderId="42" xfId="0" applyFont="1" applyFill="1" applyBorder="1" applyAlignment="1">
      <alignment horizontal="center" vertical="center"/>
    </xf>
    <xf numFmtId="0" fontId="2" fillId="2" borderId="42"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176" fontId="5" fillId="2" borderId="42" xfId="0" applyNumberFormat="1" applyFont="1" applyFill="1" applyBorder="1" applyAlignment="1">
      <alignment horizontal="right" vertical="center"/>
    </xf>
    <xf numFmtId="179" fontId="5"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1" xfId="0" applyNumberFormat="1" applyFont="1" applyFill="1" applyBorder="1" applyAlignment="1">
      <alignment horizontal="right" vertical="center"/>
    </xf>
    <xf numFmtId="179" fontId="5" fillId="2" borderId="7" xfId="0" applyNumberFormat="1" applyFont="1" applyFill="1" applyBorder="1" applyAlignment="1">
      <alignment horizontal="center" vertical="center" wrapText="1"/>
    </xf>
    <xf numFmtId="179" fontId="5" fillId="2" borderId="5" xfId="0" applyNumberFormat="1" applyFont="1" applyFill="1" applyBorder="1" applyAlignment="1">
      <alignment horizontal="center" vertical="center" wrapText="1"/>
    </xf>
    <xf numFmtId="179" fontId="5" fillId="2" borderId="6" xfId="0" applyNumberFormat="1" applyFont="1" applyFill="1" applyBorder="1" applyAlignment="1">
      <alignment horizontal="center" vertical="center" wrapText="1"/>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176" fontId="5" fillId="3" borderId="1" xfId="0" applyNumberFormat="1" applyFont="1" applyFill="1" applyBorder="1" applyAlignment="1">
      <alignment horizontal="right"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27" xfId="0" applyFont="1" applyBorder="1" applyAlignment="1">
      <alignment horizontal="left" vertical="center" wrapText="1"/>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18" xfId="0" applyFont="1" applyBorder="1" applyAlignment="1">
      <alignment horizontal="left" vertical="center"/>
    </xf>
    <xf numFmtId="0" fontId="7" fillId="0" borderId="0" xfId="0" applyFont="1" applyAlignment="1">
      <alignment horizontal="center" vertical="center"/>
    </xf>
    <xf numFmtId="0" fontId="5" fillId="0" borderId="1" xfId="0" applyFont="1" applyBorder="1">
      <alignment vertical="center"/>
    </xf>
    <xf numFmtId="0" fontId="5" fillId="0" borderId="13"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2" borderId="32" xfId="0" applyFont="1" applyFill="1" applyBorder="1" applyAlignment="1">
      <alignment horizontal="right" vertical="center"/>
    </xf>
    <xf numFmtId="0" fontId="5" fillId="2" borderId="39" xfId="0" applyFont="1" applyFill="1" applyBorder="1" applyAlignment="1">
      <alignment horizontal="right" vertical="center"/>
    </xf>
    <xf numFmtId="0" fontId="5" fillId="2" borderId="32"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23" xfId="0" applyFont="1" applyBorder="1" applyAlignment="1">
      <alignment horizontal="center" vertical="center"/>
    </xf>
    <xf numFmtId="0" fontId="5" fillId="0" borderId="42"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78" xfId="0" applyFont="1" applyBorder="1" applyAlignment="1">
      <alignment horizontal="center" vertical="center" textRotation="255"/>
    </xf>
    <xf numFmtId="0" fontId="2" fillId="0" borderId="1" xfId="0" applyFont="1" applyBorder="1" applyAlignment="1">
      <alignment horizontal="center" vertical="center"/>
    </xf>
    <xf numFmtId="0" fontId="5" fillId="3" borderId="1" xfId="0" applyFont="1" applyFill="1" applyBorder="1" applyAlignment="1">
      <alignment horizontal="right" vertical="center"/>
    </xf>
    <xf numFmtId="0" fontId="5" fillId="0" borderId="12" xfId="0" applyFont="1" applyBorder="1" applyAlignment="1">
      <alignment horizontal="left" vertical="center"/>
    </xf>
    <xf numFmtId="0" fontId="2" fillId="2" borderId="1" xfId="0" applyFont="1" applyFill="1" applyBorder="1" applyAlignment="1">
      <alignment horizontal="left" vertical="center"/>
    </xf>
    <xf numFmtId="0" fontId="5" fillId="2" borderId="1" xfId="0" applyFont="1" applyFill="1" applyBorder="1" applyAlignment="1">
      <alignment horizontal="right" vertical="center"/>
    </xf>
    <xf numFmtId="0" fontId="5" fillId="3" borderId="1" xfId="0" applyFont="1" applyFill="1" applyBorder="1" applyAlignment="1">
      <alignment horizontal="left"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7"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 xfId="0" applyFont="1" applyBorder="1" applyAlignment="1">
      <alignment horizontal="center" vertical="center"/>
    </xf>
    <xf numFmtId="0" fontId="5" fillId="3" borderId="8" xfId="0" applyFont="1" applyFill="1" applyBorder="1" applyAlignment="1">
      <alignment horizontal="right" vertical="center"/>
    </xf>
    <xf numFmtId="0" fontId="5" fillId="3" borderId="42" xfId="0" applyFont="1" applyFill="1" applyBorder="1" applyAlignment="1">
      <alignment horizontal="right" vertical="center"/>
    </xf>
    <xf numFmtId="0" fontId="5" fillId="3" borderId="2" xfId="0" applyFont="1" applyFill="1" applyBorder="1" applyAlignment="1">
      <alignment horizontal="right" vertical="center"/>
    </xf>
    <xf numFmtId="38" fontId="5" fillId="3" borderId="1" xfId="1" applyFont="1" applyFill="1" applyBorder="1" applyAlignment="1">
      <alignment horizontal="right" vertical="center"/>
    </xf>
    <xf numFmtId="38" fontId="5" fillId="3" borderId="7" xfId="1" applyFont="1" applyFill="1" applyBorder="1" applyAlignment="1">
      <alignment horizontal="right" vertical="center"/>
    </xf>
    <xf numFmtId="178" fontId="19" fillId="0" borderId="0" xfId="2" applyNumberFormat="1" applyFont="1" applyAlignment="1">
      <alignment vertical="center"/>
    </xf>
    <xf numFmtId="178" fontId="19" fillId="0" borderId="0" xfId="2" applyNumberFormat="1" applyFont="1" applyAlignment="1">
      <alignment horizontal="left" vertical="center" wrapText="1"/>
    </xf>
    <xf numFmtId="178" fontId="19" fillId="0" borderId="7" xfId="2" applyNumberFormat="1" applyFont="1" applyBorder="1" applyAlignment="1">
      <alignment horizontal="center" vertical="center" wrapText="1"/>
    </xf>
    <xf numFmtId="178" fontId="19" fillId="0" borderId="6" xfId="2" applyNumberFormat="1" applyFont="1" applyBorder="1" applyAlignment="1">
      <alignment horizontal="center" vertical="center" wrapText="1"/>
    </xf>
    <xf numFmtId="181" fontId="19" fillId="4" borderId="2" xfId="2" applyNumberFormat="1" applyFont="1" applyFill="1" applyBorder="1" applyAlignment="1">
      <alignment horizontal="center" vertical="center"/>
    </xf>
    <xf numFmtId="181" fontId="19" fillId="4" borderId="8" xfId="2" applyNumberFormat="1" applyFont="1" applyFill="1" applyBorder="1" applyAlignment="1">
      <alignment horizontal="center" vertical="center"/>
    </xf>
    <xf numFmtId="181" fontId="19" fillId="4" borderId="4" xfId="2" applyNumberFormat="1" applyFont="1" applyFill="1" applyBorder="1" applyAlignment="1">
      <alignment horizontal="center" vertical="center"/>
    </xf>
    <xf numFmtId="181" fontId="19" fillId="4" borderId="38" xfId="2" applyNumberFormat="1" applyFont="1" applyFill="1" applyBorder="1" applyAlignment="1">
      <alignment horizontal="center" vertical="center"/>
    </xf>
    <xf numFmtId="181" fontId="19" fillId="4" borderId="9" xfId="2" applyNumberFormat="1" applyFont="1" applyFill="1" applyBorder="1" applyAlignment="1">
      <alignment horizontal="center" vertical="center"/>
    </xf>
    <xf numFmtId="181" fontId="19" fillId="4" borderId="11" xfId="2" applyNumberFormat="1" applyFont="1" applyFill="1" applyBorder="1" applyAlignment="1">
      <alignment horizontal="center" vertical="center"/>
    </xf>
    <xf numFmtId="178" fontId="20" fillId="0" borderId="4" xfId="2" applyNumberFormat="1" applyFont="1" applyBorder="1" applyAlignment="1">
      <alignment horizontal="left" vertical="center" wrapText="1"/>
    </xf>
    <xf numFmtId="178" fontId="20" fillId="0" borderId="0" xfId="2" applyNumberFormat="1" applyFont="1" applyAlignment="1">
      <alignment horizontal="left" vertical="center" wrapText="1"/>
    </xf>
    <xf numFmtId="178" fontId="23" fillId="0" borderId="4" xfId="2" applyNumberFormat="1" applyFont="1" applyBorder="1" applyAlignment="1">
      <alignment vertical="center" wrapText="1"/>
    </xf>
    <xf numFmtId="178" fontId="23" fillId="0" borderId="0" xfId="2" applyNumberFormat="1" applyFont="1" applyAlignment="1">
      <alignment vertical="center" wrapText="1"/>
    </xf>
    <xf numFmtId="178" fontId="18" fillId="6" borderId="73" xfId="2" applyNumberFormat="1" applyFont="1" applyFill="1" applyBorder="1" applyAlignment="1">
      <alignment horizontal="right" vertical="center"/>
    </xf>
    <xf numFmtId="178" fontId="18" fillId="6" borderId="74" xfId="2" applyNumberFormat="1" applyFont="1" applyFill="1" applyBorder="1" applyAlignment="1">
      <alignment horizontal="right" vertical="center"/>
    </xf>
    <xf numFmtId="178" fontId="19" fillId="0" borderId="0" xfId="2" applyNumberFormat="1" applyFont="1" applyAlignment="1">
      <alignment horizontal="left" vertical="center"/>
    </xf>
    <xf numFmtId="178" fontId="19" fillId="0" borderId="0" xfId="2" applyNumberFormat="1" applyFont="1" applyAlignment="1">
      <alignment horizontal="center" vertical="center" wrapText="1"/>
    </xf>
    <xf numFmtId="178" fontId="19" fillId="0" borderId="10" xfId="2" applyNumberFormat="1" applyFont="1" applyBorder="1" applyAlignment="1">
      <alignment horizontal="left" vertical="center"/>
    </xf>
    <xf numFmtId="178" fontId="19" fillId="4" borderId="42" xfId="2" applyNumberFormat="1" applyFont="1" applyFill="1" applyBorder="1" applyAlignment="1">
      <alignment horizontal="right" vertical="center"/>
    </xf>
    <xf numFmtId="178" fontId="19" fillId="4" borderId="44" xfId="2" applyNumberFormat="1" applyFont="1" applyFill="1" applyBorder="1" applyAlignment="1">
      <alignment horizontal="right" vertical="center"/>
    </xf>
    <xf numFmtId="178" fontId="19" fillId="4" borderId="43" xfId="2" applyNumberFormat="1" applyFont="1" applyFill="1" applyBorder="1" applyAlignment="1">
      <alignment horizontal="right" vertical="center"/>
    </xf>
    <xf numFmtId="178" fontId="19" fillId="3" borderId="2" xfId="2" applyNumberFormat="1" applyFont="1" applyFill="1" applyBorder="1" applyAlignment="1">
      <alignment horizontal="right" vertical="center"/>
    </xf>
    <xf numFmtId="178" fontId="19" fillId="3" borderId="4" xfId="2" applyNumberFormat="1" applyFont="1" applyFill="1" applyBorder="1" applyAlignment="1">
      <alignment horizontal="right" vertical="center"/>
    </xf>
    <xf numFmtId="178" fontId="19" fillId="3" borderId="9" xfId="2" applyNumberFormat="1" applyFont="1" applyFill="1" applyBorder="1" applyAlignment="1">
      <alignment horizontal="right" vertical="center"/>
    </xf>
    <xf numFmtId="178" fontId="19" fillId="3" borderId="80" xfId="2" applyNumberFormat="1" applyFont="1" applyFill="1" applyBorder="1" applyAlignment="1">
      <alignment horizontal="right" vertical="center" shrinkToFit="1"/>
    </xf>
    <xf numFmtId="178" fontId="19" fillId="3" borderId="81" xfId="2" applyNumberFormat="1" applyFont="1" applyFill="1" applyBorder="1" applyAlignment="1">
      <alignment horizontal="right" vertical="center" shrinkToFit="1"/>
    </xf>
    <xf numFmtId="178" fontId="19" fillId="3" borderId="82" xfId="2" applyNumberFormat="1" applyFont="1" applyFill="1" applyBorder="1" applyAlignment="1">
      <alignment horizontal="right" vertical="center" shrinkToFit="1"/>
    </xf>
    <xf numFmtId="178" fontId="19" fillId="3" borderId="1" xfId="2" applyNumberFormat="1" applyFont="1" applyFill="1" applyBorder="1" applyAlignment="1">
      <alignment horizontal="center" vertical="center"/>
    </xf>
    <xf numFmtId="178" fontId="18" fillId="0" borderId="0" xfId="2" applyNumberFormat="1" applyFont="1" applyAlignment="1">
      <alignment horizontal="left" vertical="center"/>
    </xf>
    <xf numFmtId="178" fontId="18" fillId="0" borderId="0" xfId="2" applyNumberFormat="1" applyFont="1" applyAlignment="1">
      <alignment horizontal="center" vertical="center"/>
    </xf>
    <xf numFmtId="0" fontId="5" fillId="5" borderId="1" xfId="0" applyFont="1" applyFill="1" applyBorder="1" applyAlignment="1">
      <alignment horizontal="left" vertical="center"/>
    </xf>
    <xf numFmtId="0" fontId="5" fillId="5" borderId="7"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2" borderId="7"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Border="1" applyAlignment="1">
      <alignment horizontal="left" vertical="center" shrinkToFit="1"/>
    </xf>
    <xf numFmtId="0" fontId="5" fillId="2" borderId="1" xfId="0" applyFont="1" applyFill="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 xfId="0" applyFont="1" applyFill="1" applyBorder="1" applyAlignment="1">
      <alignment horizontal="left" vertical="center"/>
    </xf>
    <xf numFmtId="0" fontId="5" fillId="2" borderId="8" xfId="0" applyFont="1" applyFill="1" applyBorder="1" applyAlignment="1">
      <alignment horizontal="left" vertical="center"/>
    </xf>
    <xf numFmtId="0" fontId="5" fillId="3" borderId="7"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5" xfId="0" quotePrefix="1" applyFont="1" applyBorder="1" applyProtection="1">
      <alignment vertical="center"/>
      <protection locked="0"/>
    </xf>
    <xf numFmtId="0" fontId="5" fillId="0" borderId="6" xfId="0" quotePrefix="1" applyFont="1" applyBorder="1" applyProtection="1">
      <alignment vertical="center"/>
      <protection locked="0"/>
    </xf>
    <xf numFmtId="0" fontId="5" fillId="2" borderId="2"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5" fillId="0" borderId="3" xfId="0" quotePrefix="1" applyFont="1" applyBorder="1" applyProtection="1">
      <alignment vertical="center"/>
      <protection locked="0"/>
    </xf>
    <xf numFmtId="0" fontId="5" fillId="0" borderId="8" xfId="0" quotePrefix="1" applyFont="1" applyBorder="1" applyProtection="1">
      <alignmen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2" borderId="7"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38" xfId="0" applyFont="1" applyBorder="1" applyAlignment="1">
      <alignmen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8" xfId="0" applyFont="1" applyFill="1" applyBorder="1" applyAlignment="1">
      <alignment vertical="center" shrinkToFit="1"/>
    </xf>
    <xf numFmtId="0" fontId="5" fillId="2" borderId="9" xfId="0" applyFont="1" applyFill="1" applyBorder="1" applyAlignment="1">
      <alignment vertical="center" shrinkToFit="1"/>
    </xf>
    <xf numFmtId="0" fontId="5" fillId="2" borderId="10" xfId="0" applyFont="1" applyFill="1" applyBorder="1" applyAlignment="1">
      <alignment vertical="center" shrinkToFit="1"/>
    </xf>
    <xf numFmtId="0" fontId="5" fillId="2" borderId="11" xfId="0" applyFont="1" applyFill="1" applyBorder="1" applyAlignment="1">
      <alignment vertical="center" shrinkToFit="1"/>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5" fillId="2" borderId="7"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11" fillId="0" borderId="7"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0" borderId="12" xfId="0" applyFont="1" applyBorder="1" applyAlignment="1">
      <alignment horizontal="center" vertical="center"/>
    </xf>
    <xf numFmtId="0" fontId="5" fillId="0" borderId="1" xfId="0" applyFont="1" applyBorder="1" applyAlignment="1">
      <alignment horizontal="center" vertical="center"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2" fillId="0" borderId="0" xfId="0" applyFont="1" applyAlignment="1">
      <alignment horizontal="left" vertical="center" wrapText="1"/>
    </xf>
    <xf numFmtId="0" fontId="2" fillId="0" borderId="1" xfId="3" applyFont="1" applyBorder="1" applyAlignment="1">
      <alignment horizontal="left" vertical="center"/>
    </xf>
    <xf numFmtId="0" fontId="2" fillId="0" borderId="45" xfId="3" applyFont="1" applyBorder="1" applyAlignment="1">
      <alignment horizontal="center" vertical="center" shrinkToFit="1"/>
    </xf>
    <xf numFmtId="0" fontId="2" fillId="0" borderId="46" xfId="3" applyFont="1" applyBorder="1" applyAlignment="1">
      <alignment horizontal="center" vertical="center" shrinkToFit="1"/>
    </xf>
    <xf numFmtId="0" fontId="2" fillId="0" borderId="47" xfId="3" applyFont="1" applyBorder="1" applyAlignment="1">
      <alignment horizontal="center" vertical="center" shrinkToFit="1"/>
    </xf>
    <xf numFmtId="0" fontId="15" fillId="2" borderId="42" xfId="3" applyFont="1" applyFill="1" applyBorder="1" applyAlignment="1">
      <alignment horizontal="center" vertical="center" shrinkToFit="1"/>
    </xf>
    <xf numFmtId="0" fontId="15" fillId="2" borderId="44" xfId="3" applyFont="1" applyFill="1" applyBorder="1" applyAlignment="1">
      <alignment horizontal="center" vertical="center" shrinkToFit="1"/>
    </xf>
    <xf numFmtId="0" fontId="15" fillId="2" borderId="43" xfId="3" applyFont="1" applyFill="1" applyBorder="1" applyAlignment="1">
      <alignment horizontal="center" vertical="center" shrinkToFit="1"/>
    </xf>
    <xf numFmtId="0" fontId="2" fillId="0" borderId="2" xfId="3" applyFont="1" applyBorder="1" applyAlignment="1">
      <alignment horizontal="center" vertical="center" shrinkToFit="1"/>
    </xf>
    <xf numFmtId="0" fontId="2" fillId="0" borderId="44" xfId="3" applyFont="1" applyBorder="1" applyAlignment="1">
      <alignment horizontal="center" vertical="center" shrinkToFit="1"/>
    </xf>
    <xf numFmtId="0" fontId="2" fillId="0" borderId="43" xfId="3" applyFont="1" applyBorder="1" applyAlignment="1">
      <alignment horizontal="center" vertical="center" shrinkToFit="1"/>
    </xf>
    <xf numFmtId="0" fontId="2" fillId="0" borderId="49" xfId="3" applyFont="1" applyBorder="1" applyAlignment="1">
      <alignment horizontal="center" vertical="center" wrapText="1" shrinkToFit="1"/>
    </xf>
    <xf numFmtId="0" fontId="2" fillId="0" borderId="50" xfId="3" applyFont="1" applyBorder="1" applyAlignment="1">
      <alignment horizontal="center" vertical="center" shrinkToFit="1"/>
    </xf>
    <xf numFmtId="0" fontId="2" fillId="0" borderId="52" xfId="3" applyFont="1" applyBorder="1" applyAlignment="1">
      <alignment horizontal="center" vertical="center" shrinkToFit="1"/>
    </xf>
    <xf numFmtId="0" fontId="2" fillId="0" borderId="53" xfId="3" applyFont="1" applyBorder="1" applyAlignment="1">
      <alignment horizontal="center" vertical="center" shrinkToFit="1"/>
    </xf>
    <xf numFmtId="0" fontId="2" fillId="0" borderId="58" xfId="3" applyFont="1" applyBorder="1" applyAlignment="1">
      <alignment horizontal="center" vertical="center" shrinkToFit="1"/>
    </xf>
    <xf numFmtId="0" fontId="2" fillId="0" borderId="59" xfId="3" applyFont="1" applyBorder="1" applyAlignment="1">
      <alignment horizontal="center" vertical="center" shrinkToFit="1"/>
    </xf>
    <xf numFmtId="0" fontId="2" fillId="0" borderId="69" xfId="3" applyFont="1" applyBorder="1" applyAlignment="1">
      <alignment horizontal="center" vertical="center" shrinkToFit="1"/>
    </xf>
    <xf numFmtId="0" fontId="2" fillId="0" borderId="42" xfId="3" applyFont="1" applyBorder="1" applyAlignment="1">
      <alignment horizontal="center" vertical="center" shrinkToFit="1"/>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66" xfId="3" applyFont="1" applyBorder="1" applyAlignment="1">
      <alignment horizontal="center" vertical="center" shrinkToFit="1"/>
    </xf>
    <xf numFmtId="0" fontId="2" fillId="0" borderId="51" xfId="3" applyFont="1" applyBorder="1" applyAlignment="1">
      <alignment horizontal="center" vertical="center" shrinkToFit="1"/>
    </xf>
    <xf numFmtId="0" fontId="15" fillId="4" borderId="42" xfId="3" applyFont="1" applyFill="1" applyBorder="1" applyAlignment="1">
      <alignment horizontal="center" vertical="center" shrinkToFit="1"/>
    </xf>
    <xf numFmtId="0" fontId="15" fillId="4" borderId="44" xfId="3" applyFont="1" applyFill="1" applyBorder="1" applyAlignment="1">
      <alignment horizontal="center" vertical="center" shrinkToFit="1"/>
    </xf>
    <xf numFmtId="0" fontId="15" fillId="4" borderId="43" xfId="3" applyFont="1" applyFill="1" applyBorder="1" applyAlignment="1">
      <alignment horizontal="center" vertical="center" shrinkToFit="1"/>
    </xf>
    <xf numFmtId="0" fontId="2" fillId="5" borderId="7" xfId="3" applyFont="1" applyFill="1" applyBorder="1" applyAlignment="1">
      <alignment horizontal="left" vertical="center" shrinkToFit="1"/>
    </xf>
    <xf numFmtId="0" fontId="2" fillId="5" borderId="5" xfId="3" applyFont="1" applyFill="1" applyBorder="1" applyAlignment="1">
      <alignment horizontal="left" vertical="center" shrinkToFit="1"/>
    </xf>
    <xf numFmtId="0" fontId="2" fillId="5" borderId="6" xfId="3" applyFont="1" applyFill="1" applyBorder="1" applyAlignment="1">
      <alignment horizontal="left" vertical="center" shrinkToFit="1"/>
    </xf>
    <xf numFmtId="0" fontId="5" fillId="0" borderId="7" xfId="3" applyFont="1" applyBorder="1" applyAlignment="1">
      <alignment horizontal="center" vertical="center"/>
    </xf>
    <xf numFmtId="0" fontId="5" fillId="0" borderId="6" xfId="3" applyFont="1" applyBorder="1" applyAlignment="1">
      <alignment horizontal="center" vertical="center"/>
    </xf>
    <xf numFmtId="0" fontId="15" fillId="4" borderId="45" xfId="3" applyFont="1" applyFill="1" applyBorder="1" applyAlignment="1">
      <alignment horizontal="center" vertical="center" shrinkToFit="1"/>
    </xf>
    <xf numFmtId="0" fontId="15" fillId="4" borderId="46" xfId="3" applyFont="1" applyFill="1" applyBorder="1" applyAlignment="1">
      <alignment horizontal="center" vertical="center" shrinkToFit="1"/>
    </xf>
    <xf numFmtId="0" fontId="15" fillId="4" borderId="47" xfId="3" applyFont="1" applyFill="1" applyBorder="1" applyAlignment="1">
      <alignment horizontal="center" vertical="center" shrinkToFit="1"/>
    </xf>
    <xf numFmtId="178" fontId="16" fillId="0" borderId="68" xfId="3" applyNumberFormat="1" applyFont="1" applyBorder="1" applyAlignment="1">
      <alignment horizontal="center" vertical="center" shrinkToFit="1"/>
    </xf>
    <xf numFmtId="0" fontId="15" fillId="2" borderId="48" xfId="3" applyFont="1" applyFill="1" applyBorder="1" applyAlignment="1">
      <alignment horizontal="center" vertical="center" shrinkToFit="1"/>
    </xf>
    <xf numFmtId="0" fontId="15" fillId="2" borderId="46" xfId="3" applyFont="1" applyFill="1" applyBorder="1" applyAlignment="1">
      <alignment horizontal="center" vertical="center" shrinkToFit="1"/>
    </xf>
    <xf numFmtId="0" fontId="15" fillId="2" borderId="47" xfId="3" applyFont="1" applyFill="1" applyBorder="1" applyAlignment="1">
      <alignment horizontal="center" vertical="center" shrinkToFit="1"/>
    </xf>
    <xf numFmtId="0" fontId="2" fillId="0" borderId="49" xfId="3" applyFont="1" applyBorder="1" applyAlignment="1">
      <alignment horizontal="center" vertical="center" shrinkToFit="1"/>
    </xf>
    <xf numFmtId="176" fontId="15" fillId="5" borderId="42" xfId="3" applyNumberFormat="1" applyFont="1" applyFill="1" applyBorder="1" applyAlignment="1">
      <alignment horizontal="right" vertical="center" shrinkToFit="1"/>
    </xf>
    <xf numFmtId="176" fontId="15" fillId="5" borderId="44" xfId="3" applyNumberFormat="1" applyFont="1" applyFill="1" applyBorder="1" applyAlignment="1">
      <alignment horizontal="right" vertical="center" shrinkToFit="1"/>
    </xf>
    <xf numFmtId="176" fontId="15" fillId="5" borderId="43" xfId="3" applyNumberFormat="1" applyFont="1" applyFill="1" applyBorder="1" applyAlignment="1">
      <alignment horizontal="right" vertical="center" shrinkToFit="1"/>
    </xf>
    <xf numFmtId="0" fontId="2" fillId="0" borderId="42" xfId="3" applyFont="1" applyBorder="1" applyAlignment="1">
      <alignment horizontal="center" vertical="center" wrapText="1" shrinkToFit="1"/>
    </xf>
    <xf numFmtId="0" fontId="2" fillId="0" borderId="54" xfId="3" applyFont="1" applyBorder="1" applyAlignment="1">
      <alignment horizontal="center" vertical="center" shrinkToFit="1"/>
    </xf>
    <xf numFmtId="0" fontId="2" fillId="0" borderId="60" xfId="3" applyFont="1" applyBorder="1" applyAlignment="1">
      <alignment horizontal="center" vertical="center" shrinkToFit="1"/>
    </xf>
    <xf numFmtId="0" fontId="2" fillId="0" borderId="55" xfId="3" applyFont="1" applyBorder="1" applyAlignment="1">
      <alignment horizontal="center" vertical="center" shrinkToFit="1"/>
    </xf>
    <xf numFmtId="0" fontId="2" fillId="0" borderId="61" xfId="3" applyFont="1" applyBorder="1" applyAlignment="1">
      <alignment horizontal="center" vertical="center" shrinkToFit="1"/>
    </xf>
    <xf numFmtId="0" fontId="2" fillId="0" borderId="55" xfId="3" applyFont="1" applyBorder="1" applyAlignment="1">
      <alignment horizontal="center" vertical="center" wrapText="1" shrinkToFit="1"/>
    </xf>
    <xf numFmtId="0" fontId="2" fillId="0" borderId="53" xfId="3" applyFont="1" applyBorder="1" applyAlignment="1">
      <alignment horizontal="center" vertical="center" wrapText="1" shrinkToFit="1"/>
    </xf>
    <xf numFmtId="176" fontId="15" fillId="5" borderId="42" xfId="1" applyNumberFormat="1" applyFont="1" applyFill="1" applyBorder="1" applyAlignment="1">
      <alignment horizontal="right" vertical="center" shrinkToFit="1"/>
    </xf>
    <xf numFmtId="176" fontId="15" fillId="5" borderId="44" xfId="1" applyNumberFormat="1" applyFont="1" applyFill="1" applyBorder="1" applyAlignment="1">
      <alignment horizontal="right" vertical="center" shrinkToFit="1"/>
    </xf>
    <xf numFmtId="176" fontId="15" fillId="5" borderId="43" xfId="1" applyNumberFormat="1" applyFont="1" applyFill="1" applyBorder="1" applyAlignment="1">
      <alignment horizontal="right" vertical="center" shrinkToFit="1"/>
    </xf>
    <xf numFmtId="0" fontId="2" fillId="0" borderId="57" xfId="3" applyFont="1" applyBorder="1" applyAlignment="1">
      <alignment horizontal="center" vertical="center" shrinkToFit="1"/>
    </xf>
    <xf numFmtId="0" fontId="2" fillId="0" borderId="72" xfId="3" applyFont="1" applyBorder="1" applyAlignment="1">
      <alignment horizontal="center" vertical="center" shrinkToFit="1"/>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cellXfs>
  <cellStyles count="5">
    <cellStyle name="パーセント 2" xfId="4" xr:uid="{CE46EE2B-64BE-4F37-9D54-1A76B53218CF}"/>
    <cellStyle name="桁区切り" xfId="1" builtinId="6"/>
    <cellStyle name="標準" xfId="0" builtinId="0"/>
    <cellStyle name="標準 2" xfId="2" xr:uid="{6B520EF0-DDB0-48A1-8B5A-7F27AC7B0C05}"/>
    <cellStyle name="標準 3" xfId="3" xr:uid="{ED2A6128-74BF-4735-8CE3-5559FED0AC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21012</xdr:colOff>
      <xdr:row>19</xdr:row>
      <xdr:rowOff>105055</xdr:rowOff>
    </xdr:from>
    <xdr:to>
      <xdr:col>13</xdr:col>
      <xdr:colOff>0</xdr:colOff>
      <xdr:row>22</xdr:row>
      <xdr:rowOff>238124</xdr:rowOff>
    </xdr:to>
    <xdr:sp macro="" textlink="">
      <xdr:nvSpPr>
        <xdr:cNvPr id="3" name="右中かっこ 2">
          <a:extLst>
            <a:ext uri="{FF2B5EF4-FFF2-40B4-BE49-F238E27FC236}">
              <a16:creationId xmlns:a16="http://schemas.microsoft.com/office/drawing/2014/main" id="{139CF78A-6920-8AF9-7B4E-0450F664E598}"/>
            </a:ext>
          </a:extLst>
        </xdr:cNvPr>
        <xdr:cNvSpPr/>
      </xdr:nvSpPr>
      <xdr:spPr>
        <a:xfrm>
          <a:off x="3431802" y="5967132"/>
          <a:ext cx="224117" cy="1099577"/>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21010</xdr:colOff>
      <xdr:row>23</xdr:row>
      <xdr:rowOff>126066</xdr:rowOff>
    </xdr:from>
    <xdr:to>
      <xdr:col>18</xdr:col>
      <xdr:colOff>245127</xdr:colOff>
      <xdr:row>25</xdr:row>
      <xdr:rowOff>203107</xdr:rowOff>
    </xdr:to>
    <xdr:sp macro="" textlink="">
      <xdr:nvSpPr>
        <xdr:cNvPr id="4" name="右中かっこ 3">
          <a:extLst>
            <a:ext uri="{FF2B5EF4-FFF2-40B4-BE49-F238E27FC236}">
              <a16:creationId xmlns:a16="http://schemas.microsoft.com/office/drawing/2014/main" id="{DEFB9D35-53E5-47D8-A5F7-E15B4A11DDEC}"/>
            </a:ext>
          </a:extLst>
        </xdr:cNvPr>
        <xdr:cNvSpPr/>
      </xdr:nvSpPr>
      <xdr:spPr>
        <a:xfrm>
          <a:off x="4902573" y="7276820"/>
          <a:ext cx="224117" cy="721379"/>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0</xdr:row>
      <xdr:rowOff>171451</xdr:rowOff>
    </xdr:from>
    <xdr:to>
      <xdr:col>16</xdr:col>
      <xdr:colOff>114300</xdr:colOff>
      <xdr:row>19</xdr:row>
      <xdr:rowOff>85726</xdr:rowOff>
    </xdr:to>
    <xdr:sp macro="" textlink="">
      <xdr:nvSpPr>
        <xdr:cNvPr id="2" name="テキスト ボックス 1">
          <a:extLst>
            <a:ext uri="{FF2B5EF4-FFF2-40B4-BE49-F238E27FC236}">
              <a16:creationId xmlns:a16="http://schemas.microsoft.com/office/drawing/2014/main" id="{486138FA-E88C-464D-B845-C3FBA8F3B2FE}"/>
            </a:ext>
          </a:extLst>
        </xdr:cNvPr>
        <xdr:cNvSpPr txBox="1"/>
      </xdr:nvSpPr>
      <xdr:spPr>
        <a:xfrm>
          <a:off x="10334625" y="171451"/>
          <a:ext cx="3505200"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●整備区分一覧</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(1) </a:t>
          </a:r>
          <a:r>
            <a:rPr kumimoji="1" lang="ja-JP" altLang="en-US" sz="1100">
              <a:latin typeface="BIZ UDPゴシック" panose="020B0400000000000000" pitchFamily="50" charset="-128"/>
              <a:ea typeface="BIZ UDPゴシック" panose="020B0400000000000000" pitchFamily="50" charset="-128"/>
            </a:rPr>
            <a:t>施設の一部改修：一定年数を経過して使用に堪えなくなり、改修が必要になった外壁改修、屋上等の</a:t>
          </a:r>
        </a:p>
        <a:p>
          <a:r>
            <a:rPr kumimoji="1" lang="ja-JP" altLang="en-US" sz="1100">
              <a:latin typeface="BIZ UDPゴシック" panose="020B0400000000000000" pitchFamily="50" charset="-128"/>
              <a:ea typeface="BIZ UDPゴシック" panose="020B0400000000000000" pitchFamily="50" charset="-128"/>
            </a:rPr>
            <a:t>防水工事</a:t>
          </a: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 </a:t>
          </a:r>
          <a:r>
            <a:rPr kumimoji="1" lang="ja-JP" altLang="en-US" sz="1100">
              <a:latin typeface="BIZ UDPゴシック" panose="020B0400000000000000" pitchFamily="50" charset="-128"/>
              <a:ea typeface="BIZ UDPゴシック" panose="020B0400000000000000" pitchFamily="50" charset="-128"/>
            </a:rPr>
            <a:t>施設の付帯設備の改造：一定年数を経過して使用に堪えなくなり、改修が必要となった給排水設備、電気設備、ガス設備、消防用設備等の改造工事</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施設の冷暖房設備の設置：入所者及び職員の生命身体に直接的な影響を与えるおそれのある、熱中症対策等のための施設の冷暖房設備の新規設置工事及び一定年数を経過して使用に堪えなくなり、改修が必要となった冷暖房設備の改造工事</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 (4) </a:t>
          </a:r>
          <a:r>
            <a:rPr kumimoji="1" lang="ja-JP" altLang="en-US" sz="1100">
              <a:latin typeface="BIZ UDPゴシック" panose="020B0400000000000000" pitchFamily="50" charset="-128"/>
              <a:ea typeface="BIZ UDPゴシック" panose="020B0400000000000000" pitchFamily="50" charset="-128"/>
            </a:rPr>
            <a:t>その他大規模な修繕等：特に必要と認められる上記に準ずる工事</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0</xdr:row>
      <xdr:rowOff>171451</xdr:rowOff>
    </xdr:from>
    <xdr:to>
      <xdr:col>16</xdr:col>
      <xdr:colOff>114300</xdr:colOff>
      <xdr:row>19</xdr:row>
      <xdr:rowOff>85726</xdr:rowOff>
    </xdr:to>
    <xdr:sp macro="" textlink="">
      <xdr:nvSpPr>
        <xdr:cNvPr id="2" name="テキスト ボックス 1">
          <a:extLst>
            <a:ext uri="{FF2B5EF4-FFF2-40B4-BE49-F238E27FC236}">
              <a16:creationId xmlns:a16="http://schemas.microsoft.com/office/drawing/2014/main" id="{A48D0737-A55E-48DE-9528-BC425C946D58}"/>
            </a:ext>
          </a:extLst>
        </xdr:cNvPr>
        <xdr:cNvSpPr txBox="1"/>
      </xdr:nvSpPr>
      <xdr:spPr>
        <a:xfrm>
          <a:off x="10334625" y="171451"/>
          <a:ext cx="3505200"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●整備区分一覧</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(1) </a:t>
          </a:r>
          <a:r>
            <a:rPr kumimoji="1" lang="ja-JP" altLang="en-US" sz="1100">
              <a:latin typeface="BIZ UDPゴシック" panose="020B0400000000000000" pitchFamily="50" charset="-128"/>
              <a:ea typeface="BIZ UDPゴシック" panose="020B0400000000000000" pitchFamily="50" charset="-128"/>
            </a:rPr>
            <a:t>施設の一部改修：一定年数を経過して使用に堪えなくなり、改修が必要になった外壁改修、屋上等の</a:t>
          </a:r>
        </a:p>
        <a:p>
          <a:r>
            <a:rPr kumimoji="1" lang="ja-JP" altLang="en-US" sz="1100">
              <a:latin typeface="BIZ UDPゴシック" panose="020B0400000000000000" pitchFamily="50" charset="-128"/>
              <a:ea typeface="BIZ UDPゴシック" panose="020B0400000000000000" pitchFamily="50" charset="-128"/>
            </a:rPr>
            <a:t>防水工事</a:t>
          </a: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 </a:t>
          </a:r>
          <a:r>
            <a:rPr kumimoji="1" lang="ja-JP" altLang="en-US" sz="1100">
              <a:latin typeface="BIZ UDPゴシック" panose="020B0400000000000000" pitchFamily="50" charset="-128"/>
              <a:ea typeface="BIZ UDPゴシック" panose="020B0400000000000000" pitchFamily="50" charset="-128"/>
            </a:rPr>
            <a:t>施設の付帯設備の改造：一定年数を経過して使用に堪えなくなり、改修が必要となった給排水設備、電気設備、ガス設備、消防用設備等の改造工事</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施設の冷暖房設備の設置：入所者及び職員の生命身体に直接的な影響を与えるおそれのある、熱中症対策等のための施設の冷暖房設備の新規設置工事及び一定年数を経過して使用に堪えなくなり、改修が必要となった冷暖房設備の改造工事</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 (4) </a:t>
          </a:r>
          <a:r>
            <a:rPr kumimoji="1" lang="ja-JP" altLang="en-US" sz="1100">
              <a:latin typeface="BIZ UDPゴシック" panose="020B0400000000000000" pitchFamily="50" charset="-128"/>
              <a:ea typeface="BIZ UDPゴシック" panose="020B0400000000000000" pitchFamily="50" charset="-128"/>
            </a:rPr>
            <a:t>その他大規模な修繕等：特に必要と認められる上記に準ずる工事</a:t>
          </a:r>
          <a:endParaRPr kumimoji="1" lang="ja-JP" altLang="en-US" sz="1100"/>
        </a:p>
      </xdr:txBody>
    </xdr:sp>
    <xdr:clientData/>
  </xdr:twoCellAnchor>
  <xdr:twoCellAnchor>
    <xdr:from>
      <xdr:col>8</xdr:col>
      <xdr:colOff>85725</xdr:colOff>
      <xdr:row>0</xdr:row>
      <xdr:rowOff>28575</xdr:rowOff>
    </xdr:from>
    <xdr:to>
      <xdr:col>10</xdr:col>
      <xdr:colOff>276225</xdr:colOff>
      <xdr:row>4</xdr:row>
      <xdr:rowOff>161925</xdr:rowOff>
    </xdr:to>
    <xdr:sp macro="" textlink="">
      <xdr:nvSpPr>
        <xdr:cNvPr id="3" name="正方形/長方形 2">
          <a:extLst>
            <a:ext uri="{FF2B5EF4-FFF2-40B4-BE49-F238E27FC236}">
              <a16:creationId xmlns:a16="http://schemas.microsoft.com/office/drawing/2014/main" id="{16BB2B9A-00D0-4946-8135-2A8CE3D11D7B}"/>
            </a:ext>
          </a:extLst>
        </xdr:cNvPr>
        <xdr:cNvSpPr/>
      </xdr:nvSpPr>
      <xdr:spPr>
        <a:xfrm>
          <a:off x="8010525" y="28575"/>
          <a:ext cx="1876425" cy="5524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375A-F29F-4856-B3FF-4BBC05D27638}">
  <sheetPr>
    <tabColor rgb="FFFFFF00"/>
    <pageSetUpPr fitToPage="1"/>
  </sheetPr>
  <dimension ref="A1:E37"/>
  <sheetViews>
    <sheetView tabSelected="1" view="pageBreakPreview" zoomScaleNormal="100" zoomScaleSheetLayoutView="100" workbookViewId="0">
      <selection activeCell="I5" sqref="I5"/>
    </sheetView>
  </sheetViews>
  <sheetFormatPr defaultRowHeight="30" customHeight="1" x14ac:dyDescent="0.4"/>
  <cols>
    <col min="1" max="1" width="3.125" style="151" customWidth="1"/>
    <col min="2" max="2" width="10.25" style="151" customWidth="1"/>
    <col min="3" max="3" width="62.125" style="151" customWidth="1"/>
    <col min="4" max="4" width="39" style="151" customWidth="1"/>
    <col min="5" max="5" width="21.875" style="152" customWidth="1"/>
    <col min="6" max="6" width="11.25" style="151" customWidth="1"/>
    <col min="7" max="250" width="9" style="151"/>
    <col min="251" max="252" width="3.125" style="151" customWidth="1"/>
    <col min="253" max="253" width="33.625" style="151" customWidth="1"/>
    <col min="254" max="254" width="6.25" style="151" customWidth="1"/>
    <col min="255" max="255" width="47.375" style="151" customWidth="1"/>
    <col min="256" max="256" width="21.875" style="151" customWidth="1"/>
    <col min="257" max="257" width="11.25" style="151" customWidth="1"/>
    <col min="258" max="506" width="9" style="151"/>
    <col min="507" max="508" width="3.125" style="151" customWidth="1"/>
    <col min="509" max="509" width="33.625" style="151" customWidth="1"/>
    <col min="510" max="510" width="6.25" style="151" customWidth="1"/>
    <col min="511" max="511" width="47.375" style="151" customWidth="1"/>
    <col min="512" max="512" width="21.875" style="151" customWidth="1"/>
    <col min="513" max="513" width="11.25" style="151" customWidth="1"/>
    <col min="514" max="762" width="9" style="151"/>
    <col min="763" max="764" width="3.125" style="151" customWidth="1"/>
    <col min="765" max="765" width="33.625" style="151" customWidth="1"/>
    <col min="766" max="766" width="6.25" style="151" customWidth="1"/>
    <col min="767" max="767" width="47.375" style="151" customWidth="1"/>
    <col min="768" max="768" width="21.875" style="151" customWidth="1"/>
    <col min="769" max="769" width="11.25" style="151" customWidth="1"/>
    <col min="770" max="1018" width="9" style="151"/>
    <col min="1019" max="1020" width="3.125" style="151" customWidth="1"/>
    <col min="1021" max="1021" width="33.625" style="151" customWidth="1"/>
    <col min="1022" max="1022" width="6.25" style="151" customWidth="1"/>
    <col min="1023" max="1023" width="47.375" style="151" customWidth="1"/>
    <col min="1024" max="1024" width="21.875" style="151" customWidth="1"/>
    <col min="1025" max="1025" width="11.25" style="151" customWidth="1"/>
    <col min="1026" max="1274" width="9" style="151"/>
    <col min="1275" max="1276" width="3.125" style="151" customWidth="1"/>
    <col min="1277" max="1277" width="33.625" style="151" customWidth="1"/>
    <col min="1278" max="1278" width="6.25" style="151" customWidth="1"/>
    <col min="1279" max="1279" width="47.375" style="151" customWidth="1"/>
    <col min="1280" max="1280" width="21.875" style="151" customWidth="1"/>
    <col min="1281" max="1281" width="11.25" style="151" customWidth="1"/>
    <col min="1282" max="1530" width="9" style="151"/>
    <col min="1531" max="1532" width="3.125" style="151" customWidth="1"/>
    <col min="1533" max="1533" width="33.625" style="151" customWidth="1"/>
    <col min="1534" max="1534" width="6.25" style="151" customWidth="1"/>
    <col min="1535" max="1535" width="47.375" style="151" customWidth="1"/>
    <col min="1536" max="1536" width="21.875" style="151" customWidth="1"/>
    <col min="1537" max="1537" width="11.25" style="151" customWidth="1"/>
    <col min="1538" max="1786" width="9" style="151"/>
    <col min="1787" max="1788" width="3.125" style="151" customWidth="1"/>
    <col min="1789" max="1789" width="33.625" style="151" customWidth="1"/>
    <col min="1790" max="1790" width="6.25" style="151" customWidth="1"/>
    <col min="1791" max="1791" width="47.375" style="151" customWidth="1"/>
    <col min="1792" max="1792" width="21.875" style="151" customWidth="1"/>
    <col min="1793" max="1793" width="11.25" style="151" customWidth="1"/>
    <col min="1794" max="2042" width="9" style="151"/>
    <col min="2043" max="2044" width="3.125" style="151" customWidth="1"/>
    <col min="2045" max="2045" width="33.625" style="151" customWidth="1"/>
    <col min="2046" max="2046" width="6.25" style="151" customWidth="1"/>
    <col min="2047" max="2047" width="47.375" style="151" customWidth="1"/>
    <col min="2048" max="2048" width="21.875" style="151" customWidth="1"/>
    <col min="2049" max="2049" width="11.25" style="151" customWidth="1"/>
    <col min="2050" max="2298" width="9" style="151"/>
    <col min="2299" max="2300" width="3.125" style="151" customWidth="1"/>
    <col min="2301" max="2301" width="33.625" style="151" customWidth="1"/>
    <col min="2302" max="2302" width="6.25" style="151" customWidth="1"/>
    <col min="2303" max="2303" width="47.375" style="151" customWidth="1"/>
    <col min="2304" max="2304" width="21.875" style="151" customWidth="1"/>
    <col min="2305" max="2305" width="11.25" style="151" customWidth="1"/>
    <col min="2306" max="2554" width="9" style="151"/>
    <col min="2555" max="2556" width="3.125" style="151" customWidth="1"/>
    <col min="2557" max="2557" width="33.625" style="151" customWidth="1"/>
    <col min="2558" max="2558" width="6.25" style="151" customWidth="1"/>
    <col min="2559" max="2559" width="47.375" style="151" customWidth="1"/>
    <col min="2560" max="2560" width="21.875" style="151" customWidth="1"/>
    <col min="2561" max="2561" width="11.25" style="151" customWidth="1"/>
    <col min="2562" max="2810" width="9" style="151"/>
    <col min="2811" max="2812" width="3.125" style="151" customWidth="1"/>
    <col min="2813" max="2813" width="33.625" style="151" customWidth="1"/>
    <col min="2814" max="2814" width="6.25" style="151" customWidth="1"/>
    <col min="2815" max="2815" width="47.375" style="151" customWidth="1"/>
    <col min="2816" max="2816" width="21.875" style="151" customWidth="1"/>
    <col min="2817" max="2817" width="11.25" style="151" customWidth="1"/>
    <col min="2818" max="3066" width="9" style="151"/>
    <col min="3067" max="3068" width="3.125" style="151" customWidth="1"/>
    <col min="3069" max="3069" width="33.625" style="151" customWidth="1"/>
    <col min="3070" max="3070" width="6.25" style="151" customWidth="1"/>
    <col min="3071" max="3071" width="47.375" style="151" customWidth="1"/>
    <col min="3072" max="3072" width="21.875" style="151" customWidth="1"/>
    <col min="3073" max="3073" width="11.25" style="151" customWidth="1"/>
    <col min="3074" max="3322" width="9" style="151"/>
    <col min="3323" max="3324" width="3.125" style="151" customWidth="1"/>
    <col min="3325" max="3325" width="33.625" style="151" customWidth="1"/>
    <col min="3326" max="3326" width="6.25" style="151" customWidth="1"/>
    <col min="3327" max="3327" width="47.375" style="151" customWidth="1"/>
    <col min="3328" max="3328" width="21.875" style="151" customWidth="1"/>
    <col min="3329" max="3329" width="11.25" style="151" customWidth="1"/>
    <col min="3330" max="3578" width="9" style="151"/>
    <col min="3579" max="3580" width="3.125" style="151" customWidth="1"/>
    <col min="3581" max="3581" width="33.625" style="151" customWidth="1"/>
    <col min="3582" max="3582" width="6.25" style="151" customWidth="1"/>
    <col min="3583" max="3583" width="47.375" style="151" customWidth="1"/>
    <col min="3584" max="3584" width="21.875" style="151" customWidth="1"/>
    <col min="3585" max="3585" width="11.25" style="151" customWidth="1"/>
    <col min="3586" max="3834" width="9" style="151"/>
    <col min="3835" max="3836" width="3.125" style="151" customWidth="1"/>
    <col min="3837" max="3837" width="33.625" style="151" customWidth="1"/>
    <col min="3838" max="3838" width="6.25" style="151" customWidth="1"/>
    <col min="3839" max="3839" width="47.375" style="151" customWidth="1"/>
    <col min="3840" max="3840" width="21.875" style="151" customWidth="1"/>
    <col min="3841" max="3841" width="11.25" style="151" customWidth="1"/>
    <col min="3842" max="4090" width="9" style="151"/>
    <col min="4091" max="4092" width="3.125" style="151" customWidth="1"/>
    <col min="4093" max="4093" width="33.625" style="151" customWidth="1"/>
    <col min="4094" max="4094" width="6.25" style="151" customWidth="1"/>
    <col min="4095" max="4095" width="47.375" style="151" customWidth="1"/>
    <col min="4096" max="4096" width="21.875" style="151" customWidth="1"/>
    <col min="4097" max="4097" width="11.25" style="151" customWidth="1"/>
    <col min="4098" max="4346" width="9" style="151"/>
    <col min="4347" max="4348" width="3.125" style="151" customWidth="1"/>
    <col min="4349" max="4349" width="33.625" style="151" customWidth="1"/>
    <col min="4350" max="4350" width="6.25" style="151" customWidth="1"/>
    <col min="4351" max="4351" width="47.375" style="151" customWidth="1"/>
    <col min="4352" max="4352" width="21.875" style="151" customWidth="1"/>
    <col min="4353" max="4353" width="11.25" style="151" customWidth="1"/>
    <col min="4354" max="4602" width="9" style="151"/>
    <col min="4603" max="4604" width="3.125" style="151" customWidth="1"/>
    <col min="4605" max="4605" width="33.625" style="151" customWidth="1"/>
    <col min="4606" max="4606" width="6.25" style="151" customWidth="1"/>
    <col min="4607" max="4607" width="47.375" style="151" customWidth="1"/>
    <col min="4608" max="4608" width="21.875" style="151" customWidth="1"/>
    <col min="4609" max="4609" width="11.25" style="151" customWidth="1"/>
    <col min="4610" max="4858" width="9" style="151"/>
    <col min="4859" max="4860" width="3.125" style="151" customWidth="1"/>
    <col min="4861" max="4861" width="33.625" style="151" customWidth="1"/>
    <col min="4862" max="4862" width="6.25" style="151" customWidth="1"/>
    <col min="4863" max="4863" width="47.375" style="151" customWidth="1"/>
    <col min="4864" max="4864" width="21.875" style="151" customWidth="1"/>
    <col min="4865" max="4865" width="11.25" style="151" customWidth="1"/>
    <col min="4866" max="5114" width="9" style="151"/>
    <col min="5115" max="5116" width="3.125" style="151" customWidth="1"/>
    <col min="5117" max="5117" width="33.625" style="151" customWidth="1"/>
    <col min="5118" max="5118" width="6.25" style="151" customWidth="1"/>
    <col min="5119" max="5119" width="47.375" style="151" customWidth="1"/>
    <col min="5120" max="5120" width="21.875" style="151" customWidth="1"/>
    <col min="5121" max="5121" width="11.25" style="151" customWidth="1"/>
    <col min="5122" max="5370" width="9" style="151"/>
    <col min="5371" max="5372" width="3.125" style="151" customWidth="1"/>
    <col min="5373" max="5373" width="33.625" style="151" customWidth="1"/>
    <col min="5374" max="5374" width="6.25" style="151" customWidth="1"/>
    <col min="5375" max="5375" width="47.375" style="151" customWidth="1"/>
    <col min="5376" max="5376" width="21.875" style="151" customWidth="1"/>
    <col min="5377" max="5377" width="11.25" style="151" customWidth="1"/>
    <col min="5378" max="5626" width="9" style="151"/>
    <col min="5627" max="5628" width="3.125" style="151" customWidth="1"/>
    <col min="5629" max="5629" width="33.625" style="151" customWidth="1"/>
    <col min="5630" max="5630" width="6.25" style="151" customWidth="1"/>
    <col min="5631" max="5631" width="47.375" style="151" customWidth="1"/>
    <col min="5632" max="5632" width="21.875" style="151" customWidth="1"/>
    <col min="5633" max="5633" width="11.25" style="151" customWidth="1"/>
    <col min="5634" max="5882" width="9" style="151"/>
    <col min="5883" max="5884" width="3.125" style="151" customWidth="1"/>
    <col min="5885" max="5885" width="33.625" style="151" customWidth="1"/>
    <col min="5886" max="5886" width="6.25" style="151" customWidth="1"/>
    <col min="5887" max="5887" width="47.375" style="151" customWidth="1"/>
    <col min="5888" max="5888" width="21.875" style="151" customWidth="1"/>
    <col min="5889" max="5889" width="11.25" style="151" customWidth="1"/>
    <col min="5890" max="6138" width="9" style="151"/>
    <col min="6139" max="6140" width="3.125" style="151" customWidth="1"/>
    <col min="6141" max="6141" width="33.625" style="151" customWidth="1"/>
    <col min="6142" max="6142" width="6.25" style="151" customWidth="1"/>
    <col min="6143" max="6143" width="47.375" style="151" customWidth="1"/>
    <col min="6144" max="6144" width="21.875" style="151" customWidth="1"/>
    <col min="6145" max="6145" width="11.25" style="151" customWidth="1"/>
    <col min="6146" max="6394" width="9" style="151"/>
    <col min="6395" max="6396" width="3.125" style="151" customWidth="1"/>
    <col min="6397" max="6397" width="33.625" style="151" customWidth="1"/>
    <col min="6398" max="6398" width="6.25" style="151" customWidth="1"/>
    <col min="6399" max="6399" width="47.375" style="151" customWidth="1"/>
    <col min="6400" max="6400" width="21.875" style="151" customWidth="1"/>
    <col min="6401" max="6401" width="11.25" style="151" customWidth="1"/>
    <col min="6402" max="6650" width="9" style="151"/>
    <col min="6651" max="6652" width="3.125" style="151" customWidth="1"/>
    <col min="6653" max="6653" width="33.625" style="151" customWidth="1"/>
    <col min="6654" max="6654" width="6.25" style="151" customWidth="1"/>
    <col min="6655" max="6655" width="47.375" style="151" customWidth="1"/>
    <col min="6656" max="6656" width="21.875" style="151" customWidth="1"/>
    <col min="6657" max="6657" width="11.25" style="151" customWidth="1"/>
    <col min="6658" max="6906" width="9" style="151"/>
    <col min="6907" max="6908" width="3.125" style="151" customWidth="1"/>
    <col min="6909" max="6909" width="33.625" style="151" customWidth="1"/>
    <col min="6910" max="6910" width="6.25" style="151" customWidth="1"/>
    <col min="6911" max="6911" width="47.375" style="151" customWidth="1"/>
    <col min="6912" max="6912" width="21.875" style="151" customWidth="1"/>
    <col min="6913" max="6913" width="11.25" style="151" customWidth="1"/>
    <col min="6914" max="7162" width="9" style="151"/>
    <col min="7163" max="7164" width="3.125" style="151" customWidth="1"/>
    <col min="7165" max="7165" width="33.625" style="151" customWidth="1"/>
    <col min="7166" max="7166" width="6.25" style="151" customWidth="1"/>
    <col min="7167" max="7167" width="47.375" style="151" customWidth="1"/>
    <col min="7168" max="7168" width="21.875" style="151" customWidth="1"/>
    <col min="7169" max="7169" width="11.25" style="151" customWidth="1"/>
    <col min="7170" max="7418" width="9" style="151"/>
    <col min="7419" max="7420" width="3.125" style="151" customWidth="1"/>
    <col min="7421" max="7421" width="33.625" style="151" customWidth="1"/>
    <col min="7422" max="7422" width="6.25" style="151" customWidth="1"/>
    <col min="7423" max="7423" width="47.375" style="151" customWidth="1"/>
    <col min="7424" max="7424" width="21.875" style="151" customWidth="1"/>
    <col min="7425" max="7425" width="11.25" style="151" customWidth="1"/>
    <col min="7426" max="7674" width="9" style="151"/>
    <col min="7675" max="7676" width="3.125" style="151" customWidth="1"/>
    <col min="7677" max="7677" width="33.625" style="151" customWidth="1"/>
    <col min="7678" max="7678" width="6.25" style="151" customWidth="1"/>
    <col min="7679" max="7679" width="47.375" style="151" customWidth="1"/>
    <col min="7680" max="7680" width="21.875" style="151" customWidth="1"/>
    <col min="7681" max="7681" width="11.25" style="151" customWidth="1"/>
    <col min="7682" max="7930" width="9" style="151"/>
    <col min="7931" max="7932" width="3.125" style="151" customWidth="1"/>
    <col min="7933" max="7933" width="33.625" style="151" customWidth="1"/>
    <col min="7934" max="7934" width="6.25" style="151" customWidth="1"/>
    <col min="7935" max="7935" width="47.375" style="151" customWidth="1"/>
    <col min="7936" max="7936" width="21.875" style="151" customWidth="1"/>
    <col min="7937" max="7937" width="11.25" style="151" customWidth="1"/>
    <col min="7938" max="8186" width="9" style="151"/>
    <col min="8187" max="8188" width="3.125" style="151" customWidth="1"/>
    <col min="8189" max="8189" width="33.625" style="151" customWidth="1"/>
    <col min="8190" max="8190" width="6.25" style="151" customWidth="1"/>
    <col min="8191" max="8191" width="47.375" style="151" customWidth="1"/>
    <col min="8192" max="8192" width="21.875" style="151" customWidth="1"/>
    <col min="8193" max="8193" width="11.25" style="151" customWidth="1"/>
    <col min="8194" max="8442" width="9" style="151"/>
    <col min="8443" max="8444" width="3.125" style="151" customWidth="1"/>
    <col min="8445" max="8445" width="33.625" style="151" customWidth="1"/>
    <col min="8446" max="8446" width="6.25" style="151" customWidth="1"/>
    <col min="8447" max="8447" width="47.375" style="151" customWidth="1"/>
    <col min="8448" max="8448" width="21.875" style="151" customWidth="1"/>
    <col min="8449" max="8449" width="11.25" style="151" customWidth="1"/>
    <col min="8450" max="8698" width="9" style="151"/>
    <col min="8699" max="8700" width="3.125" style="151" customWidth="1"/>
    <col min="8701" max="8701" width="33.625" style="151" customWidth="1"/>
    <col min="8702" max="8702" width="6.25" style="151" customWidth="1"/>
    <col min="8703" max="8703" width="47.375" style="151" customWidth="1"/>
    <col min="8704" max="8704" width="21.875" style="151" customWidth="1"/>
    <col min="8705" max="8705" width="11.25" style="151" customWidth="1"/>
    <col min="8706" max="8954" width="9" style="151"/>
    <col min="8955" max="8956" width="3.125" style="151" customWidth="1"/>
    <col min="8957" max="8957" width="33.625" style="151" customWidth="1"/>
    <col min="8958" max="8958" width="6.25" style="151" customWidth="1"/>
    <col min="8959" max="8959" width="47.375" style="151" customWidth="1"/>
    <col min="8960" max="8960" width="21.875" style="151" customWidth="1"/>
    <col min="8961" max="8961" width="11.25" style="151" customWidth="1"/>
    <col min="8962" max="9210" width="9" style="151"/>
    <col min="9211" max="9212" width="3.125" style="151" customWidth="1"/>
    <col min="9213" max="9213" width="33.625" style="151" customWidth="1"/>
    <col min="9214" max="9214" width="6.25" style="151" customWidth="1"/>
    <col min="9215" max="9215" width="47.375" style="151" customWidth="1"/>
    <col min="9216" max="9216" width="21.875" style="151" customWidth="1"/>
    <col min="9217" max="9217" width="11.25" style="151" customWidth="1"/>
    <col min="9218" max="9466" width="9" style="151"/>
    <col min="9467" max="9468" width="3.125" style="151" customWidth="1"/>
    <col min="9469" max="9469" width="33.625" style="151" customWidth="1"/>
    <col min="9470" max="9470" width="6.25" style="151" customWidth="1"/>
    <col min="9471" max="9471" width="47.375" style="151" customWidth="1"/>
    <col min="9472" max="9472" width="21.875" style="151" customWidth="1"/>
    <col min="9473" max="9473" width="11.25" style="151" customWidth="1"/>
    <col min="9474" max="9722" width="9" style="151"/>
    <col min="9723" max="9724" width="3.125" style="151" customWidth="1"/>
    <col min="9725" max="9725" width="33.625" style="151" customWidth="1"/>
    <col min="9726" max="9726" width="6.25" style="151" customWidth="1"/>
    <col min="9727" max="9727" width="47.375" style="151" customWidth="1"/>
    <col min="9728" max="9728" width="21.875" style="151" customWidth="1"/>
    <col min="9729" max="9729" width="11.25" style="151" customWidth="1"/>
    <col min="9730" max="9978" width="9" style="151"/>
    <col min="9979" max="9980" width="3.125" style="151" customWidth="1"/>
    <col min="9981" max="9981" width="33.625" style="151" customWidth="1"/>
    <col min="9982" max="9982" width="6.25" style="151" customWidth="1"/>
    <col min="9983" max="9983" width="47.375" style="151" customWidth="1"/>
    <col min="9984" max="9984" width="21.875" style="151" customWidth="1"/>
    <col min="9985" max="9985" width="11.25" style="151" customWidth="1"/>
    <col min="9986" max="10234" width="9" style="151"/>
    <col min="10235" max="10236" width="3.125" style="151" customWidth="1"/>
    <col min="10237" max="10237" width="33.625" style="151" customWidth="1"/>
    <col min="10238" max="10238" width="6.25" style="151" customWidth="1"/>
    <col min="10239" max="10239" width="47.375" style="151" customWidth="1"/>
    <col min="10240" max="10240" width="21.875" style="151" customWidth="1"/>
    <col min="10241" max="10241" width="11.25" style="151" customWidth="1"/>
    <col min="10242" max="10490" width="9" style="151"/>
    <col min="10491" max="10492" width="3.125" style="151" customWidth="1"/>
    <col min="10493" max="10493" width="33.625" style="151" customWidth="1"/>
    <col min="10494" max="10494" width="6.25" style="151" customWidth="1"/>
    <col min="10495" max="10495" width="47.375" style="151" customWidth="1"/>
    <col min="10496" max="10496" width="21.875" style="151" customWidth="1"/>
    <col min="10497" max="10497" width="11.25" style="151" customWidth="1"/>
    <col min="10498" max="10746" width="9" style="151"/>
    <col min="10747" max="10748" width="3.125" style="151" customWidth="1"/>
    <col min="10749" max="10749" width="33.625" style="151" customWidth="1"/>
    <col min="10750" max="10750" width="6.25" style="151" customWidth="1"/>
    <col min="10751" max="10751" width="47.375" style="151" customWidth="1"/>
    <col min="10752" max="10752" width="21.875" style="151" customWidth="1"/>
    <col min="10753" max="10753" width="11.25" style="151" customWidth="1"/>
    <col min="10754" max="11002" width="9" style="151"/>
    <col min="11003" max="11004" width="3.125" style="151" customWidth="1"/>
    <col min="11005" max="11005" width="33.625" style="151" customWidth="1"/>
    <col min="11006" max="11006" width="6.25" style="151" customWidth="1"/>
    <col min="11007" max="11007" width="47.375" style="151" customWidth="1"/>
    <col min="11008" max="11008" width="21.875" style="151" customWidth="1"/>
    <col min="11009" max="11009" width="11.25" style="151" customWidth="1"/>
    <col min="11010" max="11258" width="9" style="151"/>
    <col min="11259" max="11260" width="3.125" style="151" customWidth="1"/>
    <col min="11261" max="11261" width="33.625" style="151" customWidth="1"/>
    <col min="11262" max="11262" width="6.25" style="151" customWidth="1"/>
    <col min="11263" max="11263" width="47.375" style="151" customWidth="1"/>
    <col min="11264" max="11264" width="21.875" style="151" customWidth="1"/>
    <col min="11265" max="11265" width="11.25" style="151" customWidth="1"/>
    <col min="11266" max="11514" width="9" style="151"/>
    <col min="11515" max="11516" width="3.125" style="151" customWidth="1"/>
    <col min="11517" max="11517" width="33.625" style="151" customWidth="1"/>
    <col min="11518" max="11518" width="6.25" style="151" customWidth="1"/>
    <col min="11519" max="11519" width="47.375" style="151" customWidth="1"/>
    <col min="11520" max="11520" width="21.875" style="151" customWidth="1"/>
    <col min="11521" max="11521" width="11.25" style="151" customWidth="1"/>
    <col min="11522" max="11770" width="9" style="151"/>
    <col min="11771" max="11772" width="3.125" style="151" customWidth="1"/>
    <col min="11773" max="11773" width="33.625" style="151" customWidth="1"/>
    <col min="11774" max="11774" width="6.25" style="151" customWidth="1"/>
    <col min="11775" max="11775" width="47.375" style="151" customWidth="1"/>
    <col min="11776" max="11776" width="21.875" style="151" customWidth="1"/>
    <col min="11777" max="11777" width="11.25" style="151" customWidth="1"/>
    <col min="11778" max="12026" width="9" style="151"/>
    <col min="12027" max="12028" width="3.125" style="151" customWidth="1"/>
    <col min="12029" max="12029" width="33.625" style="151" customWidth="1"/>
    <col min="12030" max="12030" width="6.25" style="151" customWidth="1"/>
    <col min="12031" max="12031" width="47.375" style="151" customWidth="1"/>
    <col min="12032" max="12032" width="21.875" style="151" customWidth="1"/>
    <col min="12033" max="12033" width="11.25" style="151" customWidth="1"/>
    <col min="12034" max="12282" width="9" style="151"/>
    <col min="12283" max="12284" width="3.125" style="151" customWidth="1"/>
    <col min="12285" max="12285" width="33.625" style="151" customWidth="1"/>
    <col min="12286" max="12286" width="6.25" style="151" customWidth="1"/>
    <col min="12287" max="12287" width="47.375" style="151" customWidth="1"/>
    <col min="12288" max="12288" width="21.875" style="151" customWidth="1"/>
    <col min="12289" max="12289" width="11.25" style="151" customWidth="1"/>
    <col min="12290" max="12538" width="9" style="151"/>
    <col min="12539" max="12540" width="3.125" style="151" customWidth="1"/>
    <col min="12541" max="12541" width="33.625" style="151" customWidth="1"/>
    <col min="12542" max="12542" width="6.25" style="151" customWidth="1"/>
    <col min="12543" max="12543" width="47.375" style="151" customWidth="1"/>
    <col min="12544" max="12544" width="21.875" style="151" customWidth="1"/>
    <col min="12545" max="12545" width="11.25" style="151" customWidth="1"/>
    <col min="12546" max="12794" width="9" style="151"/>
    <col min="12795" max="12796" width="3.125" style="151" customWidth="1"/>
    <col min="12797" max="12797" width="33.625" style="151" customWidth="1"/>
    <col min="12798" max="12798" width="6.25" style="151" customWidth="1"/>
    <col min="12799" max="12799" width="47.375" style="151" customWidth="1"/>
    <col min="12800" max="12800" width="21.875" style="151" customWidth="1"/>
    <col min="12801" max="12801" width="11.25" style="151" customWidth="1"/>
    <col min="12802" max="13050" width="9" style="151"/>
    <col min="13051" max="13052" width="3.125" style="151" customWidth="1"/>
    <col min="13053" max="13053" width="33.625" style="151" customWidth="1"/>
    <col min="13054" max="13054" width="6.25" style="151" customWidth="1"/>
    <col min="13055" max="13055" width="47.375" style="151" customWidth="1"/>
    <col min="13056" max="13056" width="21.875" style="151" customWidth="1"/>
    <col min="13057" max="13057" width="11.25" style="151" customWidth="1"/>
    <col min="13058" max="13306" width="9" style="151"/>
    <col min="13307" max="13308" width="3.125" style="151" customWidth="1"/>
    <col min="13309" max="13309" width="33.625" style="151" customWidth="1"/>
    <col min="13310" max="13310" width="6.25" style="151" customWidth="1"/>
    <col min="13311" max="13311" width="47.375" style="151" customWidth="1"/>
    <col min="13312" max="13312" width="21.875" style="151" customWidth="1"/>
    <col min="13313" max="13313" width="11.25" style="151" customWidth="1"/>
    <col min="13314" max="13562" width="9" style="151"/>
    <col min="13563" max="13564" width="3.125" style="151" customWidth="1"/>
    <col min="13565" max="13565" width="33.625" style="151" customWidth="1"/>
    <col min="13566" max="13566" width="6.25" style="151" customWidth="1"/>
    <col min="13567" max="13567" width="47.375" style="151" customWidth="1"/>
    <col min="13568" max="13568" width="21.875" style="151" customWidth="1"/>
    <col min="13569" max="13569" width="11.25" style="151" customWidth="1"/>
    <col min="13570" max="13818" width="9" style="151"/>
    <col min="13819" max="13820" width="3.125" style="151" customWidth="1"/>
    <col min="13821" max="13821" width="33.625" style="151" customWidth="1"/>
    <col min="13822" max="13822" width="6.25" style="151" customWidth="1"/>
    <col min="13823" max="13823" width="47.375" style="151" customWidth="1"/>
    <col min="13824" max="13824" width="21.875" style="151" customWidth="1"/>
    <col min="13825" max="13825" width="11.25" style="151" customWidth="1"/>
    <col min="13826" max="14074" width="9" style="151"/>
    <col min="14075" max="14076" width="3.125" style="151" customWidth="1"/>
    <col min="14077" max="14077" width="33.625" style="151" customWidth="1"/>
    <col min="14078" max="14078" width="6.25" style="151" customWidth="1"/>
    <col min="14079" max="14079" width="47.375" style="151" customWidth="1"/>
    <col min="14080" max="14080" width="21.875" style="151" customWidth="1"/>
    <col min="14081" max="14081" width="11.25" style="151" customWidth="1"/>
    <col min="14082" max="14330" width="9" style="151"/>
    <col min="14331" max="14332" width="3.125" style="151" customWidth="1"/>
    <col min="14333" max="14333" width="33.625" style="151" customWidth="1"/>
    <col min="14334" max="14334" width="6.25" style="151" customWidth="1"/>
    <col min="14335" max="14335" width="47.375" style="151" customWidth="1"/>
    <col min="14336" max="14336" width="21.875" style="151" customWidth="1"/>
    <col min="14337" max="14337" width="11.25" style="151" customWidth="1"/>
    <col min="14338" max="14586" width="9" style="151"/>
    <col min="14587" max="14588" width="3.125" style="151" customWidth="1"/>
    <col min="14589" max="14589" width="33.625" style="151" customWidth="1"/>
    <col min="14590" max="14590" width="6.25" style="151" customWidth="1"/>
    <col min="14591" max="14591" width="47.375" style="151" customWidth="1"/>
    <col min="14592" max="14592" width="21.875" style="151" customWidth="1"/>
    <col min="14593" max="14593" width="11.25" style="151" customWidth="1"/>
    <col min="14594" max="14842" width="9" style="151"/>
    <col min="14843" max="14844" width="3.125" style="151" customWidth="1"/>
    <col min="14845" max="14845" width="33.625" style="151" customWidth="1"/>
    <col min="14846" max="14846" width="6.25" style="151" customWidth="1"/>
    <col min="14847" max="14847" width="47.375" style="151" customWidth="1"/>
    <col min="14848" max="14848" width="21.875" style="151" customWidth="1"/>
    <col min="14849" max="14849" width="11.25" style="151" customWidth="1"/>
    <col min="14850" max="15098" width="9" style="151"/>
    <col min="15099" max="15100" width="3.125" style="151" customWidth="1"/>
    <col min="15101" max="15101" width="33.625" style="151" customWidth="1"/>
    <col min="15102" max="15102" width="6.25" style="151" customWidth="1"/>
    <col min="15103" max="15103" width="47.375" style="151" customWidth="1"/>
    <col min="15104" max="15104" width="21.875" style="151" customWidth="1"/>
    <col min="15105" max="15105" width="11.25" style="151" customWidth="1"/>
    <col min="15106" max="15354" width="9" style="151"/>
    <col min="15355" max="15356" width="3.125" style="151" customWidth="1"/>
    <col min="15357" max="15357" width="33.625" style="151" customWidth="1"/>
    <col min="15358" max="15358" width="6.25" style="151" customWidth="1"/>
    <col min="15359" max="15359" width="47.375" style="151" customWidth="1"/>
    <col min="15360" max="15360" width="21.875" style="151" customWidth="1"/>
    <col min="15361" max="15361" width="11.25" style="151" customWidth="1"/>
    <col min="15362" max="15610" width="9" style="151"/>
    <col min="15611" max="15612" width="3.125" style="151" customWidth="1"/>
    <col min="15613" max="15613" width="33.625" style="151" customWidth="1"/>
    <col min="15614" max="15614" width="6.25" style="151" customWidth="1"/>
    <col min="15615" max="15615" width="47.375" style="151" customWidth="1"/>
    <col min="15616" max="15616" width="21.875" style="151" customWidth="1"/>
    <col min="15617" max="15617" width="11.25" style="151" customWidth="1"/>
    <col min="15618" max="15866" width="9" style="151"/>
    <col min="15867" max="15868" width="3.125" style="151" customWidth="1"/>
    <col min="15869" max="15869" width="33.625" style="151" customWidth="1"/>
    <col min="15870" max="15870" width="6.25" style="151" customWidth="1"/>
    <col min="15871" max="15871" width="47.375" style="151" customWidth="1"/>
    <col min="15872" max="15872" width="21.875" style="151" customWidth="1"/>
    <col min="15873" max="15873" width="11.25" style="151" customWidth="1"/>
    <col min="15874" max="16122" width="9" style="151"/>
    <col min="16123" max="16124" width="3.125" style="151" customWidth="1"/>
    <col min="16125" max="16125" width="33.625" style="151" customWidth="1"/>
    <col min="16126" max="16126" width="6.25" style="151" customWidth="1"/>
    <col min="16127" max="16127" width="47.375" style="151" customWidth="1"/>
    <col min="16128" max="16128" width="21.875" style="151" customWidth="1"/>
    <col min="16129" max="16129" width="11.25" style="151" customWidth="1"/>
    <col min="16130" max="16384" width="9" style="151"/>
  </cols>
  <sheetData>
    <row r="1" spans="1:5" ht="41.25" customHeight="1" x14ac:dyDescent="0.4">
      <c r="B1" s="167" t="s">
        <v>375</v>
      </c>
      <c r="C1" s="167"/>
      <c r="D1" s="167"/>
      <c r="E1" s="167"/>
    </row>
    <row r="2" spans="1:5" ht="13.5" customHeight="1" x14ac:dyDescent="0.4">
      <c r="C2" s="164"/>
      <c r="E2" s="151"/>
    </row>
    <row r="3" spans="1:5" ht="32.25" customHeight="1" x14ac:dyDescent="0.4">
      <c r="A3" s="152"/>
      <c r="B3" s="163" t="s">
        <v>374</v>
      </c>
      <c r="C3" s="168"/>
      <c r="D3" s="168"/>
      <c r="E3" s="151"/>
    </row>
    <row r="4" spans="1:5" ht="32.25" customHeight="1" x14ac:dyDescent="0.4">
      <c r="A4" s="152"/>
      <c r="B4" s="163" t="s">
        <v>0</v>
      </c>
      <c r="C4" s="168"/>
      <c r="D4" s="168"/>
      <c r="E4" s="151"/>
    </row>
    <row r="5" spans="1:5" ht="13.5" customHeight="1" x14ac:dyDescent="0.4">
      <c r="E5" s="151"/>
    </row>
    <row r="6" spans="1:5" ht="31.5" customHeight="1" x14ac:dyDescent="0.4">
      <c r="B6" s="512" t="s">
        <v>373</v>
      </c>
      <c r="C6" s="512"/>
      <c r="D6" s="513" t="s">
        <v>372</v>
      </c>
      <c r="E6" s="162" t="s">
        <v>371</v>
      </c>
    </row>
    <row r="7" spans="1:5" ht="37.5" customHeight="1" x14ac:dyDescent="0.4">
      <c r="B7" s="156" t="s">
        <v>173</v>
      </c>
      <c r="C7" s="155" t="s">
        <v>396</v>
      </c>
      <c r="D7" s="154" t="s">
        <v>370</v>
      </c>
      <c r="E7" s="153"/>
    </row>
    <row r="8" spans="1:5" ht="37.5" customHeight="1" x14ac:dyDescent="0.4">
      <c r="B8" s="156" t="s">
        <v>174</v>
      </c>
      <c r="C8" s="155" t="s">
        <v>397</v>
      </c>
      <c r="D8" s="154" t="s">
        <v>369</v>
      </c>
      <c r="E8" s="153"/>
    </row>
    <row r="9" spans="1:5" ht="37.5" customHeight="1" x14ac:dyDescent="0.4">
      <c r="B9" s="156" t="s">
        <v>175</v>
      </c>
      <c r="C9" s="155" t="s">
        <v>378</v>
      </c>
      <c r="D9" s="154"/>
      <c r="E9" s="153"/>
    </row>
    <row r="10" spans="1:5" ht="37.5" customHeight="1" x14ac:dyDescent="0.4">
      <c r="B10" s="156" t="s">
        <v>176</v>
      </c>
      <c r="C10" s="154" t="s">
        <v>368</v>
      </c>
      <c r="D10" s="154" t="s">
        <v>367</v>
      </c>
      <c r="E10" s="153"/>
    </row>
    <row r="11" spans="1:5" ht="37.5" customHeight="1" x14ac:dyDescent="0.4">
      <c r="B11" s="156" t="s">
        <v>177</v>
      </c>
      <c r="C11" s="154" t="s">
        <v>277</v>
      </c>
      <c r="D11" s="154" t="s">
        <v>376</v>
      </c>
      <c r="E11" s="153"/>
    </row>
    <row r="12" spans="1:5" ht="37.5" customHeight="1" x14ac:dyDescent="0.4">
      <c r="B12" s="156" t="s">
        <v>178</v>
      </c>
      <c r="C12" s="155" t="s">
        <v>366</v>
      </c>
      <c r="D12" s="154" t="s">
        <v>377</v>
      </c>
      <c r="E12" s="153"/>
    </row>
    <row r="13" spans="1:5" ht="37.5" customHeight="1" x14ac:dyDescent="0.4">
      <c r="B13" s="156" t="s">
        <v>179</v>
      </c>
      <c r="C13" s="155" t="s">
        <v>365</v>
      </c>
      <c r="D13" s="154" t="s">
        <v>364</v>
      </c>
      <c r="E13" s="153"/>
    </row>
    <row r="14" spans="1:5" ht="37.5" customHeight="1" x14ac:dyDescent="0.4">
      <c r="B14" s="156" t="s">
        <v>180</v>
      </c>
      <c r="C14" s="155" t="s">
        <v>363</v>
      </c>
      <c r="D14" s="155" t="s">
        <v>362</v>
      </c>
      <c r="E14" s="153"/>
    </row>
    <row r="15" spans="1:5" ht="37.5" customHeight="1" x14ac:dyDescent="0.4">
      <c r="B15" s="156" t="s">
        <v>181</v>
      </c>
      <c r="C15" s="155" t="s">
        <v>361</v>
      </c>
      <c r="D15" s="154" t="s">
        <v>352</v>
      </c>
      <c r="E15" s="153"/>
    </row>
    <row r="16" spans="1:5" ht="37.5" customHeight="1" x14ac:dyDescent="0.4">
      <c r="B16" s="156" t="s">
        <v>360</v>
      </c>
      <c r="C16" s="155" t="s">
        <v>359</v>
      </c>
      <c r="D16" s="155" t="s">
        <v>358</v>
      </c>
      <c r="E16" s="153"/>
    </row>
    <row r="17" spans="2:5" ht="37.5" customHeight="1" x14ac:dyDescent="0.4">
      <c r="B17" s="160" t="s">
        <v>357</v>
      </c>
      <c r="C17" s="154" t="s">
        <v>356</v>
      </c>
      <c r="D17" s="154"/>
      <c r="E17" s="153"/>
    </row>
    <row r="18" spans="2:5" ht="37.5" customHeight="1" x14ac:dyDescent="0.4">
      <c r="B18" s="161"/>
      <c r="C18" s="154" t="s">
        <v>355</v>
      </c>
      <c r="D18" s="154"/>
      <c r="E18" s="153"/>
    </row>
    <row r="19" spans="2:5" ht="37.5" customHeight="1" x14ac:dyDescent="0.4">
      <c r="B19" s="161"/>
      <c r="C19" s="154" t="s">
        <v>354</v>
      </c>
      <c r="D19" s="154"/>
      <c r="E19" s="153"/>
    </row>
    <row r="20" spans="2:5" ht="37.5" customHeight="1" x14ac:dyDescent="0.4">
      <c r="B20" s="157"/>
      <c r="C20" s="154" t="s">
        <v>353</v>
      </c>
      <c r="D20" s="154"/>
      <c r="E20" s="153"/>
    </row>
    <row r="21" spans="2:5" ht="37.5" customHeight="1" x14ac:dyDescent="0.4">
      <c r="B21" s="156" t="s">
        <v>295</v>
      </c>
      <c r="C21" s="154" t="s">
        <v>380</v>
      </c>
      <c r="D21" s="154" t="s">
        <v>352</v>
      </c>
      <c r="E21" s="153"/>
    </row>
    <row r="22" spans="2:5" ht="37.5" customHeight="1" x14ac:dyDescent="0.4">
      <c r="B22" s="156" t="s">
        <v>296</v>
      </c>
      <c r="C22" s="155" t="s">
        <v>381</v>
      </c>
      <c r="D22" s="154" t="s">
        <v>352</v>
      </c>
      <c r="E22" s="153"/>
    </row>
    <row r="23" spans="2:5" ht="37.5" customHeight="1" x14ac:dyDescent="0.4">
      <c r="B23" s="156" t="s">
        <v>351</v>
      </c>
      <c r="C23" s="155" t="s">
        <v>382</v>
      </c>
      <c r="D23" s="154" t="s">
        <v>350</v>
      </c>
      <c r="E23" s="153"/>
    </row>
    <row r="24" spans="2:5" ht="37.5" customHeight="1" x14ac:dyDescent="0.4">
      <c r="B24" s="160" t="s">
        <v>349</v>
      </c>
      <c r="C24" s="155" t="s">
        <v>348</v>
      </c>
      <c r="D24" s="154"/>
      <c r="E24" s="153"/>
    </row>
    <row r="25" spans="2:5" ht="37.5" customHeight="1" x14ac:dyDescent="0.4">
      <c r="B25" s="169"/>
      <c r="C25" s="159" t="s">
        <v>388</v>
      </c>
      <c r="D25" s="172" t="s">
        <v>347</v>
      </c>
      <c r="E25" s="153"/>
    </row>
    <row r="26" spans="2:5" ht="37.5" customHeight="1" x14ac:dyDescent="0.4">
      <c r="B26" s="170"/>
      <c r="C26" s="158" t="s">
        <v>389</v>
      </c>
      <c r="D26" s="173"/>
      <c r="E26" s="153"/>
    </row>
    <row r="27" spans="2:5" ht="37.5" customHeight="1" x14ac:dyDescent="0.4">
      <c r="B27" s="170"/>
      <c r="C27" s="158" t="s">
        <v>346</v>
      </c>
      <c r="D27" s="173"/>
      <c r="E27" s="153"/>
    </row>
    <row r="28" spans="2:5" ht="37.5" customHeight="1" x14ac:dyDescent="0.4">
      <c r="B28" s="170"/>
      <c r="C28" s="158" t="s">
        <v>345</v>
      </c>
      <c r="D28" s="173"/>
      <c r="E28" s="153"/>
    </row>
    <row r="29" spans="2:5" ht="37.5" customHeight="1" x14ac:dyDescent="0.4">
      <c r="B29" s="170"/>
      <c r="C29" s="158" t="s">
        <v>344</v>
      </c>
      <c r="D29" s="173"/>
      <c r="E29" s="153"/>
    </row>
    <row r="30" spans="2:5" ht="37.5" customHeight="1" x14ac:dyDescent="0.4">
      <c r="B30" s="170"/>
      <c r="C30" s="158" t="s">
        <v>343</v>
      </c>
      <c r="D30" s="173"/>
      <c r="E30" s="153"/>
    </row>
    <row r="31" spans="2:5" ht="37.5" customHeight="1" x14ac:dyDescent="0.4">
      <c r="B31" s="170"/>
      <c r="C31" s="158" t="s">
        <v>342</v>
      </c>
      <c r="D31" s="173"/>
      <c r="E31" s="153"/>
    </row>
    <row r="32" spans="2:5" ht="37.5" customHeight="1" x14ac:dyDescent="0.4">
      <c r="B32" s="170"/>
      <c r="C32" s="158" t="s">
        <v>341</v>
      </c>
      <c r="D32" s="173"/>
      <c r="E32" s="153"/>
    </row>
    <row r="33" spans="2:5" ht="37.5" customHeight="1" x14ac:dyDescent="0.4">
      <c r="B33" s="171"/>
      <c r="C33" s="158" t="s">
        <v>340</v>
      </c>
      <c r="D33" s="174"/>
      <c r="E33" s="153"/>
    </row>
    <row r="34" spans="2:5" ht="37.5" customHeight="1" x14ac:dyDescent="0.4">
      <c r="B34" s="157"/>
      <c r="C34" s="154" t="s">
        <v>339</v>
      </c>
      <c r="D34" s="154" t="s">
        <v>338</v>
      </c>
      <c r="E34" s="153"/>
    </row>
    <row r="35" spans="2:5" ht="37.5" customHeight="1" x14ac:dyDescent="0.4">
      <c r="B35" s="156" t="s">
        <v>299</v>
      </c>
      <c r="C35" s="155" t="s">
        <v>337</v>
      </c>
      <c r="D35" s="154"/>
      <c r="E35" s="153"/>
    </row>
    <row r="36" spans="2:5" ht="37.5" customHeight="1" x14ac:dyDescent="0.4">
      <c r="B36" s="156" t="s">
        <v>336</v>
      </c>
      <c r="C36" s="155" t="s">
        <v>335</v>
      </c>
      <c r="D36" s="154"/>
      <c r="E36" s="153"/>
    </row>
    <row r="37" spans="2:5" ht="30" customHeight="1" x14ac:dyDescent="0.4">
      <c r="B37" s="151" t="s">
        <v>334</v>
      </c>
      <c r="E37" s="151"/>
    </row>
  </sheetData>
  <sheetProtection formatCells="0" formatColumns="0" formatRows="0" insertColumns="0" insertRows="0" insertHyperlinks="0" deleteColumns="0" deleteRows="0" selectLockedCells="1" sort="0" autoFilter="0" pivotTables="0"/>
  <protectedRanges>
    <protectedRange sqref="C14:E1048576 A1:B1048576 F1:XFD1048576 C1:E10 C11:E13" name="範囲1"/>
  </protectedRanges>
  <mergeCells count="6">
    <mergeCell ref="B1:E1"/>
    <mergeCell ref="C3:D3"/>
    <mergeCell ref="C4:D4"/>
    <mergeCell ref="B6:C6"/>
    <mergeCell ref="B25:B33"/>
    <mergeCell ref="D25:D33"/>
  </mergeCells>
  <phoneticPr fontId="3"/>
  <printOptions horizontalCentered="1"/>
  <pageMargins left="0.78740157480314965" right="0.59055118110236227" top="0.39370078740157483" bottom="0.39370078740157483" header="0.31496062992125984" footer="0.31496062992125984"/>
  <pageSetup paperSize="9" scale="58" fitToWidth="0" orientation="portrait" r:id="rId1"/>
  <headerFooter>
    <oddFooter>&amp;C&amp;"HG正楷書体-PRO,標準"&amp;10&amp;P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9BFF-B35C-420E-8A02-DDBCE992C210}">
  <sheetPr>
    <pageSetUpPr fitToPage="1"/>
  </sheetPr>
  <dimension ref="A1:Y39"/>
  <sheetViews>
    <sheetView workbookViewId="0">
      <pane xSplit="1" ySplit="9" topLeftCell="B10" activePane="bottomRight" state="frozen"/>
      <selection activeCell="C26" sqref="C26"/>
      <selection pane="topRight" activeCell="C26" sqref="C26"/>
      <selection pane="bottomLeft" activeCell="C26" sqref="C26"/>
      <selection pane="bottomRight" activeCell="C26" sqref="C26"/>
    </sheetView>
  </sheetViews>
  <sheetFormatPr defaultColWidth="9.375" defaultRowHeight="26.25" customHeight="1" x14ac:dyDescent="0.4"/>
  <cols>
    <col min="1" max="1" width="11.5" style="22" customWidth="1"/>
    <col min="2" max="2" width="8.75" style="22" customWidth="1"/>
    <col min="3" max="3" width="9.375" style="22" customWidth="1"/>
    <col min="4" max="4" width="12.5" style="22" customWidth="1"/>
    <col min="5" max="5" width="9.375" style="22" customWidth="1"/>
    <col min="6" max="6" width="11.25" style="22" customWidth="1"/>
    <col min="7" max="7" width="3.125" style="22" customWidth="1"/>
    <col min="8" max="14" width="9.625" style="22" customWidth="1"/>
    <col min="15" max="15" width="9" style="22" customWidth="1"/>
    <col min="16" max="16" width="18.5" style="22" customWidth="1"/>
    <col min="17" max="17" width="10.625" style="22" customWidth="1"/>
    <col min="18" max="260" width="9.375" style="22"/>
    <col min="261" max="261" width="12.5" style="22" customWidth="1"/>
    <col min="262" max="262" width="9.375" style="22"/>
    <col min="263" max="263" width="11.25" style="22" customWidth="1"/>
    <col min="264" max="264" width="3.125" style="22" customWidth="1"/>
    <col min="265" max="265" width="10.625" style="22" customWidth="1"/>
    <col min="266" max="267" width="15.625" style="22" customWidth="1"/>
    <col min="268" max="268" width="10.625" style="22" customWidth="1"/>
    <col min="269" max="272" width="11.25" style="22" customWidth="1"/>
    <col min="273" max="273" width="8.125" style="22" customWidth="1"/>
    <col min="274" max="516" width="9.375" style="22"/>
    <col min="517" max="517" width="12.5" style="22" customWidth="1"/>
    <col min="518" max="518" width="9.375" style="22"/>
    <col min="519" max="519" width="11.25" style="22" customWidth="1"/>
    <col min="520" max="520" width="3.125" style="22" customWidth="1"/>
    <col min="521" max="521" width="10.625" style="22" customWidth="1"/>
    <col min="522" max="523" width="15.625" style="22" customWidth="1"/>
    <col min="524" max="524" width="10.625" style="22" customWidth="1"/>
    <col min="525" max="528" width="11.25" style="22" customWidth="1"/>
    <col min="529" max="529" width="8.125" style="22" customWidth="1"/>
    <col min="530" max="772" width="9.375" style="22"/>
    <col min="773" max="773" width="12.5" style="22" customWidth="1"/>
    <col min="774" max="774" width="9.375" style="22"/>
    <col min="775" max="775" width="11.25" style="22" customWidth="1"/>
    <col min="776" max="776" width="3.125" style="22" customWidth="1"/>
    <col min="777" max="777" width="10.625" style="22" customWidth="1"/>
    <col min="778" max="779" width="15.625" style="22" customWidth="1"/>
    <col min="780" max="780" width="10.625" style="22" customWidth="1"/>
    <col min="781" max="784" width="11.25" style="22" customWidth="1"/>
    <col min="785" max="785" width="8.125" style="22" customWidth="1"/>
    <col min="786" max="1028" width="9.375" style="22"/>
    <col min="1029" max="1029" width="12.5" style="22" customWidth="1"/>
    <col min="1030" max="1030" width="9.375" style="22"/>
    <col min="1031" max="1031" width="11.25" style="22" customWidth="1"/>
    <col min="1032" max="1032" width="3.125" style="22" customWidth="1"/>
    <col min="1033" max="1033" width="10.625" style="22" customWidth="1"/>
    <col min="1034" max="1035" width="15.625" style="22" customWidth="1"/>
    <col min="1036" max="1036" width="10.625" style="22" customWidth="1"/>
    <col min="1037" max="1040" width="11.25" style="22" customWidth="1"/>
    <col min="1041" max="1041" width="8.125" style="22" customWidth="1"/>
    <col min="1042" max="1284" width="9.375" style="22"/>
    <col min="1285" max="1285" width="12.5" style="22" customWidth="1"/>
    <col min="1286" max="1286" width="9.375" style="22"/>
    <col min="1287" max="1287" width="11.25" style="22" customWidth="1"/>
    <col min="1288" max="1288" width="3.125" style="22" customWidth="1"/>
    <col min="1289" max="1289" width="10.625" style="22" customWidth="1"/>
    <col min="1290" max="1291" width="15.625" style="22" customWidth="1"/>
    <col min="1292" max="1292" width="10.625" style="22" customWidth="1"/>
    <col min="1293" max="1296" width="11.25" style="22" customWidth="1"/>
    <col min="1297" max="1297" width="8.125" style="22" customWidth="1"/>
    <col min="1298" max="1540" width="9.375" style="22"/>
    <col min="1541" max="1541" width="12.5" style="22" customWidth="1"/>
    <col min="1542" max="1542" width="9.375" style="22"/>
    <col min="1543" max="1543" width="11.25" style="22" customWidth="1"/>
    <col min="1544" max="1544" width="3.125" style="22" customWidth="1"/>
    <col min="1545" max="1545" width="10.625" style="22" customWidth="1"/>
    <col min="1546" max="1547" width="15.625" style="22" customWidth="1"/>
    <col min="1548" max="1548" width="10.625" style="22" customWidth="1"/>
    <col min="1549" max="1552" width="11.25" style="22" customWidth="1"/>
    <col min="1553" max="1553" width="8.125" style="22" customWidth="1"/>
    <col min="1554" max="1796" width="9.375" style="22"/>
    <col min="1797" max="1797" width="12.5" style="22" customWidth="1"/>
    <col min="1798" max="1798" width="9.375" style="22"/>
    <col min="1799" max="1799" width="11.25" style="22" customWidth="1"/>
    <col min="1800" max="1800" width="3.125" style="22" customWidth="1"/>
    <col min="1801" max="1801" width="10.625" style="22" customWidth="1"/>
    <col min="1802" max="1803" width="15.625" style="22" customWidth="1"/>
    <col min="1804" max="1804" width="10.625" style="22" customWidth="1"/>
    <col min="1805" max="1808" width="11.25" style="22" customWidth="1"/>
    <col min="1809" max="1809" width="8.125" style="22" customWidth="1"/>
    <col min="1810" max="2052" width="9.375" style="22"/>
    <col min="2053" max="2053" width="12.5" style="22" customWidth="1"/>
    <col min="2054" max="2054" width="9.375" style="22"/>
    <col min="2055" max="2055" width="11.25" style="22" customWidth="1"/>
    <col min="2056" max="2056" width="3.125" style="22" customWidth="1"/>
    <col min="2057" max="2057" width="10.625" style="22" customWidth="1"/>
    <col min="2058" max="2059" width="15.625" style="22" customWidth="1"/>
    <col min="2060" max="2060" width="10.625" style="22" customWidth="1"/>
    <col min="2061" max="2064" width="11.25" style="22" customWidth="1"/>
    <col min="2065" max="2065" width="8.125" style="22" customWidth="1"/>
    <col min="2066" max="2308" width="9.375" style="22"/>
    <col min="2309" max="2309" width="12.5" style="22" customWidth="1"/>
    <col min="2310" max="2310" width="9.375" style="22"/>
    <col min="2311" max="2311" width="11.25" style="22" customWidth="1"/>
    <col min="2312" max="2312" width="3.125" style="22" customWidth="1"/>
    <col min="2313" max="2313" width="10.625" style="22" customWidth="1"/>
    <col min="2314" max="2315" width="15.625" style="22" customWidth="1"/>
    <col min="2316" max="2316" width="10.625" style="22" customWidth="1"/>
    <col min="2317" max="2320" width="11.25" style="22" customWidth="1"/>
    <col min="2321" max="2321" width="8.125" style="22" customWidth="1"/>
    <col min="2322" max="2564" width="9.375" style="22"/>
    <col min="2565" max="2565" width="12.5" style="22" customWidth="1"/>
    <col min="2566" max="2566" width="9.375" style="22"/>
    <col min="2567" max="2567" width="11.25" style="22" customWidth="1"/>
    <col min="2568" max="2568" width="3.125" style="22" customWidth="1"/>
    <col min="2569" max="2569" width="10.625" style="22" customWidth="1"/>
    <col min="2570" max="2571" width="15.625" style="22" customWidth="1"/>
    <col min="2572" max="2572" width="10.625" style="22" customWidth="1"/>
    <col min="2573" max="2576" width="11.25" style="22" customWidth="1"/>
    <col min="2577" max="2577" width="8.125" style="22" customWidth="1"/>
    <col min="2578" max="2820" width="9.375" style="22"/>
    <col min="2821" max="2821" width="12.5" style="22" customWidth="1"/>
    <col min="2822" max="2822" width="9.375" style="22"/>
    <col min="2823" max="2823" width="11.25" style="22" customWidth="1"/>
    <col min="2824" max="2824" width="3.125" style="22" customWidth="1"/>
    <col min="2825" max="2825" width="10.625" style="22" customWidth="1"/>
    <col min="2826" max="2827" width="15.625" style="22" customWidth="1"/>
    <col min="2828" max="2828" width="10.625" style="22" customWidth="1"/>
    <col min="2829" max="2832" width="11.25" style="22" customWidth="1"/>
    <col min="2833" max="2833" width="8.125" style="22" customWidth="1"/>
    <col min="2834" max="3076" width="9.375" style="22"/>
    <col min="3077" max="3077" width="12.5" style="22" customWidth="1"/>
    <col min="3078" max="3078" width="9.375" style="22"/>
    <col min="3079" max="3079" width="11.25" style="22" customWidth="1"/>
    <col min="3080" max="3080" width="3.125" style="22" customWidth="1"/>
    <col min="3081" max="3081" width="10.625" style="22" customWidth="1"/>
    <col min="3082" max="3083" width="15.625" style="22" customWidth="1"/>
    <col min="3084" max="3084" width="10.625" style="22" customWidth="1"/>
    <col min="3085" max="3088" width="11.25" style="22" customWidth="1"/>
    <col min="3089" max="3089" width="8.125" style="22" customWidth="1"/>
    <col min="3090" max="3332" width="9.375" style="22"/>
    <col min="3333" max="3333" width="12.5" style="22" customWidth="1"/>
    <col min="3334" max="3334" width="9.375" style="22"/>
    <col min="3335" max="3335" width="11.25" style="22" customWidth="1"/>
    <col min="3336" max="3336" width="3.125" style="22" customWidth="1"/>
    <col min="3337" max="3337" width="10.625" style="22" customWidth="1"/>
    <col min="3338" max="3339" width="15.625" style="22" customWidth="1"/>
    <col min="3340" max="3340" width="10.625" style="22" customWidth="1"/>
    <col min="3341" max="3344" width="11.25" style="22" customWidth="1"/>
    <col min="3345" max="3345" width="8.125" style="22" customWidth="1"/>
    <col min="3346" max="3588" width="9.375" style="22"/>
    <col min="3589" max="3589" width="12.5" style="22" customWidth="1"/>
    <col min="3590" max="3590" width="9.375" style="22"/>
    <col min="3591" max="3591" width="11.25" style="22" customWidth="1"/>
    <col min="3592" max="3592" width="3.125" style="22" customWidth="1"/>
    <col min="3593" max="3593" width="10.625" style="22" customWidth="1"/>
    <col min="3594" max="3595" width="15.625" style="22" customWidth="1"/>
    <col min="3596" max="3596" width="10.625" style="22" customWidth="1"/>
    <col min="3597" max="3600" width="11.25" style="22" customWidth="1"/>
    <col min="3601" max="3601" width="8.125" style="22" customWidth="1"/>
    <col min="3602" max="3844" width="9.375" style="22"/>
    <col min="3845" max="3845" width="12.5" style="22" customWidth="1"/>
    <col min="3846" max="3846" width="9.375" style="22"/>
    <col min="3847" max="3847" width="11.25" style="22" customWidth="1"/>
    <col min="3848" max="3848" width="3.125" style="22" customWidth="1"/>
    <col min="3849" max="3849" width="10.625" style="22" customWidth="1"/>
    <col min="3850" max="3851" width="15.625" style="22" customWidth="1"/>
    <col min="3852" max="3852" width="10.625" style="22" customWidth="1"/>
    <col min="3853" max="3856" width="11.25" style="22" customWidth="1"/>
    <col min="3857" max="3857" width="8.125" style="22" customWidth="1"/>
    <col min="3858" max="4100" width="9.375" style="22"/>
    <col min="4101" max="4101" width="12.5" style="22" customWidth="1"/>
    <col min="4102" max="4102" width="9.375" style="22"/>
    <col min="4103" max="4103" width="11.25" style="22" customWidth="1"/>
    <col min="4104" max="4104" width="3.125" style="22" customWidth="1"/>
    <col min="4105" max="4105" width="10.625" style="22" customWidth="1"/>
    <col min="4106" max="4107" width="15.625" style="22" customWidth="1"/>
    <col min="4108" max="4108" width="10.625" style="22" customWidth="1"/>
    <col min="4109" max="4112" width="11.25" style="22" customWidth="1"/>
    <col min="4113" max="4113" width="8.125" style="22" customWidth="1"/>
    <col min="4114" max="4356" width="9.375" style="22"/>
    <col min="4357" max="4357" width="12.5" style="22" customWidth="1"/>
    <col min="4358" max="4358" width="9.375" style="22"/>
    <col min="4359" max="4359" width="11.25" style="22" customWidth="1"/>
    <col min="4360" max="4360" width="3.125" style="22" customWidth="1"/>
    <col min="4361" max="4361" width="10.625" style="22" customWidth="1"/>
    <col min="4362" max="4363" width="15.625" style="22" customWidth="1"/>
    <col min="4364" max="4364" width="10.625" style="22" customWidth="1"/>
    <col min="4365" max="4368" width="11.25" style="22" customWidth="1"/>
    <col min="4369" max="4369" width="8.125" style="22" customWidth="1"/>
    <col min="4370" max="4612" width="9.375" style="22"/>
    <col min="4613" max="4613" width="12.5" style="22" customWidth="1"/>
    <col min="4614" max="4614" width="9.375" style="22"/>
    <col min="4615" max="4615" width="11.25" style="22" customWidth="1"/>
    <col min="4616" max="4616" width="3.125" style="22" customWidth="1"/>
    <col min="4617" max="4617" width="10.625" style="22" customWidth="1"/>
    <col min="4618" max="4619" width="15.625" style="22" customWidth="1"/>
    <col min="4620" max="4620" width="10.625" style="22" customWidth="1"/>
    <col min="4621" max="4624" width="11.25" style="22" customWidth="1"/>
    <col min="4625" max="4625" width="8.125" style="22" customWidth="1"/>
    <col min="4626" max="4868" width="9.375" style="22"/>
    <col min="4869" max="4869" width="12.5" style="22" customWidth="1"/>
    <col min="4870" max="4870" width="9.375" style="22"/>
    <col min="4871" max="4871" width="11.25" style="22" customWidth="1"/>
    <col min="4872" max="4872" width="3.125" style="22" customWidth="1"/>
    <col min="4873" max="4873" width="10.625" style="22" customWidth="1"/>
    <col min="4874" max="4875" width="15.625" style="22" customWidth="1"/>
    <col min="4876" max="4876" width="10.625" style="22" customWidth="1"/>
    <col min="4877" max="4880" width="11.25" style="22" customWidth="1"/>
    <col min="4881" max="4881" width="8.125" style="22" customWidth="1"/>
    <col min="4882" max="5124" width="9.375" style="22"/>
    <col min="5125" max="5125" width="12.5" style="22" customWidth="1"/>
    <col min="5126" max="5126" width="9.375" style="22"/>
    <col min="5127" max="5127" width="11.25" style="22" customWidth="1"/>
    <col min="5128" max="5128" width="3.125" style="22" customWidth="1"/>
    <col min="5129" max="5129" width="10.625" style="22" customWidth="1"/>
    <col min="5130" max="5131" width="15.625" style="22" customWidth="1"/>
    <col min="5132" max="5132" width="10.625" style="22" customWidth="1"/>
    <col min="5133" max="5136" width="11.25" style="22" customWidth="1"/>
    <col min="5137" max="5137" width="8.125" style="22" customWidth="1"/>
    <col min="5138" max="5380" width="9.375" style="22"/>
    <col min="5381" max="5381" width="12.5" style="22" customWidth="1"/>
    <col min="5382" max="5382" width="9.375" style="22"/>
    <col min="5383" max="5383" width="11.25" style="22" customWidth="1"/>
    <col min="5384" max="5384" width="3.125" style="22" customWidth="1"/>
    <col min="5385" max="5385" width="10.625" style="22" customWidth="1"/>
    <col min="5386" max="5387" width="15.625" style="22" customWidth="1"/>
    <col min="5388" max="5388" width="10.625" style="22" customWidth="1"/>
    <col min="5389" max="5392" width="11.25" style="22" customWidth="1"/>
    <col min="5393" max="5393" width="8.125" style="22" customWidth="1"/>
    <col min="5394" max="5636" width="9.375" style="22"/>
    <col min="5637" max="5637" width="12.5" style="22" customWidth="1"/>
    <col min="5638" max="5638" width="9.375" style="22"/>
    <col min="5639" max="5639" width="11.25" style="22" customWidth="1"/>
    <col min="5640" max="5640" width="3.125" style="22" customWidth="1"/>
    <col min="5641" max="5641" width="10.625" style="22" customWidth="1"/>
    <col min="5642" max="5643" width="15.625" style="22" customWidth="1"/>
    <col min="5644" max="5644" width="10.625" style="22" customWidth="1"/>
    <col min="5645" max="5648" width="11.25" style="22" customWidth="1"/>
    <col min="5649" max="5649" width="8.125" style="22" customWidth="1"/>
    <col min="5650" max="5892" width="9.375" style="22"/>
    <col min="5893" max="5893" width="12.5" style="22" customWidth="1"/>
    <col min="5894" max="5894" width="9.375" style="22"/>
    <col min="5895" max="5895" width="11.25" style="22" customWidth="1"/>
    <col min="5896" max="5896" width="3.125" style="22" customWidth="1"/>
    <col min="5897" max="5897" width="10.625" style="22" customWidth="1"/>
    <col min="5898" max="5899" width="15.625" style="22" customWidth="1"/>
    <col min="5900" max="5900" width="10.625" style="22" customWidth="1"/>
    <col min="5901" max="5904" width="11.25" style="22" customWidth="1"/>
    <col min="5905" max="5905" width="8.125" style="22" customWidth="1"/>
    <col min="5906" max="6148" width="9.375" style="22"/>
    <col min="6149" max="6149" width="12.5" style="22" customWidth="1"/>
    <col min="6150" max="6150" width="9.375" style="22"/>
    <col min="6151" max="6151" width="11.25" style="22" customWidth="1"/>
    <col min="6152" max="6152" width="3.125" style="22" customWidth="1"/>
    <col min="6153" max="6153" width="10.625" style="22" customWidth="1"/>
    <col min="6154" max="6155" width="15.625" style="22" customWidth="1"/>
    <col min="6156" max="6156" width="10.625" style="22" customWidth="1"/>
    <col min="6157" max="6160" width="11.25" style="22" customWidth="1"/>
    <col min="6161" max="6161" width="8.125" style="22" customWidth="1"/>
    <col min="6162" max="6404" width="9.375" style="22"/>
    <col min="6405" max="6405" width="12.5" style="22" customWidth="1"/>
    <col min="6406" max="6406" width="9.375" style="22"/>
    <col min="6407" max="6407" width="11.25" style="22" customWidth="1"/>
    <col min="6408" max="6408" width="3.125" style="22" customWidth="1"/>
    <col min="6409" max="6409" width="10.625" style="22" customWidth="1"/>
    <col min="6410" max="6411" width="15.625" style="22" customWidth="1"/>
    <col min="6412" max="6412" width="10.625" style="22" customWidth="1"/>
    <col min="6413" max="6416" width="11.25" style="22" customWidth="1"/>
    <col min="6417" max="6417" width="8.125" style="22" customWidth="1"/>
    <col min="6418" max="6660" width="9.375" style="22"/>
    <col min="6661" max="6661" width="12.5" style="22" customWidth="1"/>
    <col min="6662" max="6662" width="9.375" style="22"/>
    <col min="6663" max="6663" width="11.25" style="22" customWidth="1"/>
    <col min="6664" max="6664" width="3.125" style="22" customWidth="1"/>
    <col min="6665" max="6665" width="10.625" style="22" customWidth="1"/>
    <col min="6666" max="6667" width="15.625" style="22" customWidth="1"/>
    <col min="6668" max="6668" width="10.625" style="22" customWidth="1"/>
    <col min="6669" max="6672" width="11.25" style="22" customWidth="1"/>
    <col min="6673" max="6673" width="8.125" style="22" customWidth="1"/>
    <col min="6674" max="6916" width="9.375" style="22"/>
    <col min="6917" max="6917" width="12.5" style="22" customWidth="1"/>
    <col min="6918" max="6918" width="9.375" style="22"/>
    <col min="6919" max="6919" width="11.25" style="22" customWidth="1"/>
    <col min="6920" max="6920" width="3.125" style="22" customWidth="1"/>
    <col min="6921" max="6921" width="10.625" style="22" customWidth="1"/>
    <col min="6922" max="6923" width="15.625" style="22" customWidth="1"/>
    <col min="6924" max="6924" width="10.625" style="22" customWidth="1"/>
    <col min="6925" max="6928" width="11.25" style="22" customWidth="1"/>
    <col min="6929" max="6929" width="8.125" style="22" customWidth="1"/>
    <col min="6930" max="7172" width="9.375" style="22"/>
    <col min="7173" max="7173" width="12.5" style="22" customWidth="1"/>
    <col min="7174" max="7174" width="9.375" style="22"/>
    <col min="7175" max="7175" width="11.25" style="22" customWidth="1"/>
    <col min="7176" max="7176" width="3.125" style="22" customWidth="1"/>
    <col min="7177" max="7177" width="10.625" style="22" customWidth="1"/>
    <col min="7178" max="7179" width="15.625" style="22" customWidth="1"/>
    <col min="7180" max="7180" width="10.625" style="22" customWidth="1"/>
    <col min="7181" max="7184" width="11.25" style="22" customWidth="1"/>
    <col min="7185" max="7185" width="8.125" style="22" customWidth="1"/>
    <col min="7186" max="7428" width="9.375" style="22"/>
    <col min="7429" max="7429" width="12.5" style="22" customWidth="1"/>
    <col min="7430" max="7430" width="9.375" style="22"/>
    <col min="7431" max="7431" width="11.25" style="22" customWidth="1"/>
    <col min="7432" max="7432" width="3.125" style="22" customWidth="1"/>
    <col min="7433" max="7433" width="10.625" style="22" customWidth="1"/>
    <col min="7434" max="7435" width="15.625" style="22" customWidth="1"/>
    <col min="7436" max="7436" width="10.625" style="22" customWidth="1"/>
    <col min="7437" max="7440" width="11.25" style="22" customWidth="1"/>
    <col min="7441" max="7441" width="8.125" style="22" customWidth="1"/>
    <col min="7442" max="7684" width="9.375" style="22"/>
    <col min="7685" max="7685" width="12.5" style="22" customWidth="1"/>
    <col min="7686" max="7686" width="9.375" style="22"/>
    <col min="7687" max="7687" width="11.25" style="22" customWidth="1"/>
    <col min="7688" max="7688" width="3.125" style="22" customWidth="1"/>
    <col min="7689" max="7689" width="10.625" style="22" customWidth="1"/>
    <col min="7690" max="7691" width="15.625" style="22" customWidth="1"/>
    <col min="7692" max="7692" width="10.625" style="22" customWidth="1"/>
    <col min="7693" max="7696" width="11.25" style="22" customWidth="1"/>
    <col min="7697" max="7697" width="8.125" style="22" customWidth="1"/>
    <col min="7698" max="7940" width="9.375" style="22"/>
    <col min="7941" max="7941" width="12.5" style="22" customWidth="1"/>
    <col min="7942" max="7942" width="9.375" style="22"/>
    <col min="7943" max="7943" width="11.25" style="22" customWidth="1"/>
    <col min="7944" max="7944" width="3.125" style="22" customWidth="1"/>
    <col min="7945" max="7945" width="10.625" style="22" customWidth="1"/>
    <col min="7946" max="7947" width="15.625" style="22" customWidth="1"/>
    <col min="7948" max="7948" width="10.625" style="22" customWidth="1"/>
    <col min="7949" max="7952" width="11.25" style="22" customWidth="1"/>
    <col min="7953" max="7953" width="8.125" style="22" customWidth="1"/>
    <col min="7954" max="8196" width="9.375" style="22"/>
    <col min="8197" max="8197" width="12.5" style="22" customWidth="1"/>
    <col min="8198" max="8198" width="9.375" style="22"/>
    <col min="8199" max="8199" width="11.25" style="22" customWidth="1"/>
    <col min="8200" max="8200" width="3.125" style="22" customWidth="1"/>
    <col min="8201" max="8201" width="10.625" style="22" customWidth="1"/>
    <col min="8202" max="8203" width="15.625" style="22" customWidth="1"/>
    <col min="8204" max="8204" width="10.625" style="22" customWidth="1"/>
    <col min="8205" max="8208" width="11.25" style="22" customWidth="1"/>
    <col min="8209" max="8209" width="8.125" style="22" customWidth="1"/>
    <col min="8210" max="8452" width="9.375" style="22"/>
    <col min="8453" max="8453" width="12.5" style="22" customWidth="1"/>
    <col min="8454" max="8454" width="9.375" style="22"/>
    <col min="8455" max="8455" width="11.25" style="22" customWidth="1"/>
    <col min="8456" max="8456" width="3.125" style="22" customWidth="1"/>
    <col min="8457" max="8457" width="10.625" style="22" customWidth="1"/>
    <col min="8458" max="8459" width="15.625" style="22" customWidth="1"/>
    <col min="8460" max="8460" width="10.625" style="22" customWidth="1"/>
    <col min="8461" max="8464" width="11.25" style="22" customWidth="1"/>
    <col min="8465" max="8465" width="8.125" style="22" customWidth="1"/>
    <col min="8466" max="8708" width="9.375" style="22"/>
    <col min="8709" max="8709" width="12.5" style="22" customWidth="1"/>
    <col min="8710" max="8710" width="9.375" style="22"/>
    <col min="8711" max="8711" width="11.25" style="22" customWidth="1"/>
    <col min="8712" max="8712" width="3.125" style="22" customWidth="1"/>
    <col min="8713" max="8713" width="10.625" style="22" customWidth="1"/>
    <col min="8714" max="8715" width="15.625" style="22" customWidth="1"/>
    <col min="8716" max="8716" width="10.625" style="22" customWidth="1"/>
    <col min="8717" max="8720" width="11.25" style="22" customWidth="1"/>
    <col min="8721" max="8721" width="8.125" style="22" customWidth="1"/>
    <col min="8722" max="8964" width="9.375" style="22"/>
    <col min="8965" max="8965" width="12.5" style="22" customWidth="1"/>
    <col min="8966" max="8966" width="9.375" style="22"/>
    <col min="8967" max="8967" width="11.25" style="22" customWidth="1"/>
    <col min="8968" max="8968" width="3.125" style="22" customWidth="1"/>
    <col min="8969" max="8969" width="10.625" style="22" customWidth="1"/>
    <col min="8970" max="8971" width="15.625" style="22" customWidth="1"/>
    <col min="8972" max="8972" width="10.625" style="22" customWidth="1"/>
    <col min="8973" max="8976" width="11.25" style="22" customWidth="1"/>
    <col min="8977" max="8977" width="8.125" style="22" customWidth="1"/>
    <col min="8978" max="9220" width="9.375" style="22"/>
    <col min="9221" max="9221" width="12.5" style="22" customWidth="1"/>
    <col min="9222" max="9222" width="9.375" style="22"/>
    <col min="9223" max="9223" width="11.25" style="22" customWidth="1"/>
    <col min="9224" max="9224" width="3.125" style="22" customWidth="1"/>
    <col min="9225" max="9225" width="10.625" style="22" customWidth="1"/>
    <col min="9226" max="9227" width="15.625" style="22" customWidth="1"/>
    <col min="9228" max="9228" width="10.625" style="22" customWidth="1"/>
    <col min="9229" max="9232" width="11.25" style="22" customWidth="1"/>
    <col min="9233" max="9233" width="8.125" style="22" customWidth="1"/>
    <col min="9234" max="9476" width="9.375" style="22"/>
    <col min="9477" max="9477" width="12.5" style="22" customWidth="1"/>
    <col min="9478" max="9478" width="9.375" style="22"/>
    <col min="9479" max="9479" width="11.25" style="22" customWidth="1"/>
    <col min="9480" max="9480" width="3.125" style="22" customWidth="1"/>
    <col min="9481" max="9481" width="10.625" style="22" customWidth="1"/>
    <col min="9482" max="9483" width="15.625" style="22" customWidth="1"/>
    <col min="9484" max="9484" width="10.625" style="22" customWidth="1"/>
    <col min="9485" max="9488" width="11.25" style="22" customWidth="1"/>
    <col min="9489" max="9489" width="8.125" style="22" customWidth="1"/>
    <col min="9490" max="9732" width="9.375" style="22"/>
    <col min="9733" max="9733" width="12.5" style="22" customWidth="1"/>
    <col min="9734" max="9734" width="9.375" style="22"/>
    <col min="9735" max="9735" width="11.25" style="22" customWidth="1"/>
    <col min="9736" max="9736" width="3.125" style="22" customWidth="1"/>
    <col min="9737" max="9737" width="10.625" style="22" customWidth="1"/>
    <col min="9738" max="9739" width="15.625" style="22" customWidth="1"/>
    <col min="9740" max="9740" width="10.625" style="22" customWidth="1"/>
    <col min="9741" max="9744" width="11.25" style="22" customWidth="1"/>
    <col min="9745" max="9745" width="8.125" style="22" customWidth="1"/>
    <col min="9746" max="9988" width="9.375" style="22"/>
    <col min="9989" max="9989" width="12.5" style="22" customWidth="1"/>
    <col min="9990" max="9990" width="9.375" style="22"/>
    <col min="9991" max="9991" width="11.25" style="22" customWidth="1"/>
    <col min="9992" max="9992" width="3.125" style="22" customWidth="1"/>
    <col min="9993" max="9993" width="10.625" style="22" customWidth="1"/>
    <col min="9994" max="9995" width="15.625" style="22" customWidth="1"/>
    <col min="9996" max="9996" width="10.625" style="22" customWidth="1"/>
    <col min="9997" max="10000" width="11.25" style="22" customWidth="1"/>
    <col min="10001" max="10001" width="8.125" style="22" customWidth="1"/>
    <col min="10002" max="10244" width="9.375" style="22"/>
    <col min="10245" max="10245" width="12.5" style="22" customWidth="1"/>
    <col min="10246" max="10246" width="9.375" style="22"/>
    <col min="10247" max="10247" width="11.25" style="22" customWidth="1"/>
    <col min="10248" max="10248" width="3.125" style="22" customWidth="1"/>
    <col min="10249" max="10249" width="10.625" style="22" customWidth="1"/>
    <col min="10250" max="10251" width="15.625" style="22" customWidth="1"/>
    <col min="10252" max="10252" width="10.625" style="22" customWidth="1"/>
    <col min="10253" max="10256" width="11.25" style="22" customWidth="1"/>
    <col min="10257" max="10257" width="8.125" style="22" customWidth="1"/>
    <col min="10258" max="10500" width="9.375" style="22"/>
    <col min="10501" max="10501" width="12.5" style="22" customWidth="1"/>
    <col min="10502" max="10502" width="9.375" style="22"/>
    <col min="10503" max="10503" width="11.25" style="22" customWidth="1"/>
    <col min="10504" max="10504" width="3.125" style="22" customWidth="1"/>
    <col min="10505" max="10505" width="10.625" style="22" customWidth="1"/>
    <col min="10506" max="10507" width="15.625" style="22" customWidth="1"/>
    <col min="10508" max="10508" width="10.625" style="22" customWidth="1"/>
    <col min="10509" max="10512" width="11.25" style="22" customWidth="1"/>
    <col min="10513" max="10513" width="8.125" style="22" customWidth="1"/>
    <col min="10514" max="10756" width="9.375" style="22"/>
    <col min="10757" max="10757" width="12.5" style="22" customWidth="1"/>
    <col min="10758" max="10758" width="9.375" style="22"/>
    <col min="10759" max="10759" width="11.25" style="22" customWidth="1"/>
    <col min="10760" max="10760" width="3.125" style="22" customWidth="1"/>
    <col min="10761" max="10761" width="10.625" style="22" customWidth="1"/>
    <col min="10762" max="10763" width="15.625" style="22" customWidth="1"/>
    <col min="10764" max="10764" width="10.625" style="22" customWidth="1"/>
    <col min="10765" max="10768" width="11.25" style="22" customWidth="1"/>
    <col min="10769" max="10769" width="8.125" style="22" customWidth="1"/>
    <col min="10770" max="11012" width="9.375" style="22"/>
    <col min="11013" max="11013" width="12.5" style="22" customWidth="1"/>
    <col min="11014" max="11014" width="9.375" style="22"/>
    <col min="11015" max="11015" width="11.25" style="22" customWidth="1"/>
    <col min="11016" max="11016" width="3.125" style="22" customWidth="1"/>
    <col min="11017" max="11017" width="10.625" style="22" customWidth="1"/>
    <col min="11018" max="11019" width="15.625" style="22" customWidth="1"/>
    <col min="11020" max="11020" width="10.625" style="22" customWidth="1"/>
    <col min="11021" max="11024" width="11.25" style="22" customWidth="1"/>
    <col min="11025" max="11025" width="8.125" style="22" customWidth="1"/>
    <col min="11026" max="11268" width="9.375" style="22"/>
    <col min="11269" max="11269" width="12.5" style="22" customWidth="1"/>
    <col min="11270" max="11270" width="9.375" style="22"/>
    <col min="11271" max="11271" width="11.25" style="22" customWidth="1"/>
    <col min="11272" max="11272" width="3.125" style="22" customWidth="1"/>
    <col min="11273" max="11273" width="10.625" style="22" customWidth="1"/>
    <col min="11274" max="11275" width="15.625" style="22" customWidth="1"/>
    <col min="11276" max="11276" width="10.625" style="22" customWidth="1"/>
    <col min="11277" max="11280" width="11.25" style="22" customWidth="1"/>
    <col min="11281" max="11281" width="8.125" style="22" customWidth="1"/>
    <col min="11282" max="11524" width="9.375" style="22"/>
    <col min="11525" max="11525" width="12.5" style="22" customWidth="1"/>
    <col min="11526" max="11526" width="9.375" style="22"/>
    <col min="11527" max="11527" width="11.25" style="22" customWidth="1"/>
    <col min="11528" max="11528" width="3.125" style="22" customWidth="1"/>
    <col min="11529" max="11529" width="10.625" style="22" customWidth="1"/>
    <col min="11530" max="11531" width="15.625" style="22" customWidth="1"/>
    <col min="11532" max="11532" width="10.625" style="22" customWidth="1"/>
    <col min="11533" max="11536" width="11.25" style="22" customWidth="1"/>
    <col min="11537" max="11537" width="8.125" style="22" customWidth="1"/>
    <col min="11538" max="11780" width="9.375" style="22"/>
    <col min="11781" max="11781" width="12.5" style="22" customWidth="1"/>
    <col min="11782" max="11782" width="9.375" style="22"/>
    <col min="11783" max="11783" width="11.25" style="22" customWidth="1"/>
    <col min="11784" max="11784" width="3.125" style="22" customWidth="1"/>
    <col min="11785" max="11785" width="10.625" style="22" customWidth="1"/>
    <col min="11786" max="11787" width="15.625" style="22" customWidth="1"/>
    <col min="11788" max="11788" width="10.625" style="22" customWidth="1"/>
    <col min="11789" max="11792" width="11.25" style="22" customWidth="1"/>
    <col min="11793" max="11793" width="8.125" style="22" customWidth="1"/>
    <col min="11794" max="12036" width="9.375" style="22"/>
    <col min="12037" max="12037" width="12.5" style="22" customWidth="1"/>
    <col min="12038" max="12038" width="9.375" style="22"/>
    <col min="12039" max="12039" width="11.25" style="22" customWidth="1"/>
    <col min="12040" max="12040" width="3.125" style="22" customWidth="1"/>
    <col min="12041" max="12041" width="10.625" style="22" customWidth="1"/>
    <col min="12042" max="12043" width="15.625" style="22" customWidth="1"/>
    <col min="12044" max="12044" width="10.625" style="22" customWidth="1"/>
    <col min="12045" max="12048" width="11.25" style="22" customWidth="1"/>
    <col min="12049" max="12049" width="8.125" style="22" customWidth="1"/>
    <col min="12050" max="12292" width="9.375" style="22"/>
    <col min="12293" max="12293" width="12.5" style="22" customWidth="1"/>
    <col min="12294" max="12294" width="9.375" style="22"/>
    <col min="12295" max="12295" width="11.25" style="22" customWidth="1"/>
    <col min="12296" max="12296" width="3.125" style="22" customWidth="1"/>
    <col min="12297" max="12297" width="10.625" style="22" customWidth="1"/>
    <col min="12298" max="12299" width="15.625" style="22" customWidth="1"/>
    <col min="12300" max="12300" width="10.625" style="22" customWidth="1"/>
    <col min="12301" max="12304" width="11.25" style="22" customWidth="1"/>
    <col min="12305" max="12305" width="8.125" style="22" customWidth="1"/>
    <col min="12306" max="12548" width="9.375" style="22"/>
    <col min="12549" max="12549" width="12.5" style="22" customWidth="1"/>
    <col min="12550" max="12550" width="9.375" style="22"/>
    <col min="12551" max="12551" width="11.25" style="22" customWidth="1"/>
    <col min="12552" max="12552" width="3.125" style="22" customWidth="1"/>
    <col min="12553" max="12553" width="10.625" style="22" customWidth="1"/>
    <col min="12554" max="12555" width="15.625" style="22" customWidth="1"/>
    <col min="12556" max="12556" width="10.625" style="22" customWidth="1"/>
    <col min="12557" max="12560" width="11.25" style="22" customWidth="1"/>
    <col min="12561" max="12561" width="8.125" style="22" customWidth="1"/>
    <col min="12562" max="12804" width="9.375" style="22"/>
    <col min="12805" max="12805" width="12.5" style="22" customWidth="1"/>
    <col min="12806" max="12806" width="9.375" style="22"/>
    <col min="12807" max="12807" width="11.25" style="22" customWidth="1"/>
    <col min="12808" max="12808" width="3.125" style="22" customWidth="1"/>
    <col min="12809" max="12809" width="10.625" style="22" customWidth="1"/>
    <col min="12810" max="12811" width="15.625" style="22" customWidth="1"/>
    <col min="12812" max="12812" width="10.625" style="22" customWidth="1"/>
    <col min="12813" max="12816" width="11.25" style="22" customWidth="1"/>
    <col min="12817" max="12817" width="8.125" style="22" customWidth="1"/>
    <col min="12818" max="13060" width="9.375" style="22"/>
    <col min="13061" max="13061" width="12.5" style="22" customWidth="1"/>
    <col min="13062" max="13062" width="9.375" style="22"/>
    <col min="13063" max="13063" width="11.25" style="22" customWidth="1"/>
    <col min="13064" max="13064" width="3.125" style="22" customWidth="1"/>
    <col min="13065" max="13065" width="10.625" style="22" customWidth="1"/>
    <col min="13066" max="13067" width="15.625" style="22" customWidth="1"/>
    <col min="13068" max="13068" width="10.625" style="22" customWidth="1"/>
    <col min="13069" max="13072" width="11.25" style="22" customWidth="1"/>
    <col min="13073" max="13073" width="8.125" style="22" customWidth="1"/>
    <col min="13074" max="13316" width="9.375" style="22"/>
    <col min="13317" max="13317" width="12.5" style="22" customWidth="1"/>
    <col min="13318" max="13318" width="9.375" style="22"/>
    <col min="13319" max="13319" width="11.25" style="22" customWidth="1"/>
    <col min="13320" max="13320" width="3.125" style="22" customWidth="1"/>
    <col min="13321" max="13321" width="10.625" style="22" customWidth="1"/>
    <col min="13322" max="13323" width="15.625" style="22" customWidth="1"/>
    <col min="13324" max="13324" width="10.625" style="22" customWidth="1"/>
    <col min="13325" max="13328" width="11.25" style="22" customWidth="1"/>
    <col min="13329" max="13329" width="8.125" style="22" customWidth="1"/>
    <col min="13330" max="13572" width="9.375" style="22"/>
    <col min="13573" max="13573" width="12.5" style="22" customWidth="1"/>
    <col min="13574" max="13574" width="9.375" style="22"/>
    <col min="13575" max="13575" width="11.25" style="22" customWidth="1"/>
    <col min="13576" max="13576" width="3.125" style="22" customWidth="1"/>
    <col min="13577" max="13577" width="10.625" style="22" customWidth="1"/>
    <col min="13578" max="13579" width="15.625" style="22" customWidth="1"/>
    <col min="13580" max="13580" width="10.625" style="22" customWidth="1"/>
    <col min="13581" max="13584" width="11.25" style="22" customWidth="1"/>
    <col min="13585" max="13585" width="8.125" style="22" customWidth="1"/>
    <col min="13586" max="13828" width="9.375" style="22"/>
    <col min="13829" max="13829" width="12.5" style="22" customWidth="1"/>
    <col min="13830" max="13830" width="9.375" style="22"/>
    <col min="13831" max="13831" width="11.25" style="22" customWidth="1"/>
    <col min="13832" max="13832" width="3.125" style="22" customWidth="1"/>
    <col min="13833" max="13833" width="10.625" style="22" customWidth="1"/>
    <col min="13834" max="13835" width="15.625" style="22" customWidth="1"/>
    <col min="13836" max="13836" width="10.625" style="22" customWidth="1"/>
    <col min="13837" max="13840" width="11.25" style="22" customWidth="1"/>
    <col min="13841" max="13841" width="8.125" style="22" customWidth="1"/>
    <col min="13842" max="14084" width="9.375" style="22"/>
    <col min="14085" max="14085" width="12.5" style="22" customWidth="1"/>
    <col min="14086" max="14086" width="9.375" style="22"/>
    <col min="14087" max="14087" width="11.25" style="22" customWidth="1"/>
    <col min="14088" max="14088" width="3.125" style="22" customWidth="1"/>
    <col min="14089" max="14089" width="10.625" style="22" customWidth="1"/>
    <col min="14090" max="14091" width="15.625" style="22" customWidth="1"/>
    <col min="14092" max="14092" width="10.625" style="22" customWidth="1"/>
    <col min="14093" max="14096" width="11.25" style="22" customWidth="1"/>
    <col min="14097" max="14097" width="8.125" style="22" customWidth="1"/>
    <col min="14098" max="14340" width="9.375" style="22"/>
    <col min="14341" max="14341" width="12.5" style="22" customWidth="1"/>
    <col min="14342" max="14342" width="9.375" style="22"/>
    <col min="14343" max="14343" width="11.25" style="22" customWidth="1"/>
    <col min="14344" max="14344" width="3.125" style="22" customWidth="1"/>
    <col min="14345" max="14345" width="10.625" style="22" customWidth="1"/>
    <col min="14346" max="14347" width="15.625" style="22" customWidth="1"/>
    <col min="14348" max="14348" width="10.625" style="22" customWidth="1"/>
    <col min="14349" max="14352" width="11.25" style="22" customWidth="1"/>
    <col min="14353" max="14353" width="8.125" style="22" customWidth="1"/>
    <col min="14354" max="14596" width="9.375" style="22"/>
    <col min="14597" max="14597" width="12.5" style="22" customWidth="1"/>
    <col min="14598" max="14598" width="9.375" style="22"/>
    <col min="14599" max="14599" width="11.25" style="22" customWidth="1"/>
    <col min="14600" max="14600" width="3.125" style="22" customWidth="1"/>
    <col min="14601" max="14601" width="10.625" style="22" customWidth="1"/>
    <col min="14602" max="14603" width="15.625" style="22" customWidth="1"/>
    <col min="14604" max="14604" width="10.625" style="22" customWidth="1"/>
    <col min="14605" max="14608" width="11.25" style="22" customWidth="1"/>
    <col min="14609" max="14609" width="8.125" style="22" customWidth="1"/>
    <col min="14610" max="14852" width="9.375" style="22"/>
    <col min="14853" max="14853" width="12.5" style="22" customWidth="1"/>
    <col min="14854" max="14854" width="9.375" style="22"/>
    <col min="14855" max="14855" width="11.25" style="22" customWidth="1"/>
    <col min="14856" max="14856" width="3.125" style="22" customWidth="1"/>
    <col min="14857" max="14857" width="10.625" style="22" customWidth="1"/>
    <col min="14858" max="14859" width="15.625" style="22" customWidth="1"/>
    <col min="14860" max="14860" width="10.625" style="22" customWidth="1"/>
    <col min="14861" max="14864" width="11.25" style="22" customWidth="1"/>
    <col min="14865" max="14865" width="8.125" style="22" customWidth="1"/>
    <col min="14866" max="15108" width="9.375" style="22"/>
    <col min="15109" max="15109" width="12.5" style="22" customWidth="1"/>
    <col min="15110" max="15110" width="9.375" style="22"/>
    <col min="15111" max="15111" width="11.25" style="22" customWidth="1"/>
    <col min="15112" max="15112" width="3.125" style="22" customWidth="1"/>
    <col min="15113" max="15113" width="10.625" style="22" customWidth="1"/>
    <col min="15114" max="15115" width="15.625" style="22" customWidth="1"/>
    <col min="15116" max="15116" width="10.625" style="22" customWidth="1"/>
    <col min="15117" max="15120" width="11.25" style="22" customWidth="1"/>
    <col min="15121" max="15121" width="8.125" style="22" customWidth="1"/>
    <col min="15122" max="15364" width="9.375" style="22"/>
    <col min="15365" max="15365" width="12.5" style="22" customWidth="1"/>
    <col min="15366" max="15366" width="9.375" style="22"/>
    <col min="15367" max="15367" width="11.25" style="22" customWidth="1"/>
    <col min="15368" max="15368" width="3.125" style="22" customWidth="1"/>
    <col min="15369" max="15369" width="10.625" style="22" customWidth="1"/>
    <col min="15370" max="15371" width="15.625" style="22" customWidth="1"/>
    <col min="15372" max="15372" width="10.625" style="22" customWidth="1"/>
    <col min="15373" max="15376" width="11.25" style="22" customWidth="1"/>
    <col min="15377" max="15377" width="8.125" style="22" customWidth="1"/>
    <col min="15378" max="15620" width="9.375" style="22"/>
    <col min="15621" max="15621" width="12.5" style="22" customWidth="1"/>
    <col min="15622" max="15622" width="9.375" style="22"/>
    <col min="15623" max="15623" width="11.25" style="22" customWidth="1"/>
    <col min="15624" max="15624" width="3.125" style="22" customWidth="1"/>
    <col min="15625" max="15625" width="10.625" style="22" customWidth="1"/>
    <col min="15626" max="15627" width="15.625" style="22" customWidth="1"/>
    <col min="15628" max="15628" width="10.625" style="22" customWidth="1"/>
    <col min="15629" max="15632" width="11.25" style="22" customWidth="1"/>
    <col min="15633" max="15633" width="8.125" style="22" customWidth="1"/>
    <col min="15634" max="15876" width="9.375" style="22"/>
    <col min="15877" max="15877" width="12.5" style="22" customWidth="1"/>
    <col min="15878" max="15878" width="9.375" style="22"/>
    <col min="15879" max="15879" width="11.25" style="22" customWidth="1"/>
    <col min="15880" max="15880" width="3.125" style="22" customWidth="1"/>
    <col min="15881" max="15881" width="10.625" style="22" customWidth="1"/>
    <col min="15882" max="15883" width="15.625" style="22" customWidth="1"/>
    <col min="15884" max="15884" width="10.625" style="22" customWidth="1"/>
    <col min="15885" max="15888" width="11.25" style="22" customWidth="1"/>
    <col min="15889" max="15889" width="8.125" style="22" customWidth="1"/>
    <col min="15890" max="16132" width="9.375" style="22"/>
    <col min="16133" max="16133" width="12.5" style="22" customWidth="1"/>
    <col min="16134" max="16134" width="9.375" style="22"/>
    <col min="16135" max="16135" width="11.25" style="22" customWidth="1"/>
    <col min="16136" max="16136" width="3.125" style="22" customWidth="1"/>
    <col min="16137" max="16137" width="10.625" style="22" customWidth="1"/>
    <col min="16138" max="16139" width="15.625" style="22" customWidth="1"/>
    <col min="16140" max="16140" width="10.625" style="22" customWidth="1"/>
    <col min="16141" max="16144" width="11.25" style="22" customWidth="1"/>
    <col min="16145" max="16145" width="8.125" style="22" customWidth="1"/>
    <col min="16146" max="16384" width="9.375" style="22"/>
  </cols>
  <sheetData>
    <row r="1" spans="1:25" ht="26.25" customHeight="1" x14ac:dyDescent="0.4">
      <c r="A1" s="22" t="s">
        <v>160</v>
      </c>
    </row>
    <row r="2" spans="1:25" ht="26.25" customHeight="1" x14ac:dyDescent="0.4">
      <c r="A2" s="21" t="s">
        <v>98</v>
      </c>
      <c r="B2" s="21"/>
    </row>
    <row r="3" spans="1:25" ht="26.25" customHeight="1" x14ac:dyDescent="0.4">
      <c r="A3" s="36" t="s">
        <v>131</v>
      </c>
      <c r="B3" s="36"/>
    </row>
    <row r="4" spans="1:25" ht="26.25" customHeight="1" x14ac:dyDescent="0.4">
      <c r="A4" s="487" t="s">
        <v>0</v>
      </c>
      <c r="B4" s="488"/>
      <c r="C4" s="484">
        <f>様式第2号_大規模修繕計画書!F4</f>
        <v>0</v>
      </c>
      <c r="D4" s="485"/>
      <c r="E4" s="485"/>
      <c r="F4" s="485"/>
      <c r="G4" s="485"/>
      <c r="H4" s="485"/>
      <c r="I4" s="485"/>
      <c r="J4" s="485"/>
      <c r="K4" s="485"/>
      <c r="L4" s="485"/>
      <c r="M4" s="485"/>
      <c r="N4" s="485"/>
      <c r="O4" s="485"/>
      <c r="P4" s="485"/>
      <c r="Q4" s="486"/>
    </row>
    <row r="5" spans="1:25" ht="26.25" customHeight="1" x14ac:dyDescent="0.4">
      <c r="A5" s="487" t="s">
        <v>5</v>
      </c>
      <c r="B5" s="488"/>
      <c r="C5" s="149" t="s">
        <v>2</v>
      </c>
      <c r="D5" s="485">
        <f>様式第2号_大規模修繕計画書!I5</f>
        <v>0</v>
      </c>
      <c r="E5" s="485"/>
      <c r="F5" s="485"/>
      <c r="G5" s="485"/>
      <c r="H5" s="485"/>
      <c r="I5" s="485"/>
      <c r="J5" s="485"/>
      <c r="K5" s="485"/>
      <c r="L5" s="485"/>
      <c r="M5" s="485"/>
      <c r="N5" s="485"/>
      <c r="O5" s="485"/>
      <c r="P5" s="485"/>
      <c r="Q5" s="486"/>
    </row>
    <row r="6" spans="1:25" ht="26.25" customHeight="1" x14ac:dyDescent="0.4">
      <c r="U6" s="23" t="s">
        <v>99</v>
      </c>
      <c r="Y6" s="24" t="s">
        <v>100</v>
      </c>
    </row>
    <row r="7" spans="1:25" ht="22.5" customHeight="1" x14ac:dyDescent="0.4">
      <c r="A7" s="460" t="s">
        <v>123</v>
      </c>
      <c r="B7" s="460" t="s">
        <v>132</v>
      </c>
      <c r="C7" s="496" t="s">
        <v>101</v>
      </c>
      <c r="D7" s="470"/>
      <c r="E7" s="469" t="s">
        <v>159</v>
      </c>
      <c r="F7" s="470"/>
      <c r="G7" s="25"/>
      <c r="H7" s="466" t="s">
        <v>133</v>
      </c>
      <c r="I7" s="477" t="s">
        <v>138</v>
      </c>
      <c r="J7" s="477"/>
      <c r="K7" s="477"/>
      <c r="L7" s="477"/>
      <c r="M7" s="477"/>
      <c r="N7" s="478"/>
      <c r="O7" s="39" t="s">
        <v>139</v>
      </c>
      <c r="P7" s="37"/>
      <c r="Q7" s="37"/>
      <c r="R7" s="37"/>
      <c r="S7" s="37"/>
      <c r="T7" s="38"/>
      <c r="U7" s="500" t="s">
        <v>102</v>
      </c>
      <c r="Y7" s="24" t="s">
        <v>103</v>
      </c>
    </row>
    <row r="8" spans="1:25" ht="31.5" customHeight="1" x14ac:dyDescent="0.4">
      <c r="A8" s="461"/>
      <c r="B8" s="461"/>
      <c r="C8" s="471"/>
      <c r="D8" s="472"/>
      <c r="E8" s="471"/>
      <c r="F8" s="472"/>
      <c r="G8" s="25"/>
      <c r="H8" s="467"/>
      <c r="I8" s="476" t="s">
        <v>134</v>
      </c>
      <c r="J8" s="466" t="s">
        <v>135</v>
      </c>
      <c r="K8" s="479" t="s">
        <v>137</v>
      </c>
      <c r="L8" s="480"/>
      <c r="M8" s="480"/>
      <c r="N8" s="470"/>
      <c r="O8" s="510" t="s">
        <v>136</v>
      </c>
      <c r="P8" s="501" t="s">
        <v>104</v>
      </c>
      <c r="Q8" s="503" t="s">
        <v>105</v>
      </c>
      <c r="R8" s="505" t="s">
        <v>107</v>
      </c>
      <c r="S8" s="505" t="s">
        <v>108</v>
      </c>
      <c r="T8" s="506" t="s">
        <v>109</v>
      </c>
      <c r="U8" s="467"/>
      <c r="Y8" s="24" t="s">
        <v>110</v>
      </c>
    </row>
    <row r="9" spans="1:25" ht="33.75" customHeight="1" x14ac:dyDescent="0.4">
      <c r="A9" s="462"/>
      <c r="B9" s="462"/>
      <c r="C9" s="473"/>
      <c r="D9" s="474"/>
      <c r="E9" s="473"/>
      <c r="F9" s="474"/>
      <c r="G9" s="25"/>
      <c r="H9" s="468"/>
      <c r="I9" s="468"/>
      <c r="J9" s="475"/>
      <c r="K9" s="27" t="s">
        <v>111</v>
      </c>
      <c r="L9" s="27" t="s">
        <v>112</v>
      </c>
      <c r="M9" s="27" t="s">
        <v>113</v>
      </c>
      <c r="N9" s="26" t="s">
        <v>114</v>
      </c>
      <c r="O9" s="511"/>
      <c r="P9" s="502"/>
      <c r="Q9" s="504"/>
      <c r="R9" s="504"/>
      <c r="S9" s="504"/>
      <c r="T9" s="474"/>
      <c r="U9" s="468"/>
      <c r="Y9" s="24"/>
    </row>
    <row r="10" spans="1:25" ht="26.25" customHeight="1" x14ac:dyDescent="0.4">
      <c r="A10" s="493" t="s">
        <v>327</v>
      </c>
      <c r="B10" s="463" t="s">
        <v>280</v>
      </c>
      <c r="C10" s="28" t="s">
        <v>115</v>
      </c>
      <c r="D10" s="60" t="s">
        <v>327</v>
      </c>
      <c r="E10" s="28" t="s">
        <v>116</v>
      </c>
      <c r="F10" s="63">
        <v>500000000</v>
      </c>
      <c r="G10" s="29"/>
      <c r="H10" s="507">
        <f>F10</f>
        <v>500000000</v>
      </c>
      <c r="I10" s="507">
        <f>F12</f>
        <v>500000000</v>
      </c>
      <c r="J10" s="144">
        <f>SUM(K10:M10)</f>
        <v>0</v>
      </c>
      <c r="K10" s="124"/>
      <c r="L10" s="124"/>
      <c r="M10" s="124"/>
      <c r="N10" s="40">
        <f>+J10-SUM(K10:M10)</f>
        <v>0</v>
      </c>
      <c r="O10" s="84"/>
      <c r="P10" s="73" t="s">
        <v>328</v>
      </c>
      <c r="Q10" s="85"/>
      <c r="R10" s="86"/>
      <c r="S10" s="86"/>
      <c r="T10" s="87"/>
      <c r="U10" s="60" t="s">
        <v>103</v>
      </c>
    </row>
    <row r="11" spans="1:25" ht="26.25" customHeight="1" x14ac:dyDescent="0.4">
      <c r="A11" s="494"/>
      <c r="B11" s="464"/>
      <c r="C11" s="30" t="s">
        <v>117</v>
      </c>
      <c r="D11" s="61">
        <v>0</v>
      </c>
      <c r="E11" s="30" t="s">
        <v>106</v>
      </c>
      <c r="F11" s="66">
        <f>SUM(J10:J13)</f>
        <v>0</v>
      </c>
      <c r="G11" s="31"/>
      <c r="H11" s="508"/>
      <c r="I11" s="508"/>
      <c r="J11" s="144">
        <f t="shared" ref="J11:J13" si="0">SUM(K11:M11)</f>
        <v>0</v>
      </c>
      <c r="K11" s="125"/>
      <c r="L11" s="125"/>
      <c r="M11" s="125"/>
      <c r="N11" s="41">
        <f>+J11-SUM(K11:M11)</f>
        <v>0</v>
      </c>
      <c r="O11" s="88"/>
      <c r="P11" s="77"/>
      <c r="Q11" s="76"/>
      <c r="R11" s="78"/>
      <c r="S11" s="78"/>
      <c r="T11" s="79"/>
      <c r="U11" s="61"/>
    </row>
    <row r="12" spans="1:25" ht="26.25" customHeight="1" x14ac:dyDescent="0.4">
      <c r="A12" s="494"/>
      <c r="B12" s="464"/>
      <c r="C12" s="30" t="s">
        <v>118</v>
      </c>
      <c r="D12" s="65">
        <f>+D13-D11</f>
        <v>60</v>
      </c>
      <c r="E12" s="32" t="s">
        <v>119</v>
      </c>
      <c r="F12" s="67">
        <f>+F10-F11</f>
        <v>500000000</v>
      </c>
      <c r="G12" s="492"/>
      <c r="H12" s="508"/>
      <c r="I12" s="508"/>
      <c r="J12" s="144">
        <f t="shared" si="0"/>
        <v>0</v>
      </c>
      <c r="K12" s="125"/>
      <c r="L12" s="125"/>
      <c r="M12" s="125"/>
      <c r="N12" s="41">
        <f>+J12-SUM(K12:M12)</f>
        <v>0</v>
      </c>
      <c r="O12" s="88"/>
      <c r="P12" s="77"/>
      <c r="Q12" s="76"/>
      <c r="R12" s="78"/>
      <c r="S12" s="78"/>
      <c r="T12" s="79"/>
      <c r="U12" s="61"/>
    </row>
    <row r="13" spans="1:25" ht="26.25" customHeight="1" x14ac:dyDescent="0.4">
      <c r="A13" s="495"/>
      <c r="B13" s="465"/>
      <c r="C13" s="32" t="s">
        <v>120</v>
      </c>
      <c r="D13" s="62">
        <v>60</v>
      </c>
      <c r="E13" s="33" t="s">
        <v>121</v>
      </c>
      <c r="F13" s="64" t="s">
        <v>281</v>
      </c>
      <c r="G13" s="492"/>
      <c r="H13" s="509"/>
      <c r="I13" s="509"/>
      <c r="J13" s="145">
        <f t="shared" si="0"/>
        <v>0</v>
      </c>
      <c r="K13" s="126"/>
      <c r="L13" s="126"/>
      <c r="M13" s="126"/>
      <c r="N13" s="42">
        <f>+J13-SUM(K13:M13)</f>
        <v>0</v>
      </c>
      <c r="O13" s="89"/>
      <c r="P13" s="81"/>
      <c r="Q13" s="80"/>
      <c r="R13" s="82"/>
      <c r="S13" s="82"/>
      <c r="T13" s="83"/>
      <c r="U13" s="62"/>
    </row>
    <row r="14" spans="1:25" ht="11.25" customHeight="1" x14ac:dyDescent="0.4">
      <c r="H14" s="127"/>
      <c r="I14" s="127"/>
      <c r="J14" s="127"/>
      <c r="K14" s="127"/>
      <c r="L14" s="127"/>
      <c r="M14" s="127"/>
    </row>
    <row r="15" spans="1:25" ht="26.25" customHeight="1" x14ac:dyDescent="0.4">
      <c r="A15" s="489" t="s">
        <v>126</v>
      </c>
      <c r="B15" s="481" t="s">
        <v>329</v>
      </c>
      <c r="C15" s="34" t="s">
        <v>115</v>
      </c>
      <c r="D15" s="71" t="s">
        <v>330</v>
      </c>
      <c r="E15" s="34" t="s">
        <v>116</v>
      </c>
      <c r="F15" s="70">
        <v>150000000</v>
      </c>
      <c r="G15" s="29"/>
      <c r="H15" s="497">
        <f>F15</f>
        <v>150000000</v>
      </c>
      <c r="I15" s="497">
        <f>F17</f>
        <v>150000000</v>
      </c>
      <c r="J15" s="146">
        <f>SUM(K15:M15)</f>
        <v>0</v>
      </c>
      <c r="K15" s="123"/>
      <c r="L15" s="123"/>
      <c r="M15" s="123"/>
      <c r="N15" s="90">
        <f>+J15-SUM(K15:M15)</f>
        <v>0</v>
      </c>
      <c r="O15" s="72"/>
      <c r="P15" s="73" t="s">
        <v>328</v>
      </c>
      <c r="Q15" s="72"/>
      <c r="R15" s="74"/>
      <c r="S15" s="74"/>
      <c r="T15" s="75"/>
      <c r="U15" s="69" t="s">
        <v>103</v>
      </c>
    </row>
    <row r="16" spans="1:25" ht="26.25" customHeight="1" x14ac:dyDescent="0.4">
      <c r="A16" s="490"/>
      <c r="B16" s="482"/>
      <c r="C16" s="30" t="s">
        <v>117</v>
      </c>
      <c r="D16" s="61">
        <v>60</v>
      </c>
      <c r="E16" s="30" t="s">
        <v>106</v>
      </c>
      <c r="F16" s="66">
        <f>SUM(J15:J18)</f>
        <v>0</v>
      </c>
      <c r="G16" s="31"/>
      <c r="H16" s="498"/>
      <c r="I16" s="498"/>
      <c r="J16" s="147">
        <f t="shared" ref="J16:J18" si="1">SUM(K16:M16)</f>
        <v>0</v>
      </c>
      <c r="K16" s="128"/>
      <c r="L16" s="128"/>
      <c r="M16" s="128"/>
      <c r="N16" s="91">
        <f>+J16-SUM(K16:M16)</f>
        <v>0</v>
      </c>
      <c r="O16" s="76"/>
      <c r="P16" s="77"/>
      <c r="Q16" s="76"/>
      <c r="R16" s="78"/>
      <c r="S16" s="78"/>
      <c r="T16" s="79"/>
      <c r="U16" s="61"/>
    </row>
    <row r="17" spans="1:21" ht="26.25" customHeight="1" x14ac:dyDescent="0.4">
      <c r="A17" s="490"/>
      <c r="B17" s="482"/>
      <c r="C17" s="30" t="s">
        <v>118</v>
      </c>
      <c r="D17" s="68">
        <f>+D18-D16</f>
        <v>0</v>
      </c>
      <c r="E17" s="32" t="s">
        <v>119</v>
      </c>
      <c r="F17" s="67">
        <f>+F15-F16</f>
        <v>150000000</v>
      </c>
      <c r="G17" s="492"/>
      <c r="H17" s="498"/>
      <c r="I17" s="498"/>
      <c r="J17" s="147">
        <f t="shared" si="1"/>
        <v>0</v>
      </c>
      <c r="K17" s="128"/>
      <c r="L17" s="128"/>
      <c r="M17" s="128"/>
      <c r="N17" s="91">
        <f>+J17-SUM(K17:M17)</f>
        <v>0</v>
      </c>
      <c r="O17" s="76"/>
      <c r="P17" s="77"/>
      <c r="Q17" s="76"/>
      <c r="R17" s="78"/>
      <c r="S17" s="78"/>
      <c r="T17" s="79"/>
      <c r="U17" s="61"/>
    </row>
    <row r="18" spans="1:21" ht="26.25" customHeight="1" x14ac:dyDescent="0.4">
      <c r="A18" s="491"/>
      <c r="B18" s="483"/>
      <c r="C18" s="32" t="s">
        <v>120</v>
      </c>
      <c r="D18" s="62">
        <v>60</v>
      </c>
      <c r="E18" s="33" t="s">
        <v>121</v>
      </c>
      <c r="F18" s="64" t="s">
        <v>331</v>
      </c>
      <c r="G18" s="492"/>
      <c r="H18" s="499"/>
      <c r="I18" s="499"/>
      <c r="J18" s="148">
        <f t="shared" si="1"/>
        <v>0</v>
      </c>
      <c r="K18" s="129"/>
      <c r="L18" s="129"/>
      <c r="M18" s="129"/>
      <c r="N18" s="92">
        <f>+J18-SUM(K18:M18)</f>
        <v>0</v>
      </c>
      <c r="O18" s="80"/>
      <c r="P18" s="81"/>
      <c r="Q18" s="80"/>
      <c r="R18" s="82"/>
      <c r="S18" s="82"/>
      <c r="T18" s="83"/>
      <c r="U18" s="62"/>
    </row>
    <row r="19" spans="1:21" ht="11.25" customHeight="1" x14ac:dyDescent="0.4">
      <c r="H19" s="127"/>
      <c r="I19" s="127"/>
      <c r="J19" s="127"/>
      <c r="K19" s="127"/>
      <c r="L19" s="127"/>
      <c r="M19" s="127"/>
    </row>
    <row r="20" spans="1:21" ht="26.25" customHeight="1" x14ac:dyDescent="0.4">
      <c r="A20" s="489" t="s">
        <v>126</v>
      </c>
      <c r="B20" s="481" t="s">
        <v>282</v>
      </c>
      <c r="C20" s="34" t="s">
        <v>115</v>
      </c>
      <c r="D20" s="71" t="s">
        <v>283</v>
      </c>
      <c r="E20" s="34" t="s">
        <v>116</v>
      </c>
      <c r="F20" s="70">
        <v>12000000</v>
      </c>
      <c r="G20" s="29"/>
      <c r="H20" s="497">
        <f>F20</f>
        <v>12000000</v>
      </c>
      <c r="I20" s="497">
        <f>F22</f>
        <v>4332000</v>
      </c>
      <c r="J20" s="146">
        <f>SUM(K20:M20)</f>
        <v>7668000</v>
      </c>
      <c r="K20" s="123"/>
      <c r="L20" s="123"/>
      <c r="M20" s="123">
        <v>7668000</v>
      </c>
      <c r="N20" s="90">
        <f>+J20-SUM(K20:M20)</f>
        <v>0</v>
      </c>
      <c r="O20" s="72" t="s">
        <v>282</v>
      </c>
      <c r="P20" s="73" t="s">
        <v>285</v>
      </c>
      <c r="Q20" s="72" t="s">
        <v>286</v>
      </c>
      <c r="R20" s="74" t="s">
        <v>287</v>
      </c>
      <c r="S20" s="74" t="s">
        <v>287</v>
      </c>
      <c r="T20" s="75" t="s">
        <v>287</v>
      </c>
      <c r="U20" s="69" t="s">
        <v>103</v>
      </c>
    </row>
    <row r="21" spans="1:21" ht="26.25" customHeight="1" x14ac:dyDescent="0.4">
      <c r="A21" s="490"/>
      <c r="B21" s="482"/>
      <c r="C21" s="30" t="s">
        <v>117</v>
      </c>
      <c r="D21" s="61">
        <v>60</v>
      </c>
      <c r="E21" s="30" t="s">
        <v>106</v>
      </c>
      <c r="F21" s="66">
        <f>SUM(J20:J23)</f>
        <v>7668000</v>
      </c>
      <c r="G21" s="31"/>
      <c r="H21" s="498"/>
      <c r="I21" s="498"/>
      <c r="J21" s="147">
        <f>SUM(K21:M21)</f>
        <v>0</v>
      </c>
      <c r="K21" s="128"/>
      <c r="L21" s="128"/>
      <c r="M21" s="128"/>
      <c r="N21" s="91">
        <f>+J21-SUM(K21:M21)</f>
        <v>0</v>
      </c>
      <c r="O21" s="76"/>
      <c r="P21" s="77"/>
      <c r="Q21" s="76"/>
      <c r="R21" s="78"/>
      <c r="S21" s="78"/>
      <c r="T21" s="79"/>
      <c r="U21" s="61"/>
    </row>
    <row r="22" spans="1:21" ht="26.25" customHeight="1" x14ac:dyDescent="0.4">
      <c r="A22" s="490"/>
      <c r="B22" s="482"/>
      <c r="C22" s="30" t="s">
        <v>118</v>
      </c>
      <c r="D22" s="68">
        <f>+D23-D21</f>
        <v>0</v>
      </c>
      <c r="E22" s="32" t="s">
        <v>119</v>
      </c>
      <c r="F22" s="67">
        <f>+F20-F21</f>
        <v>4332000</v>
      </c>
      <c r="G22" s="492"/>
      <c r="H22" s="498"/>
      <c r="I22" s="498"/>
      <c r="J22" s="147">
        <f t="shared" ref="J22:J23" si="2">SUM(K22:M22)</f>
        <v>0</v>
      </c>
      <c r="K22" s="128"/>
      <c r="L22" s="128"/>
      <c r="M22" s="128"/>
      <c r="N22" s="91">
        <f>+J22-SUM(K22:M22)</f>
        <v>0</v>
      </c>
      <c r="O22" s="76"/>
      <c r="P22" s="77"/>
      <c r="Q22" s="76"/>
      <c r="R22" s="78"/>
      <c r="S22" s="78"/>
      <c r="T22" s="79"/>
      <c r="U22" s="61"/>
    </row>
    <row r="23" spans="1:21" ht="26.25" customHeight="1" x14ac:dyDescent="0.4">
      <c r="A23" s="491"/>
      <c r="B23" s="483"/>
      <c r="C23" s="32" t="s">
        <v>120</v>
      </c>
      <c r="D23" s="62">
        <v>60</v>
      </c>
      <c r="E23" s="33" t="s">
        <v>121</v>
      </c>
      <c r="F23" s="64" t="s">
        <v>288</v>
      </c>
      <c r="G23" s="492"/>
      <c r="H23" s="499"/>
      <c r="I23" s="499"/>
      <c r="J23" s="148">
        <f t="shared" si="2"/>
        <v>0</v>
      </c>
      <c r="K23" s="129"/>
      <c r="L23" s="129"/>
      <c r="M23" s="129"/>
      <c r="N23" s="92">
        <f>+J23-SUM(K23:M23)</f>
        <v>0</v>
      </c>
      <c r="O23" s="80"/>
      <c r="P23" s="81"/>
      <c r="Q23" s="80"/>
      <c r="R23" s="82"/>
      <c r="S23" s="82"/>
      <c r="T23" s="83"/>
      <c r="U23" s="62"/>
    </row>
    <row r="24" spans="1:21" ht="11.25" customHeight="1" x14ac:dyDescent="0.4">
      <c r="H24" s="127"/>
      <c r="I24" s="127"/>
      <c r="J24" s="127"/>
      <c r="K24" s="127"/>
      <c r="L24" s="127"/>
      <c r="M24" s="127"/>
    </row>
    <row r="25" spans="1:21" ht="26.25" customHeight="1" x14ac:dyDescent="0.4">
      <c r="A25" s="489"/>
      <c r="B25" s="481"/>
      <c r="C25" s="34" t="s">
        <v>115</v>
      </c>
      <c r="D25" s="69"/>
      <c r="E25" s="34" t="s">
        <v>116</v>
      </c>
      <c r="F25" s="70"/>
      <c r="G25" s="29"/>
      <c r="H25" s="497">
        <f>F25</f>
        <v>0</v>
      </c>
      <c r="I25" s="497">
        <f>F27</f>
        <v>0</v>
      </c>
      <c r="J25" s="146">
        <f>SUM(K25:M25)</f>
        <v>0</v>
      </c>
      <c r="K25" s="123"/>
      <c r="L25" s="123"/>
      <c r="M25" s="123"/>
      <c r="N25" s="90">
        <f>+J25-SUM(K25:M25)</f>
        <v>0</v>
      </c>
      <c r="O25" s="72"/>
      <c r="P25" s="73"/>
      <c r="Q25" s="72"/>
      <c r="R25" s="74"/>
      <c r="S25" s="74"/>
      <c r="T25" s="75"/>
      <c r="U25" s="69"/>
    </row>
    <row r="26" spans="1:21" ht="26.25" customHeight="1" x14ac:dyDescent="0.4">
      <c r="A26" s="490"/>
      <c r="B26" s="482"/>
      <c r="C26" s="30" t="s">
        <v>117</v>
      </c>
      <c r="D26" s="61"/>
      <c r="E26" s="30" t="s">
        <v>106</v>
      </c>
      <c r="F26" s="66">
        <f>SUM(J25:J28)</f>
        <v>0</v>
      </c>
      <c r="G26" s="31"/>
      <c r="H26" s="498"/>
      <c r="I26" s="498"/>
      <c r="J26" s="147">
        <f>SUM(K26:M26)</f>
        <v>0</v>
      </c>
      <c r="K26" s="128"/>
      <c r="L26" s="128"/>
      <c r="M26" s="128"/>
      <c r="N26" s="91">
        <f>+J26-SUM(K26:M26)</f>
        <v>0</v>
      </c>
      <c r="O26" s="76"/>
      <c r="P26" s="77"/>
      <c r="Q26" s="76"/>
      <c r="R26" s="78"/>
      <c r="S26" s="78"/>
      <c r="T26" s="79"/>
      <c r="U26" s="61"/>
    </row>
    <row r="27" spans="1:21" ht="26.25" customHeight="1" x14ac:dyDescent="0.4">
      <c r="A27" s="490"/>
      <c r="B27" s="482"/>
      <c r="C27" s="30" t="s">
        <v>118</v>
      </c>
      <c r="D27" s="68">
        <f>+D28-D26</f>
        <v>0</v>
      </c>
      <c r="E27" s="32" t="s">
        <v>119</v>
      </c>
      <c r="F27" s="67">
        <f>+F25-F26</f>
        <v>0</v>
      </c>
      <c r="G27" s="492"/>
      <c r="H27" s="498"/>
      <c r="I27" s="498"/>
      <c r="J27" s="147">
        <f t="shared" ref="J27:J28" si="3">SUM(K27:M27)</f>
        <v>0</v>
      </c>
      <c r="K27" s="128"/>
      <c r="L27" s="128"/>
      <c r="M27" s="128"/>
      <c r="N27" s="91">
        <f>+J27-SUM(K27:M27)</f>
        <v>0</v>
      </c>
      <c r="O27" s="76"/>
      <c r="P27" s="77"/>
      <c r="Q27" s="76"/>
      <c r="R27" s="78"/>
      <c r="S27" s="78"/>
      <c r="T27" s="79"/>
      <c r="U27" s="61"/>
    </row>
    <row r="28" spans="1:21" ht="26.25" customHeight="1" x14ac:dyDescent="0.4">
      <c r="A28" s="491"/>
      <c r="B28" s="483"/>
      <c r="C28" s="32" t="s">
        <v>120</v>
      </c>
      <c r="D28" s="62"/>
      <c r="E28" s="33" t="s">
        <v>121</v>
      </c>
      <c r="F28" s="64"/>
      <c r="G28" s="492"/>
      <c r="H28" s="499"/>
      <c r="I28" s="499"/>
      <c r="J28" s="148">
        <f t="shared" si="3"/>
        <v>0</v>
      </c>
      <c r="K28" s="129"/>
      <c r="L28" s="129"/>
      <c r="M28" s="129"/>
      <c r="N28" s="92">
        <f>+J28-SUM(K28:M28)</f>
        <v>0</v>
      </c>
      <c r="O28" s="80"/>
      <c r="P28" s="81"/>
      <c r="Q28" s="80"/>
      <c r="R28" s="82"/>
      <c r="S28" s="82"/>
      <c r="T28" s="83"/>
      <c r="U28" s="62"/>
    </row>
    <row r="29" spans="1:21" ht="11.25" customHeight="1" x14ac:dyDescent="0.4">
      <c r="H29" s="127"/>
      <c r="I29" s="127"/>
      <c r="J29" s="127"/>
      <c r="K29" s="127"/>
      <c r="L29" s="127"/>
      <c r="M29" s="127"/>
    </row>
    <row r="30" spans="1:21" ht="26.25" customHeight="1" x14ac:dyDescent="0.4">
      <c r="A30" s="489"/>
      <c r="B30" s="481"/>
      <c r="C30" s="34" t="s">
        <v>115</v>
      </c>
      <c r="D30" s="69"/>
      <c r="E30" s="34" t="s">
        <v>116</v>
      </c>
      <c r="F30" s="70"/>
      <c r="G30" s="29"/>
      <c r="H30" s="497">
        <f>F30</f>
        <v>0</v>
      </c>
      <c r="I30" s="497">
        <f>R35</f>
        <v>0</v>
      </c>
      <c r="J30" s="146">
        <f>SUM(K30:M30)</f>
        <v>0</v>
      </c>
      <c r="K30" s="123"/>
      <c r="L30" s="123"/>
      <c r="M30" s="123"/>
      <c r="N30" s="90">
        <f>+J30-SUM(K30:M30)</f>
        <v>0</v>
      </c>
      <c r="O30" s="72"/>
      <c r="P30" s="73"/>
      <c r="Q30" s="72"/>
      <c r="R30" s="74"/>
      <c r="S30" s="74"/>
      <c r="T30" s="75"/>
      <c r="U30" s="69"/>
    </row>
    <row r="31" spans="1:21" ht="26.25" customHeight="1" x14ac:dyDescent="0.4">
      <c r="A31" s="490"/>
      <c r="B31" s="482"/>
      <c r="C31" s="30" t="s">
        <v>117</v>
      </c>
      <c r="D31" s="61"/>
      <c r="E31" s="30" t="s">
        <v>106</v>
      </c>
      <c r="F31" s="66">
        <f>SUM(J30:J33)</f>
        <v>0</v>
      </c>
      <c r="G31" s="31"/>
      <c r="H31" s="498"/>
      <c r="I31" s="498"/>
      <c r="J31" s="147">
        <f>SUM(K31:M31)</f>
        <v>0</v>
      </c>
      <c r="K31" s="128"/>
      <c r="L31" s="128"/>
      <c r="M31" s="128"/>
      <c r="N31" s="91">
        <f>+J31-SUM(K31:M31)</f>
        <v>0</v>
      </c>
      <c r="O31" s="76"/>
      <c r="P31" s="77"/>
      <c r="Q31" s="76"/>
      <c r="R31" s="78"/>
      <c r="S31" s="78"/>
      <c r="T31" s="79"/>
      <c r="U31" s="61"/>
    </row>
    <row r="32" spans="1:21" ht="26.25" customHeight="1" x14ac:dyDescent="0.4">
      <c r="A32" s="490"/>
      <c r="B32" s="482"/>
      <c r="C32" s="30" t="s">
        <v>118</v>
      </c>
      <c r="D32" s="68">
        <f>+D33-D31</f>
        <v>0</v>
      </c>
      <c r="E32" s="32" t="s">
        <v>119</v>
      </c>
      <c r="F32" s="67">
        <f>+F30-F31</f>
        <v>0</v>
      </c>
      <c r="G32" s="492"/>
      <c r="H32" s="498"/>
      <c r="I32" s="498"/>
      <c r="J32" s="147">
        <f t="shared" ref="J32:J33" si="4">SUM(K32:M32)</f>
        <v>0</v>
      </c>
      <c r="K32" s="128"/>
      <c r="L32" s="128"/>
      <c r="M32" s="128"/>
      <c r="N32" s="91">
        <f>+J32-SUM(K32:M32)</f>
        <v>0</v>
      </c>
      <c r="O32" s="76"/>
      <c r="P32" s="77"/>
      <c r="Q32" s="76"/>
      <c r="R32" s="78"/>
      <c r="S32" s="78"/>
      <c r="T32" s="79"/>
      <c r="U32" s="61"/>
    </row>
    <row r="33" spans="1:21" ht="26.25" customHeight="1" x14ac:dyDescent="0.4">
      <c r="A33" s="491"/>
      <c r="B33" s="483"/>
      <c r="C33" s="32" t="s">
        <v>120</v>
      </c>
      <c r="D33" s="62"/>
      <c r="E33" s="33" t="s">
        <v>121</v>
      </c>
      <c r="F33" s="64"/>
      <c r="G33" s="492"/>
      <c r="H33" s="499"/>
      <c r="I33" s="499"/>
      <c r="J33" s="148">
        <f t="shared" si="4"/>
        <v>0</v>
      </c>
      <c r="K33" s="129"/>
      <c r="L33" s="129"/>
      <c r="M33" s="129"/>
      <c r="N33" s="92">
        <f>+J33-SUM(K33:M33)</f>
        <v>0</v>
      </c>
      <c r="O33" s="80"/>
      <c r="P33" s="81"/>
      <c r="Q33" s="80"/>
      <c r="R33" s="82"/>
      <c r="S33" s="82"/>
      <c r="T33" s="83"/>
      <c r="U33" s="62"/>
    </row>
    <row r="35" spans="1:21" ht="26.25" customHeight="1" x14ac:dyDescent="0.4">
      <c r="A35" s="35" t="s">
        <v>284</v>
      </c>
      <c r="B35" s="35"/>
    </row>
    <row r="36" spans="1:21" ht="22.5" customHeight="1" x14ac:dyDescent="0.4">
      <c r="A36" s="24" t="s">
        <v>327</v>
      </c>
      <c r="B36" s="24"/>
      <c r="C36" s="459" t="s">
        <v>127</v>
      </c>
      <c r="D36" s="459"/>
      <c r="E36" s="459"/>
      <c r="F36" s="459"/>
      <c r="G36" s="459"/>
      <c r="H36" s="459"/>
      <c r="I36" s="459"/>
      <c r="J36" s="459"/>
    </row>
    <row r="37" spans="1:21" ht="22.5" customHeight="1" x14ac:dyDescent="0.4">
      <c r="A37" s="24" t="s">
        <v>124</v>
      </c>
      <c r="B37" s="24"/>
      <c r="C37" s="459" t="s">
        <v>128</v>
      </c>
      <c r="D37" s="459"/>
      <c r="E37" s="459"/>
      <c r="F37" s="459"/>
      <c r="G37" s="459"/>
      <c r="H37" s="459"/>
      <c r="I37" s="459"/>
      <c r="J37" s="459"/>
    </row>
    <row r="38" spans="1:21" ht="22.5" customHeight="1" x14ac:dyDescent="0.4">
      <c r="A38" s="24" t="s">
        <v>125</v>
      </c>
      <c r="B38" s="24"/>
      <c r="C38" s="459" t="s">
        <v>129</v>
      </c>
      <c r="D38" s="459"/>
      <c r="E38" s="459"/>
      <c r="F38" s="459"/>
      <c r="G38" s="459"/>
      <c r="H38" s="459"/>
      <c r="I38" s="459"/>
      <c r="J38" s="459"/>
    </row>
    <row r="39" spans="1:21" ht="22.5" customHeight="1" x14ac:dyDescent="0.4">
      <c r="A39" s="24" t="s">
        <v>126</v>
      </c>
      <c r="B39" s="24"/>
      <c r="C39" s="459" t="s">
        <v>130</v>
      </c>
      <c r="D39" s="459"/>
      <c r="E39" s="459"/>
      <c r="F39" s="459"/>
      <c r="G39" s="459"/>
      <c r="H39" s="459"/>
      <c r="I39" s="459"/>
      <c r="J39" s="459"/>
    </row>
  </sheetData>
  <mergeCells count="49">
    <mergeCell ref="C37:J37"/>
    <mergeCell ref="C38:J38"/>
    <mergeCell ref="C39:J39"/>
    <mergeCell ref="A30:A33"/>
    <mergeCell ref="B30:B33"/>
    <mergeCell ref="H30:H33"/>
    <mergeCell ref="I30:I33"/>
    <mergeCell ref="G32:G33"/>
    <mergeCell ref="C36:J36"/>
    <mergeCell ref="A20:A23"/>
    <mergeCell ref="B20:B23"/>
    <mergeCell ref="H20:H23"/>
    <mergeCell ref="I20:I23"/>
    <mergeCell ref="G22:G23"/>
    <mergeCell ref="A25:A28"/>
    <mergeCell ref="B25:B28"/>
    <mergeCell ref="H25:H28"/>
    <mergeCell ref="I25:I28"/>
    <mergeCell ref="G27:G28"/>
    <mergeCell ref="A10:A13"/>
    <mergeCell ref="B10:B13"/>
    <mergeCell ref="H10:H13"/>
    <mergeCell ref="I10:I13"/>
    <mergeCell ref="G12:G13"/>
    <mergeCell ref="A15:A18"/>
    <mergeCell ref="B15:B18"/>
    <mergeCell ref="H15:H18"/>
    <mergeCell ref="I15:I18"/>
    <mergeCell ref="G17:G18"/>
    <mergeCell ref="U7:U9"/>
    <mergeCell ref="I8:I9"/>
    <mergeCell ref="J8:J9"/>
    <mergeCell ref="K8:N8"/>
    <mergeCell ref="O8:O9"/>
    <mergeCell ref="P8:P9"/>
    <mergeCell ref="Q8:Q9"/>
    <mergeCell ref="R8:R9"/>
    <mergeCell ref="S8:S9"/>
    <mergeCell ref="T8:T9"/>
    <mergeCell ref="A4:B4"/>
    <mergeCell ref="C4:Q4"/>
    <mergeCell ref="A5:B5"/>
    <mergeCell ref="D5:Q5"/>
    <mergeCell ref="A7:A9"/>
    <mergeCell ref="B7:B9"/>
    <mergeCell ref="C7:D9"/>
    <mergeCell ref="E7:F9"/>
    <mergeCell ref="H7:H9"/>
    <mergeCell ref="I7:N7"/>
  </mergeCells>
  <phoneticPr fontId="3"/>
  <dataValidations count="2">
    <dataValidation type="list" allowBlank="1" showInputMessage="1" showErrorMessage="1" sqref="A10:A13 A15:A18 A20:A23 A25:A28 A30:A33" xr:uid="{CAC22D38-733F-437E-A2CF-8DDDCBB22220}">
      <formula1>$A$36:$A$39</formula1>
    </dataValidation>
    <dataValidation type="list" allowBlank="1" showInputMessage="1" showErrorMessage="1" sqref="U10:U13 JQ10:JQ13 TM10:TM13 ADI10:ADI13 ANE10:ANE13 AXA10:AXA13 BGW10:BGW13 BQS10:BQS13 CAO10:CAO13 CKK10:CKK13 CUG10:CUG13 DEC10:DEC13 DNY10:DNY13 DXU10:DXU13 EHQ10:EHQ13 ERM10:ERM13 FBI10:FBI13 FLE10:FLE13 FVA10:FVA13 GEW10:GEW13 GOS10:GOS13 GYO10:GYO13 HIK10:HIK13 HSG10:HSG13 ICC10:ICC13 ILY10:ILY13 IVU10:IVU13 JFQ10:JFQ13 JPM10:JPM13 JZI10:JZI13 KJE10:KJE13 KTA10:KTA13 LCW10:LCW13 LMS10:LMS13 LWO10:LWO13 MGK10:MGK13 MQG10:MQG13 NAC10:NAC13 NJY10:NJY13 NTU10:NTU13 ODQ10:ODQ13 ONM10:ONM13 OXI10:OXI13 PHE10:PHE13 PRA10:PRA13 QAW10:QAW13 QKS10:QKS13 QUO10:QUO13 REK10:REK13 ROG10:ROG13 RYC10:RYC13 SHY10:SHY13 SRU10:SRU13 TBQ10:TBQ13 TLM10:TLM13 TVI10:TVI13 UFE10:UFE13 UPA10:UPA13 UYW10:UYW13 VIS10:VIS13 VSO10:VSO13 WCK10:WCK13 WMG10:WMG13 WWC10:WWC13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U30:U33 JQ30:JQ33 TM30:TM33 ADI30:ADI33 ANE30:ANE33 AXA30:AXA33 BGW30:BGW33 BQS30:BQS33 CAO30:CAO33 CKK30:CKK33 CUG30:CUG33 DEC30:DEC33 DNY30:DNY33 DXU30:DXU33 EHQ30:EHQ33 ERM30:ERM33 FBI30:FBI33 FLE30:FLE33 FVA30:FVA33 GEW30:GEW33 GOS30:GOS33 GYO30:GYO33 HIK30:HIK33 HSG30:HSG33 ICC30:ICC33 ILY30:ILY33 IVU30:IVU33 JFQ30:JFQ33 JPM30:JPM33 JZI30:JZI33 KJE30:KJE33 KTA30:KTA33 LCW30:LCW33 LMS30:LMS33 LWO30:LWO33 MGK30:MGK33 MQG30:MQG33 NAC30:NAC33 NJY30:NJY33 NTU30:NTU33 ODQ30:ODQ33 ONM30:ONM33 OXI30:OXI33 PHE30:PHE33 PRA30:PRA33 QAW30:QAW33 QKS30:QKS33 QUO30:QUO33 REK30:REK33 ROG30:ROG33 RYC30:RYC33 SHY30:SHY33 SRU30:SRU33 TBQ30:TBQ33 TLM30:TLM33 TVI30:TVI33 UFE30:UFE33 UPA30:UPA33 UYW30:UYW33 VIS30:VIS33 VSO30:VSO33 WCK30:WCK33 WMG30:WMG33 WWC30:WWC33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U25:U28 JQ25:JQ28 TM25:TM28 ADI25:ADI28 ANE25:ANE28 AXA25:AXA28 BGW25:BGW28 BQS25:BQS28 CAO25:CAO28 CKK25:CKK28 CUG25:CUG28 DEC25:DEC28 DNY25:DNY28 DXU25:DXU28 EHQ25:EHQ28 ERM25:ERM28 FBI25:FBI28 FLE25:FLE28 FVA25:FVA28 GEW25:GEW28 GOS25:GOS28 GYO25:GYO28 HIK25:HIK28 HSG25:HSG28 ICC25:ICC28 ILY25:ILY28 IVU25:IVU28 JFQ25:JFQ28 JPM25:JPM28 JZI25:JZI28 KJE25:KJE28 KTA25:KTA28 LCW25:LCW28 LMS25:LMS28 LWO25:LWO28 MGK25:MGK28 MQG25:MQG28 NAC25:NAC28 NJY25:NJY28 NTU25:NTU28 ODQ25:ODQ28 ONM25:ONM28 OXI25:OXI28 PHE25:PHE28 PRA25:PRA28 QAW25:QAW28 QKS25:QKS28 QUO25:QUO28 REK25:REK28 ROG25:ROG28 RYC25:RYC28 SHY25:SHY28 SRU25:SRU28 TBQ25:TBQ28 TLM25:TLM28 TVI25:TVI28 UFE25:UFE28 UPA25:UPA28 UYW25:UYW28 VIS25:VIS28 VSO25:VSO28 WCK25:WCK28 WMG25:WMG28 WWC25:WWC28 U65561:U65564 JQ65561:JQ65564 TM65561:TM65564 ADI65561:ADI65564 ANE65561:ANE65564 AXA65561:AXA65564 BGW65561:BGW65564 BQS65561:BQS65564 CAO65561:CAO65564 CKK65561:CKK65564 CUG65561:CUG65564 DEC65561:DEC65564 DNY65561:DNY65564 DXU65561:DXU65564 EHQ65561:EHQ65564 ERM65561:ERM65564 FBI65561:FBI65564 FLE65561:FLE65564 FVA65561:FVA65564 GEW65561:GEW65564 GOS65561:GOS65564 GYO65561:GYO65564 HIK65561:HIK65564 HSG65561:HSG65564 ICC65561:ICC65564 ILY65561:ILY65564 IVU65561:IVU65564 JFQ65561:JFQ65564 JPM65561:JPM65564 JZI65561:JZI65564 KJE65561:KJE65564 KTA65561:KTA65564 LCW65561:LCW65564 LMS65561:LMS65564 LWO65561:LWO65564 MGK65561:MGK65564 MQG65561:MQG65564 NAC65561:NAC65564 NJY65561:NJY65564 NTU65561:NTU65564 ODQ65561:ODQ65564 ONM65561:ONM65564 OXI65561:OXI65564 PHE65561:PHE65564 PRA65561:PRA65564 QAW65561:QAW65564 QKS65561:QKS65564 QUO65561:QUO65564 REK65561:REK65564 ROG65561:ROG65564 RYC65561:RYC65564 SHY65561:SHY65564 SRU65561:SRU65564 TBQ65561:TBQ65564 TLM65561:TLM65564 TVI65561:TVI65564 UFE65561:UFE65564 UPA65561:UPA65564 UYW65561:UYW65564 VIS65561:VIS65564 VSO65561:VSO65564 WCK65561:WCK65564 WMG65561:WMG65564 WWC65561:WWC65564 U131097:U131100 JQ131097:JQ131100 TM131097:TM131100 ADI131097:ADI131100 ANE131097:ANE131100 AXA131097:AXA131100 BGW131097:BGW131100 BQS131097:BQS131100 CAO131097:CAO131100 CKK131097:CKK131100 CUG131097:CUG131100 DEC131097:DEC131100 DNY131097:DNY131100 DXU131097:DXU131100 EHQ131097:EHQ131100 ERM131097:ERM131100 FBI131097:FBI131100 FLE131097:FLE131100 FVA131097:FVA131100 GEW131097:GEW131100 GOS131097:GOS131100 GYO131097:GYO131100 HIK131097:HIK131100 HSG131097:HSG131100 ICC131097:ICC131100 ILY131097:ILY131100 IVU131097:IVU131100 JFQ131097:JFQ131100 JPM131097:JPM131100 JZI131097:JZI131100 KJE131097:KJE131100 KTA131097:KTA131100 LCW131097:LCW131100 LMS131097:LMS131100 LWO131097:LWO131100 MGK131097:MGK131100 MQG131097:MQG131100 NAC131097:NAC131100 NJY131097:NJY131100 NTU131097:NTU131100 ODQ131097:ODQ131100 ONM131097:ONM131100 OXI131097:OXI131100 PHE131097:PHE131100 PRA131097:PRA131100 QAW131097:QAW131100 QKS131097:QKS131100 QUO131097:QUO131100 REK131097:REK131100 ROG131097:ROG131100 RYC131097:RYC131100 SHY131097:SHY131100 SRU131097:SRU131100 TBQ131097:TBQ131100 TLM131097:TLM131100 TVI131097:TVI131100 UFE131097:UFE131100 UPA131097:UPA131100 UYW131097:UYW131100 VIS131097:VIS131100 VSO131097:VSO131100 WCK131097:WCK131100 WMG131097:WMG131100 WWC131097:WWC131100 U196633:U196636 JQ196633:JQ196636 TM196633:TM196636 ADI196633:ADI196636 ANE196633:ANE196636 AXA196633:AXA196636 BGW196633:BGW196636 BQS196633:BQS196636 CAO196633:CAO196636 CKK196633:CKK196636 CUG196633:CUG196636 DEC196633:DEC196636 DNY196633:DNY196636 DXU196633:DXU196636 EHQ196633:EHQ196636 ERM196633:ERM196636 FBI196633:FBI196636 FLE196633:FLE196636 FVA196633:FVA196636 GEW196633:GEW196636 GOS196633:GOS196636 GYO196633:GYO196636 HIK196633:HIK196636 HSG196633:HSG196636 ICC196633:ICC196636 ILY196633:ILY196636 IVU196633:IVU196636 JFQ196633:JFQ196636 JPM196633:JPM196636 JZI196633:JZI196636 KJE196633:KJE196636 KTA196633:KTA196636 LCW196633:LCW196636 LMS196633:LMS196636 LWO196633:LWO196636 MGK196633:MGK196636 MQG196633:MQG196636 NAC196633:NAC196636 NJY196633:NJY196636 NTU196633:NTU196636 ODQ196633:ODQ196636 ONM196633:ONM196636 OXI196633:OXI196636 PHE196633:PHE196636 PRA196633:PRA196636 QAW196633:QAW196636 QKS196633:QKS196636 QUO196633:QUO196636 REK196633:REK196636 ROG196633:ROG196636 RYC196633:RYC196636 SHY196633:SHY196636 SRU196633:SRU196636 TBQ196633:TBQ196636 TLM196633:TLM196636 TVI196633:TVI196636 UFE196633:UFE196636 UPA196633:UPA196636 UYW196633:UYW196636 VIS196633:VIS196636 VSO196633:VSO196636 WCK196633:WCK196636 WMG196633:WMG196636 WWC196633:WWC196636 U262169:U262172 JQ262169:JQ262172 TM262169:TM262172 ADI262169:ADI262172 ANE262169:ANE262172 AXA262169:AXA262172 BGW262169:BGW262172 BQS262169:BQS262172 CAO262169:CAO262172 CKK262169:CKK262172 CUG262169:CUG262172 DEC262169:DEC262172 DNY262169:DNY262172 DXU262169:DXU262172 EHQ262169:EHQ262172 ERM262169:ERM262172 FBI262169:FBI262172 FLE262169:FLE262172 FVA262169:FVA262172 GEW262169:GEW262172 GOS262169:GOS262172 GYO262169:GYO262172 HIK262169:HIK262172 HSG262169:HSG262172 ICC262169:ICC262172 ILY262169:ILY262172 IVU262169:IVU262172 JFQ262169:JFQ262172 JPM262169:JPM262172 JZI262169:JZI262172 KJE262169:KJE262172 KTA262169:KTA262172 LCW262169:LCW262172 LMS262169:LMS262172 LWO262169:LWO262172 MGK262169:MGK262172 MQG262169:MQG262172 NAC262169:NAC262172 NJY262169:NJY262172 NTU262169:NTU262172 ODQ262169:ODQ262172 ONM262169:ONM262172 OXI262169:OXI262172 PHE262169:PHE262172 PRA262169:PRA262172 QAW262169:QAW262172 QKS262169:QKS262172 QUO262169:QUO262172 REK262169:REK262172 ROG262169:ROG262172 RYC262169:RYC262172 SHY262169:SHY262172 SRU262169:SRU262172 TBQ262169:TBQ262172 TLM262169:TLM262172 TVI262169:TVI262172 UFE262169:UFE262172 UPA262169:UPA262172 UYW262169:UYW262172 VIS262169:VIS262172 VSO262169:VSO262172 WCK262169:WCK262172 WMG262169:WMG262172 WWC262169:WWC262172 U327705:U327708 JQ327705:JQ327708 TM327705:TM327708 ADI327705:ADI327708 ANE327705:ANE327708 AXA327705:AXA327708 BGW327705:BGW327708 BQS327705:BQS327708 CAO327705:CAO327708 CKK327705:CKK327708 CUG327705:CUG327708 DEC327705:DEC327708 DNY327705:DNY327708 DXU327705:DXU327708 EHQ327705:EHQ327708 ERM327705:ERM327708 FBI327705:FBI327708 FLE327705:FLE327708 FVA327705:FVA327708 GEW327705:GEW327708 GOS327705:GOS327708 GYO327705:GYO327708 HIK327705:HIK327708 HSG327705:HSG327708 ICC327705:ICC327708 ILY327705:ILY327708 IVU327705:IVU327708 JFQ327705:JFQ327708 JPM327705:JPM327708 JZI327705:JZI327708 KJE327705:KJE327708 KTA327705:KTA327708 LCW327705:LCW327708 LMS327705:LMS327708 LWO327705:LWO327708 MGK327705:MGK327708 MQG327705:MQG327708 NAC327705:NAC327708 NJY327705:NJY327708 NTU327705:NTU327708 ODQ327705:ODQ327708 ONM327705:ONM327708 OXI327705:OXI327708 PHE327705:PHE327708 PRA327705:PRA327708 QAW327705:QAW327708 QKS327705:QKS327708 QUO327705:QUO327708 REK327705:REK327708 ROG327705:ROG327708 RYC327705:RYC327708 SHY327705:SHY327708 SRU327705:SRU327708 TBQ327705:TBQ327708 TLM327705:TLM327708 TVI327705:TVI327708 UFE327705:UFE327708 UPA327705:UPA327708 UYW327705:UYW327708 VIS327705:VIS327708 VSO327705:VSO327708 WCK327705:WCK327708 WMG327705:WMG327708 WWC327705:WWC327708 U393241:U393244 JQ393241:JQ393244 TM393241:TM393244 ADI393241:ADI393244 ANE393241:ANE393244 AXA393241:AXA393244 BGW393241:BGW393244 BQS393241:BQS393244 CAO393241:CAO393244 CKK393241:CKK393244 CUG393241:CUG393244 DEC393241:DEC393244 DNY393241:DNY393244 DXU393241:DXU393244 EHQ393241:EHQ393244 ERM393241:ERM393244 FBI393241:FBI393244 FLE393241:FLE393244 FVA393241:FVA393244 GEW393241:GEW393244 GOS393241:GOS393244 GYO393241:GYO393244 HIK393241:HIK393244 HSG393241:HSG393244 ICC393241:ICC393244 ILY393241:ILY393244 IVU393241:IVU393244 JFQ393241:JFQ393244 JPM393241:JPM393244 JZI393241:JZI393244 KJE393241:KJE393244 KTA393241:KTA393244 LCW393241:LCW393244 LMS393241:LMS393244 LWO393241:LWO393244 MGK393241:MGK393244 MQG393241:MQG393244 NAC393241:NAC393244 NJY393241:NJY393244 NTU393241:NTU393244 ODQ393241:ODQ393244 ONM393241:ONM393244 OXI393241:OXI393244 PHE393241:PHE393244 PRA393241:PRA393244 QAW393241:QAW393244 QKS393241:QKS393244 QUO393241:QUO393244 REK393241:REK393244 ROG393241:ROG393244 RYC393241:RYC393244 SHY393241:SHY393244 SRU393241:SRU393244 TBQ393241:TBQ393244 TLM393241:TLM393244 TVI393241:TVI393244 UFE393241:UFE393244 UPA393241:UPA393244 UYW393241:UYW393244 VIS393241:VIS393244 VSO393241:VSO393244 WCK393241:WCK393244 WMG393241:WMG393244 WWC393241:WWC393244 U458777:U458780 JQ458777:JQ458780 TM458777:TM458780 ADI458777:ADI458780 ANE458777:ANE458780 AXA458777:AXA458780 BGW458777:BGW458780 BQS458777:BQS458780 CAO458777:CAO458780 CKK458777:CKK458780 CUG458777:CUG458780 DEC458777:DEC458780 DNY458777:DNY458780 DXU458777:DXU458780 EHQ458777:EHQ458780 ERM458777:ERM458780 FBI458777:FBI458780 FLE458777:FLE458780 FVA458777:FVA458780 GEW458777:GEW458780 GOS458777:GOS458780 GYO458777:GYO458780 HIK458777:HIK458780 HSG458777:HSG458780 ICC458777:ICC458780 ILY458777:ILY458780 IVU458777:IVU458780 JFQ458777:JFQ458780 JPM458777:JPM458780 JZI458777:JZI458780 KJE458777:KJE458780 KTA458777:KTA458780 LCW458777:LCW458780 LMS458777:LMS458780 LWO458777:LWO458780 MGK458777:MGK458780 MQG458777:MQG458780 NAC458777:NAC458780 NJY458777:NJY458780 NTU458777:NTU458780 ODQ458777:ODQ458780 ONM458777:ONM458780 OXI458777:OXI458780 PHE458777:PHE458780 PRA458777:PRA458780 QAW458777:QAW458780 QKS458777:QKS458780 QUO458777:QUO458780 REK458777:REK458780 ROG458777:ROG458780 RYC458777:RYC458780 SHY458777:SHY458780 SRU458777:SRU458780 TBQ458777:TBQ458780 TLM458777:TLM458780 TVI458777:TVI458780 UFE458777:UFE458780 UPA458777:UPA458780 UYW458777:UYW458780 VIS458777:VIS458780 VSO458777:VSO458780 WCK458777:WCK458780 WMG458777:WMG458780 WWC458777:WWC458780 U524313:U524316 JQ524313:JQ524316 TM524313:TM524316 ADI524313:ADI524316 ANE524313:ANE524316 AXA524313:AXA524316 BGW524313:BGW524316 BQS524313:BQS524316 CAO524313:CAO524316 CKK524313:CKK524316 CUG524313:CUG524316 DEC524313:DEC524316 DNY524313:DNY524316 DXU524313:DXU524316 EHQ524313:EHQ524316 ERM524313:ERM524316 FBI524313:FBI524316 FLE524313:FLE524316 FVA524313:FVA524316 GEW524313:GEW524316 GOS524313:GOS524316 GYO524313:GYO524316 HIK524313:HIK524316 HSG524313:HSG524316 ICC524313:ICC524316 ILY524313:ILY524316 IVU524313:IVU524316 JFQ524313:JFQ524316 JPM524313:JPM524316 JZI524313:JZI524316 KJE524313:KJE524316 KTA524313:KTA524316 LCW524313:LCW524316 LMS524313:LMS524316 LWO524313:LWO524316 MGK524313:MGK524316 MQG524313:MQG524316 NAC524313:NAC524316 NJY524313:NJY524316 NTU524313:NTU524316 ODQ524313:ODQ524316 ONM524313:ONM524316 OXI524313:OXI524316 PHE524313:PHE524316 PRA524313:PRA524316 QAW524313:QAW524316 QKS524313:QKS524316 QUO524313:QUO524316 REK524313:REK524316 ROG524313:ROG524316 RYC524313:RYC524316 SHY524313:SHY524316 SRU524313:SRU524316 TBQ524313:TBQ524316 TLM524313:TLM524316 TVI524313:TVI524316 UFE524313:UFE524316 UPA524313:UPA524316 UYW524313:UYW524316 VIS524313:VIS524316 VSO524313:VSO524316 WCK524313:WCK524316 WMG524313:WMG524316 WWC524313:WWC524316 U589849:U589852 JQ589849:JQ589852 TM589849:TM589852 ADI589849:ADI589852 ANE589849:ANE589852 AXA589849:AXA589852 BGW589849:BGW589852 BQS589849:BQS589852 CAO589849:CAO589852 CKK589849:CKK589852 CUG589849:CUG589852 DEC589849:DEC589852 DNY589849:DNY589852 DXU589849:DXU589852 EHQ589849:EHQ589852 ERM589849:ERM589852 FBI589849:FBI589852 FLE589849:FLE589852 FVA589849:FVA589852 GEW589849:GEW589852 GOS589849:GOS589852 GYO589849:GYO589852 HIK589849:HIK589852 HSG589849:HSG589852 ICC589849:ICC589852 ILY589849:ILY589852 IVU589849:IVU589852 JFQ589849:JFQ589852 JPM589849:JPM589852 JZI589849:JZI589852 KJE589849:KJE589852 KTA589849:KTA589852 LCW589849:LCW589852 LMS589849:LMS589852 LWO589849:LWO589852 MGK589849:MGK589852 MQG589849:MQG589852 NAC589849:NAC589852 NJY589849:NJY589852 NTU589849:NTU589852 ODQ589849:ODQ589852 ONM589849:ONM589852 OXI589849:OXI589852 PHE589849:PHE589852 PRA589849:PRA589852 QAW589849:QAW589852 QKS589849:QKS589852 QUO589849:QUO589852 REK589849:REK589852 ROG589849:ROG589852 RYC589849:RYC589852 SHY589849:SHY589852 SRU589849:SRU589852 TBQ589849:TBQ589852 TLM589849:TLM589852 TVI589849:TVI589852 UFE589849:UFE589852 UPA589849:UPA589852 UYW589849:UYW589852 VIS589849:VIS589852 VSO589849:VSO589852 WCK589849:WCK589852 WMG589849:WMG589852 WWC589849:WWC589852 U655385:U655388 JQ655385:JQ655388 TM655385:TM655388 ADI655385:ADI655388 ANE655385:ANE655388 AXA655385:AXA655388 BGW655385:BGW655388 BQS655385:BQS655388 CAO655385:CAO655388 CKK655385:CKK655388 CUG655385:CUG655388 DEC655385:DEC655388 DNY655385:DNY655388 DXU655385:DXU655388 EHQ655385:EHQ655388 ERM655385:ERM655388 FBI655385:FBI655388 FLE655385:FLE655388 FVA655385:FVA655388 GEW655385:GEW655388 GOS655385:GOS655388 GYO655385:GYO655388 HIK655385:HIK655388 HSG655385:HSG655388 ICC655385:ICC655388 ILY655385:ILY655388 IVU655385:IVU655388 JFQ655385:JFQ655388 JPM655385:JPM655388 JZI655385:JZI655388 KJE655385:KJE655388 KTA655385:KTA655388 LCW655385:LCW655388 LMS655385:LMS655388 LWO655385:LWO655388 MGK655385:MGK655388 MQG655385:MQG655388 NAC655385:NAC655388 NJY655385:NJY655388 NTU655385:NTU655388 ODQ655385:ODQ655388 ONM655385:ONM655388 OXI655385:OXI655388 PHE655385:PHE655388 PRA655385:PRA655388 QAW655385:QAW655388 QKS655385:QKS655388 QUO655385:QUO655388 REK655385:REK655388 ROG655385:ROG655388 RYC655385:RYC655388 SHY655385:SHY655388 SRU655385:SRU655388 TBQ655385:TBQ655388 TLM655385:TLM655388 TVI655385:TVI655388 UFE655385:UFE655388 UPA655385:UPA655388 UYW655385:UYW655388 VIS655385:VIS655388 VSO655385:VSO655388 WCK655385:WCK655388 WMG655385:WMG655388 WWC655385:WWC655388 U720921:U720924 JQ720921:JQ720924 TM720921:TM720924 ADI720921:ADI720924 ANE720921:ANE720924 AXA720921:AXA720924 BGW720921:BGW720924 BQS720921:BQS720924 CAO720921:CAO720924 CKK720921:CKK720924 CUG720921:CUG720924 DEC720921:DEC720924 DNY720921:DNY720924 DXU720921:DXU720924 EHQ720921:EHQ720924 ERM720921:ERM720924 FBI720921:FBI720924 FLE720921:FLE720924 FVA720921:FVA720924 GEW720921:GEW720924 GOS720921:GOS720924 GYO720921:GYO720924 HIK720921:HIK720924 HSG720921:HSG720924 ICC720921:ICC720924 ILY720921:ILY720924 IVU720921:IVU720924 JFQ720921:JFQ720924 JPM720921:JPM720924 JZI720921:JZI720924 KJE720921:KJE720924 KTA720921:KTA720924 LCW720921:LCW720924 LMS720921:LMS720924 LWO720921:LWO720924 MGK720921:MGK720924 MQG720921:MQG720924 NAC720921:NAC720924 NJY720921:NJY720924 NTU720921:NTU720924 ODQ720921:ODQ720924 ONM720921:ONM720924 OXI720921:OXI720924 PHE720921:PHE720924 PRA720921:PRA720924 QAW720921:QAW720924 QKS720921:QKS720924 QUO720921:QUO720924 REK720921:REK720924 ROG720921:ROG720924 RYC720921:RYC720924 SHY720921:SHY720924 SRU720921:SRU720924 TBQ720921:TBQ720924 TLM720921:TLM720924 TVI720921:TVI720924 UFE720921:UFE720924 UPA720921:UPA720924 UYW720921:UYW720924 VIS720921:VIS720924 VSO720921:VSO720924 WCK720921:WCK720924 WMG720921:WMG720924 WWC720921:WWC720924 U786457:U786460 JQ786457:JQ786460 TM786457:TM786460 ADI786457:ADI786460 ANE786457:ANE786460 AXA786457:AXA786460 BGW786457:BGW786460 BQS786457:BQS786460 CAO786457:CAO786460 CKK786457:CKK786460 CUG786457:CUG786460 DEC786457:DEC786460 DNY786457:DNY786460 DXU786457:DXU786460 EHQ786457:EHQ786460 ERM786457:ERM786460 FBI786457:FBI786460 FLE786457:FLE786460 FVA786457:FVA786460 GEW786457:GEW786460 GOS786457:GOS786460 GYO786457:GYO786460 HIK786457:HIK786460 HSG786457:HSG786460 ICC786457:ICC786460 ILY786457:ILY786460 IVU786457:IVU786460 JFQ786457:JFQ786460 JPM786457:JPM786460 JZI786457:JZI786460 KJE786457:KJE786460 KTA786457:KTA786460 LCW786457:LCW786460 LMS786457:LMS786460 LWO786457:LWO786460 MGK786457:MGK786460 MQG786457:MQG786460 NAC786457:NAC786460 NJY786457:NJY786460 NTU786457:NTU786460 ODQ786457:ODQ786460 ONM786457:ONM786460 OXI786457:OXI786460 PHE786457:PHE786460 PRA786457:PRA786460 QAW786457:QAW786460 QKS786457:QKS786460 QUO786457:QUO786460 REK786457:REK786460 ROG786457:ROG786460 RYC786457:RYC786460 SHY786457:SHY786460 SRU786457:SRU786460 TBQ786457:TBQ786460 TLM786457:TLM786460 TVI786457:TVI786460 UFE786457:UFE786460 UPA786457:UPA786460 UYW786457:UYW786460 VIS786457:VIS786460 VSO786457:VSO786460 WCK786457:WCK786460 WMG786457:WMG786460 WWC786457:WWC786460 U851993:U851996 JQ851993:JQ851996 TM851993:TM851996 ADI851993:ADI851996 ANE851993:ANE851996 AXA851993:AXA851996 BGW851993:BGW851996 BQS851993:BQS851996 CAO851993:CAO851996 CKK851993:CKK851996 CUG851993:CUG851996 DEC851993:DEC851996 DNY851993:DNY851996 DXU851993:DXU851996 EHQ851993:EHQ851996 ERM851993:ERM851996 FBI851993:FBI851996 FLE851993:FLE851996 FVA851993:FVA851996 GEW851993:GEW851996 GOS851993:GOS851996 GYO851993:GYO851996 HIK851993:HIK851996 HSG851993:HSG851996 ICC851993:ICC851996 ILY851993:ILY851996 IVU851993:IVU851996 JFQ851993:JFQ851996 JPM851993:JPM851996 JZI851993:JZI851996 KJE851993:KJE851996 KTA851993:KTA851996 LCW851993:LCW851996 LMS851993:LMS851996 LWO851993:LWO851996 MGK851993:MGK851996 MQG851993:MQG851996 NAC851993:NAC851996 NJY851993:NJY851996 NTU851993:NTU851996 ODQ851993:ODQ851996 ONM851993:ONM851996 OXI851993:OXI851996 PHE851993:PHE851996 PRA851993:PRA851996 QAW851993:QAW851996 QKS851993:QKS851996 QUO851993:QUO851996 REK851993:REK851996 ROG851993:ROG851996 RYC851993:RYC851996 SHY851993:SHY851996 SRU851993:SRU851996 TBQ851993:TBQ851996 TLM851993:TLM851996 TVI851993:TVI851996 UFE851993:UFE851996 UPA851993:UPA851996 UYW851993:UYW851996 VIS851993:VIS851996 VSO851993:VSO851996 WCK851993:WCK851996 WMG851993:WMG851996 WWC851993:WWC851996 U917529:U917532 JQ917529:JQ917532 TM917529:TM917532 ADI917529:ADI917532 ANE917529:ANE917532 AXA917529:AXA917532 BGW917529:BGW917532 BQS917529:BQS917532 CAO917529:CAO917532 CKK917529:CKK917532 CUG917529:CUG917532 DEC917529:DEC917532 DNY917529:DNY917532 DXU917529:DXU917532 EHQ917529:EHQ917532 ERM917529:ERM917532 FBI917529:FBI917532 FLE917529:FLE917532 FVA917529:FVA917532 GEW917529:GEW917532 GOS917529:GOS917532 GYO917529:GYO917532 HIK917529:HIK917532 HSG917529:HSG917532 ICC917529:ICC917532 ILY917529:ILY917532 IVU917529:IVU917532 JFQ917529:JFQ917532 JPM917529:JPM917532 JZI917529:JZI917532 KJE917529:KJE917532 KTA917529:KTA917532 LCW917529:LCW917532 LMS917529:LMS917532 LWO917529:LWO917532 MGK917529:MGK917532 MQG917529:MQG917532 NAC917529:NAC917532 NJY917529:NJY917532 NTU917529:NTU917532 ODQ917529:ODQ917532 ONM917529:ONM917532 OXI917529:OXI917532 PHE917529:PHE917532 PRA917529:PRA917532 QAW917529:QAW917532 QKS917529:QKS917532 QUO917529:QUO917532 REK917529:REK917532 ROG917529:ROG917532 RYC917529:RYC917532 SHY917529:SHY917532 SRU917529:SRU917532 TBQ917529:TBQ917532 TLM917529:TLM917532 TVI917529:TVI917532 UFE917529:UFE917532 UPA917529:UPA917532 UYW917529:UYW917532 VIS917529:VIS917532 VSO917529:VSO917532 WCK917529:WCK917532 WMG917529:WMG917532 WWC917529:WWC917532 U983065:U983068 JQ983065:JQ983068 TM983065:TM983068 ADI983065:ADI983068 ANE983065:ANE983068 AXA983065:AXA983068 BGW983065:BGW983068 BQS983065:BQS983068 CAO983065:CAO983068 CKK983065:CKK983068 CUG983065:CUG983068 DEC983065:DEC983068 DNY983065:DNY983068 DXU983065:DXU983068 EHQ983065:EHQ983068 ERM983065:ERM983068 FBI983065:FBI983068 FLE983065:FLE983068 FVA983065:FVA983068 GEW983065:GEW983068 GOS983065:GOS983068 GYO983065:GYO983068 HIK983065:HIK983068 HSG983065:HSG983068 ICC983065:ICC983068 ILY983065:ILY983068 IVU983065:IVU983068 JFQ983065:JFQ983068 JPM983065:JPM983068 JZI983065:JZI983068 KJE983065:KJE983068 KTA983065:KTA983068 LCW983065:LCW983068 LMS983065:LMS983068 LWO983065:LWO983068 MGK983065:MGK983068 MQG983065:MQG983068 NAC983065:NAC983068 NJY983065:NJY983068 NTU983065:NTU983068 ODQ983065:ODQ983068 ONM983065:ONM983068 OXI983065:OXI983068 PHE983065:PHE983068 PRA983065:PRA983068 QAW983065:QAW983068 QKS983065:QKS983068 QUO983065:QUO983068 REK983065:REK983068 ROG983065:ROG983068 RYC983065:RYC983068 SHY983065:SHY983068 SRU983065:SRU983068 TBQ983065:TBQ983068 TLM983065:TLM983068 TVI983065:TVI983068 UFE983065:UFE983068 UPA983065:UPA983068 UYW983065:UYW983068 VIS983065:VIS983068 VSO983065:VSO983068 WCK983065:WCK983068 WMG983065:WMG983068 WWC983065:WWC983068 U15:U18 JQ15:JQ18 TM15:TM18 ADI15:ADI18 ANE15:ANE18 AXA15:AXA18 BGW15:BGW18 BQS15:BQS18 CAO15:CAO18 CKK15:CKK18 CUG15:CUG18 DEC15:DEC18 DNY15:DNY18 DXU15:DXU18 EHQ15:EHQ18 ERM15:ERM18 FBI15:FBI18 FLE15:FLE18 FVA15:FVA18 GEW15:GEW18 GOS15:GOS18 GYO15:GYO18 HIK15:HIK18 HSG15:HSG18 ICC15:ICC18 ILY15:ILY18 IVU15:IVU18 JFQ15:JFQ18 JPM15:JPM18 JZI15:JZI18 KJE15:KJE18 KTA15:KTA18 LCW15:LCW18 LMS15:LMS18 LWO15:LWO18 MGK15:MGK18 MQG15:MQG18 NAC15:NAC18 NJY15:NJY18 NTU15:NTU18 ODQ15:ODQ18 ONM15:ONM18 OXI15:OXI18 PHE15:PHE18 PRA15:PRA18 QAW15:QAW18 QKS15:QKS18 QUO15:QUO18 REK15:REK18 ROG15:ROG18 RYC15:RYC18 SHY15:SHY18 SRU15:SRU18 TBQ15:TBQ18 TLM15:TLM18 TVI15:TVI18 UFE15:UFE18 UPA15:UPA18 UYW15:UYW18 VIS15:VIS18 VSO15:VSO18 WCK15:WCK18 WMG15:WMG18 WWC15:WWC18 U65551:U65554 JQ65551:JQ65554 TM65551:TM65554 ADI65551:ADI65554 ANE65551:ANE65554 AXA65551:AXA65554 BGW65551:BGW65554 BQS65551:BQS65554 CAO65551:CAO65554 CKK65551:CKK65554 CUG65551:CUG65554 DEC65551:DEC65554 DNY65551:DNY65554 DXU65551:DXU65554 EHQ65551:EHQ65554 ERM65551:ERM65554 FBI65551:FBI65554 FLE65551:FLE65554 FVA65551:FVA65554 GEW65551:GEW65554 GOS65551:GOS65554 GYO65551:GYO65554 HIK65551:HIK65554 HSG65551:HSG65554 ICC65551:ICC65554 ILY65551:ILY65554 IVU65551:IVU65554 JFQ65551:JFQ65554 JPM65551:JPM65554 JZI65551:JZI65554 KJE65551:KJE65554 KTA65551:KTA65554 LCW65551:LCW65554 LMS65551:LMS65554 LWO65551:LWO65554 MGK65551:MGK65554 MQG65551:MQG65554 NAC65551:NAC65554 NJY65551:NJY65554 NTU65551:NTU65554 ODQ65551:ODQ65554 ONM65551:ONM65554 OXI65551:OXI65554 PHE65551:PHE65554 PRA65551:PRA65554 QAW65551:QAW65554 QKS65551:QKS65554 QUO65551:QUO65554 REK65551:REK65554 ROG65551:ROG65554 RYC65551:RYC65554 SHY65551:SHY65554 SRU65551:SRU65554 TBQ65551:TBQ65554 TLM65551:TLM65554 TVI65551:TVI65554 UFE65551:UFE65554 UPA65551:UPA65554 UYW65551:UYW65554 VIS65551:VIS65554 VSO65551:VSO65554 WCK65551:WCK65554 WMG65551:WMG65554 WWC65551:WWC65554 U131087:U131090 JQ131087:JQ131090 TM131087:TM131090 ADI131087:ADI131090 ANE131087:ANE131090 AXA131087:AXA131090 BGW131087:BGW131090 BQS131087:BQS131090 CAO131087:CAO131090 CKK131087:CKK131090 CUG131087:CUG131090 DEC131087:DEC131090 DNY131087:DNY131090 DXU131087:DXU131090 EHQ131087:EHQ131090 ERM131087:ERM131090 FBI131087:FBI131090 FLE131087:FLE131090 FVA131087:FVA131090 GEW131087:GEW131090 GOS131087:GOS131090 GYO131087:GYO131090 HIK131087:HIK131090 HSG131087:HSG131090 ICC131087:ICC131090 ILY131087:ILY131090 IVU131087:IVU131090 JFQ131087:JFQ131090 JPM131087:JPM131090 JZI131087:JZI131090 KJE131087:KJE131090 KTA131087:KTA131090 LCW131087:LCW131090 LMS131087:LMS131090 LWO131087:LWO131090 MGK131087:MGK131090 MQG131087:MQG131090 NAC131087:NAC131090 NJY131087:NJY131090 NTU131087:NTU131090 ODQ131087:ODQ131090 ONM131087:ONM131090 OXI131087:OXI131090 PHE131087:PHE131090 PRA131087:PRA131090 QAW131087:QAW131090 QKS131087:QKS131090 QUO131087:QUO131090 REK131087:REK131090 ROG131087:ROG131090 RYC131087:RYC131090 SHY131087:SHY131090 SRU131087:SRU131090 TBQ131087:TBQ131090 TLM131087:TLM131090 TVI131087:TVI131090 UFE131087:UFE131090 UPA131087:UPA131090 UYW131087:UYW131090 VIS131087:VIS131090 VSO131087:VSO131090 WCK131087:WCK131090 WMG131087:WMG131090 WWC131087:WWC131090 U196623:U196626 JQ196623:JQ196626 TM196623:TM196626 ADI196623:ADI196626 ANE196623:ANE196626 AXA196623:AXA196626 BGW196623:BGW196626 BQS196623:BQS196626 CAO196623:CAO196626 CKK196623:CKK196626 CUG196623:CUG196626 DEC196623:DEC196626 DNY196623:DNY196626 DXU196623:DXU196626 EHQ196623:EHQ196626 ERM196623:ERM196626 FBI196623:FBI196626 FLE196623:FLE196626 FVA196623:FVA196626 GEW196623:GEW196626 GOS196623:GOS196626 GYO196623:GYO196626 HIK196623:HIK196626 HSG196623:HSG196626 ICC196623:ICC196626 ILY196623:ILY196626 IVU196623:IVU196626 JFQ196623:JFQ196626 JPM196623:JPM196626 JZI196623:JZI196626 KJE196623:KJE196626 KTA196623:KTA196626 LCW196623:LCW196626 LMS196623:LMS196626 LWO196623:LWO196626 MGK196623:MGK196626 MQG196623:MQG196626 NAC196623:NAC196626 NJY196623:NJY196626 NTU196623:NTU196626 ODQ196623:ODQ196626 ONM196623:ONM196626 OXI196623:OXI196626 PHE196623:PHE196626 PRA196623:PRA196626 QAW196623:QAW196626 QKS196623:QKS196626 QUO196623:QUO196626 REK196623:REK196626 ROG196623:ROG196626 RYC196623:RYC196626 SHY196623:SHY196626 SRU196623:SRU196626 TBQ196623:TBQ196626 TLM196623:TLM196626 TVI196623:TVI196626 UFE196623:UFE196626 UPA196623:UPA196626 UYW196623:UYW196626 VIS196623:VIS196626 VSO196623:VSO196626 WCK196623:WCK196626 WMG196623:WMG196626 WWC196623:WWC196626 U262159:U262162 JQ262159:JQ262162 TM262159:TM262162 ADI262159:ADI262162 ANE262159:ANE262162 AXA262159:AXA262162 BGW262159:BGW262162 BQS262159:BQS262162 CAO262159:CAO262162 CKK262159:CKK262162 CUG262159:CUG262162 DEC262159:DEC262162 DNY262159:DNY262162 DXU262159:DXU262162 EHQ262159:EHQ262162 ERM262159:ERM262162 FBI262159:FBI262162 FLE262159:FLE262162 FVA262159:FVA262162 GEW262159:GEW262162 GOS262159:GOS262162 GYO262159:GYO262162 HIK262159:HIK262162 HSG262159:HSG262162 ICC262159:ICC262162 ILY262159:ILY262162 IVU262159:IVU262162 JFQ262159:JFQ262162 JPM262159:JPM262162 JZI262159:JZI262162 KJE262159:KJE262162 KTA262159:KTA262162 LCW262159:LCW262162 LMS262159:LMS262162 LWO262159:LWO262162 MGK262159:MGK262162 MQG262159:MQG262162 NAC262159:NAC262162 NJY262159:NJY262162 NTU262159:NTU262162 ODQ262159:ODQ262162 ONM262159:ONM262162 OXI262159:OXI262162 PHE262159:PHE262162 PRA262159:PRA262162 QAW262159:QAW262162 QKS262159:QKS262162 QUO262159:QUO262162 REK262159:REK262162 ROG262159:ROG262162 RYC262159:RYC262162 SHY262159:SHY262162 SRU262159:SRU262162 TBQ262159:TBQ262162 TLM262159:TLM262162 TVI262159:TVI262162 UFE262159:UFE262162 UPA262159:UPA262162 UYW262159:UYW262162 VIS262159:VIS262162 VSO262159:VSO262162 WCK262159:WCK262162 WMG262159:WMG262162 WWC262159:WWC262162 U327695:U327698 JQ327695:JQ327698 TM327695:TM327698 ADI327695:ADI327698 ANE327695:ANE327698 AXA327695:AXA327698 BGW327695:BGW327698 BQS327695:BQS327698 CAO327695:CAO327698 CKK327695:CKK327698 CUG327695:CUG327698 DEC327695:DEC327698 DNY327695:DNY327698 DXU327695:DXU327698 EHQ327695:EHQ327698 ERM327695:ERM327698 FBI327695:FBI327698 FLE327695:FLE327698 FVA327695:FVA327698 GEW327695:GEW327698 GOS327695:GOS327698 GYO327695:GYO327698 HIK327695:HIK327698 HSG327695:HSG327698 ICC327695:ICC327698 ILY327695:ILY327698 IVU327695:IVU327698 JFQ327695:JFQ327698 JPM327695:JPM327698 JZI327695:JZI327698 KJE327695:KJE327698 KTA327695:KTA327698 LCW327695:LCW327698 LMS327695:LMS327698 LWO327695:LWO327698 MGK327695:MGK327698 MQG327695:MQG327698 NAC327695:NAC327698 NJY327695:NJY327698 NTU327695:NTU327698 ODQ327695:ODQ327698 ONM327695:ONM327698 OXI327695:OXI327698 PHE327695:PHE327698 PRA327695:PRA327698 QAW327695:QAW327698 QKS327695:QKS327698 QUO327695:QUO327698 REK327695:REK327698 ROG327695:ROG327698 RYC327695:RYC327698 SHY327695:SHY327698 SRU327695:SRU327698 TBQ327695:TBQ327698 TLM327695:TLM327698 TVI327695:TVI327698 UFE327695:UFE327698 UPA327695:UPA327698 UYW327695:UYW327698 VIS327695:VIS327698 VSO327695:VSO327698 WCK327695:WCK327698 WMG327695:WMG327698 WWC327695:WWC327698 U393231:U393234 JQ393231:JQ393234 TM393231:TM393234 ADI393231:ADI393234 ANE393231:ANE393234 AXA393231:AXA393234 BGW393231:BGW393234 BQS393231:BQS393234 CAO393231:CAO393234 CKK393231:CKK393234 CUG393231:CUG393234 DEC393231:DEC393234 DNY393231:DNY393234 DXU393231:DXU393234 EHQ393231:EHQ393234 ERM393231:ERM393234 FBI393231:FBI393234 FLE393231:FLE393234 FVA393231:FVA393234 GEW393231:GEW393234 GOS393231:GOS393234 GYO393231:GYO393234 HIK393231:HIK393234 HSG393231:HSG393234 ICC393231:ICC393234 ILY393231:ILY393234 IVU393231:IVU393234 JFQ393231:JFQ393234 JPM393231:JPM393234 JZI393231:JZI393234 KJE393231:KJE393234 KTA393231:KTA393234 LCW393231:LCW393234 LMS393231:LMS393234 LWO393231:LWO393234 MGK393231:MGK393234 MQG393231:MQG393234 NAC393231:NAC393234 NJY393231:NJY393234 NTU393231:NTU393234 ODQ393231:ODQ393234 ONM393231:ONM393234 OXI393231:OXI393234 PHE393231:PHE393234 PRA393231:PRA393234 QAW393231:QAW393234 QKS393231:QKS393234 QUO393231:QUO393234 REK393231:REK393234 ROG393231:ROG393234 RYC393231:RYC393234 SHY393231:SHY393234 SRU393231:SRU393234 TBQ393231:TBQ393234 TLM393231:TLM393234 TVI393231:TVI393234 UFE393231:UFE393234 UPA393231:UPA393234 UYW393231:UYW393234 VIS393231:VIS393234 VSO393231:VSO393234 WCK393231:WCK393234 WMG393231:WMG393234 WWC393231:WWC393234 U458767:U458770 JQ458767:JQ458770 TM458767:TM458770 ADI458767:ADI458770 ANE458767:ANE458770 AXA458767:AXA458770 BGW458767:BGW458770 BQS458767:BQS458770 CAO458767:CAO458770 CKK458767:CKK458770 CUG458767:CUG458770 DEC458767:DEC458770 DNY458767:DNY458770 DXU458767:DXU458770 EHQ458767:EHQ458770 ERM458767:ERM458770 FBI458767:FBI458770 FLE458767:FLE458770 FVA458767:FVA458770 GEW458767:GEW458770 GOS458767:GOS458770 GYO458767:GYO458770 HIK458767:HIK458770 HSG458767:HSG458770 ICC458767:ICC458770 ILY458767:ILY458770 IVU458767:IVU458770 JFQ458767:JFQ458770 JPM458767:JPM458770 JZI458767:JZI458770 KJE458767:KJE458770 KTA458767:KTA458770 LCW458767:LCW458770 LMS458767:LMS458770 LWO458767:LWO458770 MGK458767:MGK458770 MQG458767:MQG458770 NAC458767:NAC458770 NJY458767:NJY458770 NTU458767:NTU458770 ODQ458767:ODQ458770 ONM458767:ONM458770 OXI458767:OXI458770 PHE458767:PHE458770 PRA458767:PRA458770 QAW458767:QAW458770 QKS458767:QKS458770 QUO458767:QUO458770 REK458767:REK458770 ROG458767:ROG458770 RYC458767:RYC458770 SHY458767:SHY458770 SRU458767:SRU458770 TBQ458767:TBQ458770 TLM458767:TLM458770 TVI458767:TVI458770 UFE458767:UFE458770 UPA458767:UPA458770 UYW458767:UYW458770 VIS458767:VIS458770 VSO458767:VSO458770 WCK458767:WCK458770 WMG458767:WMG458770 WWC458767:WWC458770 U524303:U524306 JQ524303:JQ524306 TM524303:TM524306 ADI524303:ADI524306 ANE524303:ANE524306 AXA524303:AXA524306 BGW524303:BGW524306 BQS524303:BQS524306 CAO524303:CAO524306 CKK524303:CKK524306 CUG524303:CUG524306 DEC524303:DEC524306 DNY524303:DNY524306 DXU524303:DXU524306 EHQ524303:EHQ524306 ERM524303:ERM524306 FBI524303:FBI524306 FLE524303:FLE524306 FVA524303:FVA524306 GEW524303:GEW524306 GOS524303:GOS524306 GYO524303:GYO524306 HIK524303:HIK524306 HSG524303:HSG524306 ICC524303:ICC524306 ILY524303:ILY524306 IVU524303:IVU524306 JFQ524303:JFQ524306 JPM524303:JPM524306 JZI524303:JZI524306 KJE524303:KJE524306 KTA524303:KTA524306 LCW524303:LCW524306 LMS524303:LMS524306 LWO524303:LWO524306 MGK524303:MGK524306 MQG524303:MQG524306 NAC524303:NAC524306 NJY524303:NJY524306 NTU524303:NTU524306 ODQ524303:ODQ524306 ONM524303:ONM524306 OXI524303:OXI524306 PHE524303:PHE524306 PRA524303:PRA524306 QAW524303:QAW524306 QKS524303:QKS524306 QUO524303:QUO524306 REK524303:REK524306 ROG524303:ROG524306 RYC524303:RYC524306 SHY524303:SHY524306 SRU524303:SRU524306 TBQ524303:TBQ524306 TLM524303:TLM524306 TVI524303:TVI524306 UFE524303:UFE524306 UPA524303:UPA524306 UYW524303:UYW524306 VIS524303:VIS524306 VSO524303:VSO524306 WCK524303:WCK524306 WMG524303:WMG524306 WWC524303:WWC524306 U589839:U589842 JQ589839:JQ589842 TM589839:TM589842 ADI589839:ADI589842 ANE589839:ANE589842 AXA589839:AXA589842 BGW589839:BGW589842 BQS589839:BQS589842 CAO589839:CAO589842 CKK589839:CKK589842 CUG589839:CUG589842 DEC589839:DEC589842 DNY589839:DNY589842 DXU589839:DXU589842 EHQ589839:EHQ589842 ERM589839:ERM589842 FBI589839:FBI589842 FLE589839:FLE589842 FVA589839:FVA589842 GEW589839:GEW589842 GOS589839:GOS589842 GYO589839:GYO589842 HIK589839:HIK589842 HSG589839:HSG589842 ICC589839:ICC589842 ILY589839:ILY589842 IVU589839:IVU589842 JFQ589839:JFQ589842 JPM589839:JPM589842 JZI589839:JZI589842 KJE589839:KJE589842 KTA589839:KTA589842 LCW589839:LCW589842 LMS589839:LMS589842 LWO589839:LWO589842 MGK589839:MGK589842 MQG589839:MQG589842 NAC589839:NAC589842 NJY589839:NJY589842 NTU589839:NTU589842 ODQ589839:ODQ589842 ONM589839:ONM589842 OXI589839:OXI589842 PHE589839:PHE589842 PRA589839:PRA589842 QAW589839:QAW589842 QKS589839:QKS589842 QUO589839:QUO589842 REK589839:REK589842 ROG589839:ROG589842 RYC589839:RYC589842 SHY589839:SHY589842 SRU589839:SRU589842 TBQ589839:TBQ589842 TLM589839:TLM589842 TVI589839:TVI589842 UFE589839:UFE589842 UPA589839:UPA589842 UYW589839:UYW589842 VIS589839:VIS589842 VSO589839:VSO589842 WCK589839:WCK589842 WMG589839:WMG589842 WWC589839:WWC589842 U655375:U655378 JQ655375:JQ655378 TM655375:TM655378 ADI655375:ADI655378 ANE655375:ANE655378 AXA655375:AXA655378 BGW655375:BGW655378 BQS655375:BQS655378 CAO655375:CAO655378 CKK655375:CKK655378 CUG655375:CUG655378 DEC655375:DEC655378 DNY655375:DNY655378 DXU655375:DXU655378 EHQ655375:EHQ655378 ERM655375:ERM655378 FBI655375:FBI655378 FLE655375:FLE655378 FVA655375:FVA655378 GEW655375:GEW655378 GOS655375:GOS655378 GYO655375:GYO655378 HIK655375:HIK655378 HSG655375:HSG655378 ICC655375:ICC655378 ILY655375:ILY655378 IVU655375:IVU655378 JFQ655375:JFQ655378 JPM655375:JPM655378 JZI655375:JZI655378 KJE655375:KJE655378 KTA655375:KTA655378 LCW655375:LCW655378 LMS655375:LMS655378 LWO655375:LWO655378 MGK655375:MGK655378 MQG655375:MQG655378 NAC655375:NAC655378 NJY655375:NJY655378 NTU655375:NTU655378 ODQ655375:ODQ655378 ONM655375:ONM655378 OXI655375:OXI655378 PHE655375:PHE655378 PRA655375:PRA655378 QAW655375:QAW655378 QKS655375:QKS655378 QUO655375:QUO655378 REK655375:REK655378 ROG655375:ROG655378 RYC655375:RYC655378 SHY655375:SHY655378 SRU655375:SRU655378 TBQ655375:TBQ655378 TLM655375:TLM655378 TVI655375:TVI655378 UFE655375:UFE655378 UPA655375:UPA655378 UYW655375:UYW655378 VIS655375:VIS655378 VSO655375:VSO655378 WCK655375:WCK655378 WMG655375:WMG655378 WWC655375:WWC655378 U720911:U720914 JQ720911:JQ720914 TM720911:TM720914 ADI720911:ADI720914 ANE720911:ANE720914 AXA720911:AXA720914 BGW720911:BGW720914 BQS720911:BQS720914 CAO720911:CAO720914 CKK720911:CKK720914 CUG720911:CUG720914 DEC720911:DEC720914 DNY720911:DNY720914 DXU720911:DXU720914 EHQ720911:EHQ720914 ERM720911:ERM720914 FBI720911:FBI720914 FLE720911:FLE720914 FVA720911:FVA720914 GEW720911:GEW720914 GOS720911:GOS720914 GYO720911:GYO720914 HIK720911:HIK720914 HSG720911:HSG720914 ICC720911:ICC720914 ILY720911:ILY720914 IVU720911:IVU720914 JFQ720911:JFQ720914 JPM720911:JPM720914 JZI720911:JZI720914 KJE720911:KJE720914 KTA720911:KTA720914 LCW720911:LCW720914 LMS720911:LMS720914 LWO720911:LWO720914 MGK720911:MGK720914 MQG720911:MQG720914 NAC720911:NAC720914 NJY720911:NJY720914 NTU720911:NTU720914 ODQ720911:ODQ720914 ONM720911:ONM720914 OXI720911:OXI720914 PHE720911:PHE720914 PRA720911:PRA720914 QAW720911:QAW720914 QKS720911:QKS720914 QUO720911:QUO720914 REK720911:REK720914 ROG720911:ROG720914 RYC720911:RYC720914 SHY720911:SHY720914 SRU720911:SRU720914 TBQ720911:TBQ720914 TLM720911:TLM720914 TVI720911:TVI720914 UFE720911:UFE720914 UPA720911:UPA720914 UYW720911:UYW720914 VIS720911:VIS720914 VSO720911:VSO720914 WCK720911:WCK720914 WMG720911:WMG720914 WWC720911:WWC720914 U786447:U786450 JQ786447:JQ786450 TM786447:TM786450 ADI786447:ADI786450 ANE786447:ANE786450 AXA786447:AXA786450 BGW786447:BGW786450 BQS786447:BQS786450 CAO786447:CAO786450 CKK786447:CKK786450 CUG786447:CUG786450 DEC786447:DEC786450 DNY786447:DNY786450 DXU786447:DXU786450 EHQ786447:EHQ786450 ERM786447:ERM786450 FBI786447:FBI786450 FLE786447:FLE786450 FVA786447:FVA786450 GEW786447:GEW786450 GOS786447:GOS786450 GYO786447:GYO786450 HIK786447:HIK786450 HSG786447:HSG786450 ICC786447:ICC786450 ILY786447:ILY786450 IVU786447:IVU786450 JFQ786447:JFQ786450 JPM786447:JPM786450 JZI786447:JZI786450 KJE786447:KJE786450 KTA786447:KTA786450 LCW786447:LCW786450 LMS786447:LMS786450 LWO786447:LWO786450 MGK786447:MGK786450 MQG786447:MQG786450 NAC786447:NAC786450 NJY786447:NJY786450 NTU786447:NTU786450 ODQ786447:ODQ786450 ONM786447:ONM786450 OXI786447:OXI786450 PHE786447:PHE786450 PRA786447:PRA786450 QAW786447:QAW786450 QKS786447:QKS786450 QUO786447:QUO786450 REK786447:REK786450 ROG786447:ROG786450 RYC786447:RYC786450 SHY786447:SHY786450 SRU786447:SRU786450 TBQ786447:TBQ786450 TLM786447:TLM786450 TVI786447:TVI786450 UFE786447:UFE786450 UPA786447:UPA786450 UYW786447:UYW786450 VIS786447:VIS786450 VSO786447:VSO786450 WCK786447:WCK786450 WMG786447:WMG786450 WWC786447:WWC786450 U851983:U851986 JQ851983:JQ851986 TM851983:TM851986 ADI851983:ADI851986 ANE851983:ANE851986 AXA851983:AXA851986 BGW851983:BGW851986 BQS851983:BQS851986 CAO851983:CAO851986 CKK851983:CKK851986 CUG851983:CUG851986 DEC851983:DEC851986 DNY851983:DNY851986 DXU851983:DXU851986 EHQ851983:EHQ851986 ERM851983:ERM851986 FBI851983:FBI851986 FLE851983:FLE851986 FVA851983:FVA851986 GEW851983:GEW851986 GOS851983:GOS851986 GYO851983:GYO851986 HIK851983:HIK851986 HSG851983:HSG851986 ICC851983:ICC851986 ILY851983:ILY851986 IVU851983:IVU851986 JFQ851983:JFQ851986 JPM851983:JPM851986 JZI851983:JZI851986 KJE851983:KJE851986 KTA851983:KTA851986 LCW851983:LCW851986 LMS851983:LMS851986 LWO851983:LWO851986 MGK851983:MGK851986 MQG851983:MQG851986 NAC851983:NAC851986 NJY851983:NJY851986 NTU851983:NTU851986 ODQ851983:ODQ851986 ONM851983:ONM851986 OXI851983:OXI851986 PHE851983:PHE851986 PRA851983:PRA851986 QAW851983:QAW851986 QKS851983:QKS851986 QUO851983:QUO851986 REK851983:REK851986 ROG851983:ROG851986 RYC851983:RYC851986 SHY851983:SHY851986 SRU851983:SRU851986 TBQ851983:TBQ851986 TLM851983:TLM851986 TVI851983:TVI851986 UFE851983:UFE851986 UPA851983:UPA851986 UYW851983:UYW851986 VIS851983:VIS851986 VSO851983:VSO851986 WCK851983:WCK851986 WMG851983:WMG851986 WWC851983:WWC851986 U917519:U917522 JQ917519:JQ917522 TM917519:TM917522 ADI917519:ADI917522 ANE917519:ANE917522 AXA917519:AXA917522 BGW917519:BGW917522 BQS917519:BQS917522 CAO917519:CAO917522 CKK917519:CKK917522 CUG917519:CUG917522 DEC917519:DEC917522 DNY917519:DNY917522 DXU917519:DXU917522 EHQ917519:EHQ917522 ERM917519:ERM917522 FBI917519:FBI917522 FLE917519:FLE917522 FVA917519:FVA917522 GEW917519:GEW917522 GOS917519:GOS917522 GYO917519:GYO917522 HIK917519:HIK917522 HSG917519:HSG917522 ICC917519:ICC917522 ILY917519:ILY917522 IVU917519:IVU917522 JFQ917519:JFQ917522 JPM917519:JPM917522 JZI917519:JZI917522 KJE917519:KJE917522 KTA917519:KTA917522 LCW917519:LCW917522 LMS917519:LMS917522 LWO917519:LWO917522 MGK917519:MGK917522 MQG917519:MQG917522 NAC917519:NAC917522 NJY917519:NJY917522 NTU917519:NTU917522 ODQ917519:ODQ917522 ONM917519:ONM917522 OXI917519:OXI917522 PHE917519:PHE917522 PRA917519:PRA917522 QAW917519:QAW917522 QKS917519:QKS917522 QUO917519:QUO917522 REK917519:REK917522 ROG917519:ROG917522 RYC917519:RYC917522 SHY917519:SHY917522 SRU917519:SRU917522 TBQ917519:TBQ917522 TLM917519:TLM917522 TVI917519:TVI917522 UFE917519:UFE917522 UPA917519:UPA917522 UYW917519:UYW917522 VIS917519:VIS917522 VSO917519:VSO917522 WCK917519:WCK917522 WMG917519:WMG917522 WWC917519:WWC917522 U983055:U983058 JQ983055:JQ983058 TM983055:TM983058 ADI983055:ADI983058 ANE983055:ANE983058 AXA983055:AXA983058 BGW983055:BGW983058 BQS983055:BQS983058 CAO983055:CAO983058 CKK983055:CKK983058 CUG983055:CUG983058 DEC983055:DEC983058 DNY983055:DNY983058 DXU983055:DXU983058 EHQ983055:EHQ983058 ERM983055:ERM983058 FBI983055:FBI983058 FLE983055:FLE983058 FVA983055:FVA983058 GEW983055:GEW983058 GOS983055:GOS983058 GYO983055:GYO983058 HIK983055:HIK983058 HSG983055:HSG983058 ICC983055:ICC983058 ILY983055:ILY983058 IVU983055:IVU983058 JFQ983055:JFQ983058 JPM983055:JPM983058 JZI983055:JZI983058 KJE983055:KJE983058 KTA983055:KTA983058 LCW983055:LCW983058 LMS983055:LMS983058 LWO983055:LWO983058 MGK983055:MGK983058 MQG983055:MQG983058 NAC983055:NAC983058 NJY983055:NJY983058 NTU983055:NTU983058 ODQ983055:ODQ983058 ONM983055:ONM983058 OXI983055:OXI983058 PHE983055:PHE983058 PRA983055:PRA983058 QAW983055:QAW983058 QKS983055:QKS983058 QUO983055:QUO983058 REK983055:REK983058 ROG983055:ROG983058 RYC983055:RYC983058 SHY983055:SHY983058 SRU983055:SRU983058 TBQ983055:TBQ983058 TLM983055:TLM983058 TVI983055:TVI983058 UFE983055:UFE983058 UPA983055:UPA983058 UYW983055:UYW983058 VIS983055:VIS983058 VSO983055:VSO983058 WCK983055:WCK983058 WMG983055:WMG983058 WWC983055:WWC983058 WWC983060:WWC983063 JQ20:JQ23 TM20:TM23 ADI20:ADI23 ANE20:ANE23 AXA20:AXA23 BGW20:BGW23 BQS20:BQS23 CAO20:CAO23 CKK20:CKK23 CUG20:CUG23 DEC20:DEC23 DNY20:DNY23 DXU20:DXU23 EHQ20:EHQ23 ERM20:ERM23 FBI20:FBI23 FLE20:FLE23 FVA20:FVA23 GEW20:GEW23 GOS20:GOS23 GYO20:GYO23 HIK20:HIK23 HSG20:HSG23 ICC20:ICC23 ILY20:ILY23 IVU20:IVU23 JFQ20:JFQ23 JPM20:JPM23 JZI20:JZI23 KJE20:KJE23 KTA20:KTA23 LCW20:LCW23 LMS20:LMS23 LWO20:LWO23 MGK20:MGK23 MQG20:MQG23 NAC20:NAC23 NJY20:NJY23 NTU20:NTU23 ODQ20:ODQ23 ONM20:ONM23 OXI20:OXI23 PHE20:PHE23 PRA20:PRA23 QAW20:QAW23 QKS20:QKS23 QUO20:QUO23 REK20:REK23 ROG20:ROG23 RYC20:RYC23 SHY20:SHY23 SRU20:SRU23 TBQ20:TBQ23 TLM20:TLM23 TVI20:TVI23 UFE20:UFE23 UPA20:UPA23 UYW20:UYW23 VIS20:VIS23 VSO20:VSO23 WCK20:WCK23 WMG20:WMG23 WWC20:WWC23 U65556:U65559 JQ65556:JQ65559 TM65556:TM65559 ADI65556:ADI65559 ANE65556:ANE65559 AXA65556:AXA65559 BGW65556:BGW65559 BQS65556:BQS65559 CAO65556:CAO65559 CKK65556:CKK65559 CUG65556:CUG65559 DEC65556:DEC65559 DNY65556:DNY65559 DXU65556:DXU65559 EHQ65556:EHQ65559 ERM65556:ERM65559 FBI65556:FBI65559 FLE65556:FLE65559 FVA65556:FVA65559 GEW65556:GEW65559 GOS65556:GOS65559 GYO65556:GYO65559 HIK65556:HIK65559 HSG65556:HSG65559 ICC65556:ICC65559 ILY65556:ILY65559 IVU65556:IVU65559 JFQ65556:JFQ65559 JPM65556:JPM65559 JZI65556:JZI65559 KJE65556:KJE65559 KTA65556:KTA65559 LCW65556:LCW65559 LMS65556:LMS65559 LWO65556:LWO65559 MGK65556:MGK65559 MQG65556:MQG65559 NAC65556:NAC65559 NJY65556:NJY65559 NTU65556:NTU65559 ODQ65556:ODQ65559 ONM65556:ONM65559 OXI65556:OXI65559 PHE65556:PHE65559 PRA65556:PRA65559 QAW65556:QAW65559 QKS65556:QKS65559 QUO65556:QUO65559 REK65556:REK65559 ROG65556:ROG65559 RYC65556:RYC65559 SHY65556:SHY65559 SRU65556:SRU65559 TBQ65556:TBQ65559 TLM65556:TLM65559 TVI65556:TVI65559 UFE65556:UFE65559 UPA65556:UPA65559 UYW65556:UYW65559 VIS65556:VIS65559 VSO65556:VSO65559 WCK65556:WCK65559 WMG65556:WMG65559 WWC65556:WWC65559 U131092:U131095 JQ131092:JQ131095 TM131092:TM131095 ADI131092:ADI131095 ANE131092:ANE131095 AXA131092:AXA131095 BGW131092:BGW131095 BQS131092:BQS131095 CAO131092:CAO131095 CKK131092:CKK131095 CUG131092:CUG131095 DEC131092:DEC131095 DNY131092:DNY131095 DXU131092:DXU131095 EHQ131092:EHQ131095 ERM131092:ERM131095 FBI131092:FBI131095 FLE131092:FLE131095 FVA131092:FVA131095 GEW131092:GEW131095 GOS131092:GOS131095 GYO131092:GYO131095 HIK131092:HIK131095 HSG131092:HSG131095 ICC131092:ICC131095 ILY131092:ILY131095 IVU131092:IVU131095 JFQ131092:JFQ131095 JPM131092:JPM131095 JZI131092:JZI131095 KJE131092:KJE131095 KTA131092:KTA131095 LCW131092:LCW131095 LMS131092:LMS131095 LWO131092:LWO131095 MGK131092:MGK131095 MQG131092:MQG131095 NAC131092:NAC131095 NJY131092:NJY131095 NTU131092:NTU131095 ODQ131092:ODQ131095 ONM131092:ONM131095 OXI131092:OXI131095 PHE131092:PHE131095 PRA131092:PRA131095 QAW131092:QAW131095 QKS131092:QKS131095 QUO131092:QUO131095 REK131092:REK131095 ROG131092:ROG131095 RYC131092:RYC131095 SHY131092:SHY131095 SRU131092:SRU131095 TBQ131092:TBQ131095 TLM131092:TLM131095 TVI131092:TVI131095 UFE131092:UFE131095 UPA131092:UPA131095 UYW131092:UYW131095 VIS131092:VIS131095 VSO131092:VSO131095 WCK131092:WCK131095 WMG131092:WMG131095 WWC131092:WWC131095 U196628:U196631 JQ196628:JQ196631 TM196628:TM196631 ADI196628:ADI196631 ANE196628:ANE196631 AXA196628:AXA196631 BGW196628:BGW196631 BQS196628:BQS196631 CAO196628:CAO196631 CKK196628:CKK196631 CUG196628:CUG196631 DEC196628:DEC196631 DNY196628:DNY196631 DXU196628:DXU196631 EHQ196628:EHQ196631 ERM196628:ERM196631 FBI196628:FBI196631 FLE196628:FLE196631 FVA196628:FVA196631 GEW196628:GEW196631 GOS196628:GOS196631 GYO196628:GYO196631 HIK196628:HIK196631 HSG196628:HSG196631 ICC196628:ICC196631 ILY196628:ILY196631 IVU196628:IVU196631 JFQ196628:JFQ196631 JPM196628:JPM196631 JZI196628:JZI196631 KJE196628:KJE196631 KTA196628:KTA196631 LCW196628:LCW196631 LMS196628:LMS196631 LWO196628:LWO196631 MGK196628:MGK196631 MQG196628:MQG196631 NAC196628:NAC196631 NJY196628:NJY196631 NTU196628:NTU196631 ODQ196628:ODQ196631 ONM196628:ONM196631 OXI196628:OXI196631 PHE196628:PHE196631 PRA196628:PRA196631 QAW196628:QAW196631 QKS196628:QKS196631 QUO196628:QUO196631 REK196628:REK196631 ROG196628:ROG196631 RYC196628:RYC196631 SHY196628:SHY196631 SRU196628:SRU196631 TBQ196628:TBQ196631 TLM196628:TLM196631 TVI196628:TVI196631 UFE196628:UFE196631 UPA196628:UPA196631 UYW196628:UYW196631 VIS196628:VIS196631 VSO196628:VSO196631 WCK196628:WCK196631 WMG196628:WMG196631 WWC196628:WWC196631 U262164:U262167 JQ262164:JQ262167 TM262164:TM262167 ADI262164:ADI262167 ANE262164:ANE262167 AXA262164:AXA262167 BGW262164:BGW262167 BQS262164:BQS262167 CAO262164:CAO262167 CKK262164:CKK262167 CUG262164:CUG262167 DEC262164:DEC262167 DNY262164:DNY262167 DXU262164:DXU262167 EHQ262164:EHQ262167 ERM262164:ERM262167 FBI262164:FBI262167 FLE262164:FLE262167 FVA262164:FVA262167 GEW262164:GEW262167 GOS262164:GOS262167 GYO262164:GYO262167 HIK262164:HIK262167 HSG262164:HSG262167 ICC262164:ICC262167 ILY262164:ILY262167 IVU262164:IVU262167 JFQ262164:JFQ262167 JPM262164:JPM262167 JZI262164:JZI262167 KJE262164:KJE262167 KTA262164:KTA262167 LCW262164:LCW262167 LMS262164:LMS262167 LWO262164:LWO262167 MGK262164:MGK262167 MQG262164:MQG262167 NAC262164:NAC262167 NJY262164:NJY262167 NTU262164:NTU262167 ODQ262164:ODQ262167 ONM262164:ONM262167 OXI262164:OXI262167 PHE262164:PHE262167 PRA262164:PRA262167 QAW262164:QAW262167 QKS262164:QKS262167 QUO262164:QUO262167 REK262164:REK262167 ROG262164:ROG262167 RYC262164:RYC262167 SHY262164:SHY262167 SRU262164:SRU262167 TBQ262164:TBQ262167 TLM262164:TLM262167 TVI262164:TVI262167 UFE262164:UFE262167 UPA262164:UPA262167 UYW262164:UYW262167 VIS262164:VIS262167 VSO262164:VSO262167 WCK262164:WCK262167 WMG262164:WMG262167 WWC262164:WWC262167 U327700:U327703 JQ327700:JQ327703 TM327700:TM327703 ADI327700:ADI327703 ANE327700:ANE327703 AXA327700:AXA327703 BGW327700:BGW327703 BQS327700:BQS327703 CAO327700:CAO327703 CKK327700:CKK327703 CUG327700:CUG327703 DEC327700:DEC327703 DNY327700:DNY327703 DXU327700:DXU327703 EHQ327700:EHQ327703 ERM327700:ERM327703 FBI327700:FBI327703 FLE327700:FLE327703 FVA327700:FVA327703 GEW327700:GEW327703 GOS327700:GOS327703 GYO327700:GYO327703 HIK327700:HIK327703 HSG327700:HSG327703 ICC327700:ICC327703 ILY327700:ILY327703 IVU327700:IVU327703 JFQ327700:JFQ327703 JPM327700:JPM327703 JZI327700:JZI327703 KJE327700:KJE327703 KTA327700:KTA327703 LCW327700:LCW327703 LMS327700:LMS327703 LWO327700:LWO327703 MGK327700:MGK327703 MQG327700:MQG327703 NAC327700:NAC327703 NJY327700:NJY327703 NTU327700:NTU327703 ODQ327700:ODQ327703 ONM327700:ONM327703 OXI327700:OXI327703 PHE327700:PHE327703 PRA327700:PRA327703 QAW327700:QAW327703 QKS327700:QKS327703 QUO327700:QUO327703 REK327700:REK327703 ROG327700:ROG327703 RYC327700:RYC327703 SHY327700:SHY327703 SRU327700:SRU327703 TBQ327700:TBQ327703 TLM327700:TLM327703 TVI327700:TVI327703 UFE327700:UFE327703 UPA327700:UPA327703 UYW327700:UYW327703 VIS327700:VIS327703 VSO327700:VSO327703 WCK327700:WCK327703 WMG327700:WMG327703 WWC327700:WWC327703 U393236:U393239 JQ393236:JQ393239 TM393236:TM393239 ADI393236:ADI393239 ANE393236:ANE393239 AXA393236:AXA393239 BGW393236:BGW393239 BQS393236:BQS393239 CAO393236:CAO393239 CKK393236:CKK393239 CUG393236:CUG393239 DEC393236:DEC393239 DNY393236:DNY393239 DXU393236:DXU393239 EHQ393236:EHQ393239 ERM393236:ERM393239 FBI393236:FBI393239 FLE393236:FLE393239 FVA393236:FVA393239 GEW393236:GEW393239 GOS393236:GOS393239 GYO393236:GYO393239 HIK393236:HIK393239 HSG393236:HSG393239 ICC393236:ICC393239 ILY393236:ILY393239 IVU393236:IVU393239 JFQ393236:JFQ393239 JPM393236:JPM393239 JZI393236:JZI393239 KJE393236:KJE393239 KTA393236:KTA393239 LCW393236:LCW393239 LMS393236:LMS393239 LWO393236:LWO393239 MGK393236:MGK393239 MQG393236:MQG393239 NAC393236:NAC393239 NJY393236:NJY393239 NTU393236:NTU393239 ODQ393236:ODQ393239 ONM393236:ONM393239 OXI393236:OXI393239 PHE393236:PHE393239 PRA393236:PRA393239 QAW393236:QAW393239 QKS393236:QKS393239 QUO393236:QUO393239 REK393236:REK393239 ROG393236:ROG393239 RYC393236:RYC393239 SHY393236:SHY393239 SRU393236:SRU393239 TBQ393236:TBQ393239 TLM393236:TLM393239 TVI393236:TVI393239 UFE393236:UFE393239 UPA393236:UPA393239 UYW393236:UYW393239 VIS393236:VIS393239 VSO393236:VSO393239 WCK393236:WCK393239 WMG393236:WMG393239 WWC393236:WWC393239 U458772:U458775 JQ458772:JQ458775 TM458772:TM458775 ADI458772:ADI458775 ANE458772:ANE458775 AXA458772:AXA458775 BGW458772:BGW458775 BQS458772:BQS458775 CAO458772:CAO458775 CKK458772:CKK458775 CUG458772:CUG458775 DEC458772:DEC458775 DNY458772:DNY458775 DXU458772:DXU458775 EHQ458772:EHQ458775 ERM458772:ERM458775 FBI458772:FBI458775 FLE458772:FLE458775 FVA458772:FVA458775 GEW458772:GEW458775 GOS458772:GOS458775 GYO458772:GYO458775 HIK458772:HIK458775 HSG458772:HSG458775 ICC458772:ICC458775 ILY458772:ILY458775 IVU458772:IVU458775 JFQ458772:JFQ458775 JPM458772:JPM458775 JZI458772:JZI458775 KJE458772:KJE458775 KTA458772:KTA458775 LCW458772:LCW458775 LMS458772:LMS458775 LWO458772:LWO458775 MGK458772:MGK458775 MQG458772:MQG458775 NAC458772:NAC458775 NJY458772:NJY458775 NTU458772:NTU458775 ODQ458772:ODQ458775 ONM458772:ONM458775 OXI458772:OXI458775 PHE458772:PHE458775 PRA458772:PRA458775 QAW458772:QAW458775 QKS458772:QKS458775 QUO458772:QUO458775 REK458772:REK458775 ROG458772:ROG458775 RYC458772:RYC458775 SHY458772:SHY458775 SRU458772:SRU458775 TBQ458772:TBQ458775 TLM458772:TLM458775 TVI458772:TVI458775 UFE458772:UFE458775 UPA458772:UPA458775 UYW458772:UYW458775 VIS458772:VIS458775 VSO458772:VSO458775 WCK458772:WCK458775 WMG458772:WMG458775 WWC458772:WWC458775 U524308:U524311 JQ524308:JQ524311 TM524308:TM524311 ADI524308:ADI524311 ANE524308:ANE524311 AXA524308:AXA524311 BGW524308:BGW524311 BQS524308:BQS524311 CAO524308:CAO524311 CKK524308:CKK524311 CUG524308:CUG524311 DEC524308:DEC524311 DNY524308:DNY524311 DXU524308:DXU524311 EHQ524308:EHQ524311 ERM524308:ERM524311 FBI524308:FBI524311 FLE524308:FLE524311 FVA524308:FVA524311 GEW524308:GEW524311 GOS524308:GOS524311 GYO524308:GYO524311 HIK524308:HIK524311 HSG524308:HSG524311 ICC524308:ICC524311 ILY524308:ILY524311 IVU524308:IVU524311 JFQ524308:JFQ524311 JPM524308:JPM524311 JZI524308:JZI524311 KJE524308:KJE524311 KTA524308:KTA524311 LCW524308:LCW524311 LMS524308:LMS524311 LWO524308:LWO524311 MGK524308:MGK524311 MQG524308:MQG524311 NAC524308:NAC524311 NJY524308:NJY524311 NTU524308:NTU524311 ODQ524308:ODQ524311 ONM524308:ONM524311 OXI524308:OXI524311 PHE524308:PHE524311 PRA524308:PRA524311 QAW524308:QAW524311 QKS524308:QKS524311 QUO524308:QUO524311 REK524308:REK524311 ROG524308:ROG524311 RYC524308:RYC524311 SHY524308:SHY524311 SRU524308:SRU524311 TBQ524308:TBQ524311 TLM524308:TLM524311 TVI524308:TVI524311 UFE524308:UFE524311 UPA524308:UPA524311 UYW524308:UYW524311 VIS524308:VIS524311 VSO524308:VSO524311 WCK524308:WCK524311 WMG524308:WMG524311 WWC524308:WWC524311 U589844:U589847 JQ589844:JQ589847 TM589844:TM589847 ADI589844:ADI589847 ANE589844:ANE589847 AXA589844:AXA589847 BGW589844:BGW589847 BQS589844:BQS589847 CAO589844:CAO589847 CKK589844:CKK589847 CUG589844:CUG589847 DEC589844:DEC589847 DNY589844:DNY589847 DXU589844:DXU589847 EHQ589844:EHQ589847 ERM589844:ERM589847 FBI589844:FBI589847 FLE589844:FLE589847 FVA589844:FVA589847 GEW589844:GEW589847 GOS589844:GOS589847 GYO589844:GYO589847 HIK589844:HIK589847 HSG589844:HSG589847 ICC589844:ICC589847 ILY589844:ILY589847 IVU589844:IVU589847 JFQ589844:JFQ589847 JPM589844:JPM589847 JZI589844:JZI589847 KJE589844:KJE589847 KTA589844:KTA589847 LCW589844:LCW589847 LMS589844:LMS589847 LWO589844:LWO589847 MGK589844:MGK589847 MQG589844:MQG589847 NAC589844:NAC589847 NJY589844:NJY589847 NTU589844:NTU589847 ODQ589844:ODQ589847 ONM589844:ONM589847 OXI589844:OXI589847 PHE589844:PHE589847 PRA589844:PRA589847 QAW589844:QAW589847 QKS589844:QKS589847 QUO589844:QUO589847 REK589844:REK589847 ROG589844:ROG589847 RYC589844:RYC589847 SHY589844:SHY589847 SRU589844:SRU589847 TBQ589844:TBQ589847 TLM589844:TLM589847 TVI589844:TVI589847 UFE589844:UFE589847 UPA589844:UPA589847 UYW589844:UYW589847 VIS589844:VIS589847 VSO589844:VSO589847 WCK589844:WCK589847 WMG589844:WMG589847 WWC589844:WWC589847 U655380:U655383 JQ655380:JQ655383 TM655380:TM655383 ADI655380:ADI655383 ANE655380:ANE655383 AXA655380:AXA655383 BGW655380:BGW655383 BQS655380:BQS655383 CAO655380:CAO655383 CKK655380:CKK655383 CUG655380:CUG655383 DEC655380:DEC655383 DNY655380:DNY655383 DXU655380:DXU655383 EHQ655380:EHQ655383 ERM655380:ERM655383 FBI655380:FBI655383 FLE655380:FLE655383 FVA655380:FVA655383 GEW655380:GEW655383 GOS655380:GOS655383 GYO655380:GYO655383 HIK655380:HIK655383 HSG655380:HSG655383 ICC655380:ICC655383 ILY655380:ILY655383 IVU655380:IVU655383 JFQ655380:JFQ655383 JPM655380:JPM655383 JZI655380:JZI655383 KJE655380:KJE655383 KTA655380:KTA655383 LCW655380:LCW655383 LMS655380:LMS655383 LWO655380:LWO655383 MGK655380:MGK655383 MQG655380:MQG655383 NAC655380:NAC655383 NJY655380:NJY655383 NTU655380:NTU655383 ODQ655380:ODQ655383 ONM655380:ONM655383 OXI655380:OXI655383 PHE655380:PHE655383 PRA655380:PRA655383 QAW655380:QAW655383 QKS655380:QKS655383 QUO655380:QUO655383 REK655380:REK655383 ROG655380:ROG655383 RYC655380:RYC655383 SHY655380:SHY655383 SRU655380:SRU655383 TBQ655380:TBQ655383 TLM655380:TLM655383 TVI655380:TVI655383 UFE655380:UFE655383 UPA655380:UPA655383 UYW655380:UYW655383 VIS655380:VIS655383 VSO655380:VSO655383 WCK655380:WCK655383 WMG655380:WMG655383 WWC655380:WWC655383 U720916:U720919 JQ720916:JQ720919 TM720916:TM720919 ADI720916:ADI720919 ANE720916:ANE720919 AXA720916:AXA720919 BGW720916:BGW720919 BQS720916:BQS720919 CAO720916:CAO720919 CKK720916:CKK720919 CUG720916:CUG720919 DEC720916:DEC720919 DNY720916:DNY720919 DXU720916:DXU720919 EHQ720916:EHQ720919 ERM720916:ERM720919 FBI720916:FBI720919 FLE720916:FLE720919 FVA720916:FVA720919 GEW720916:GEW720919 GOS720916:GOS720919 GYO720916:GYO720919 HIK720916:HIK720919 HSG720916:HSG720919 ICC720916:ICC720919 ILY720916:ILY720919 IVU720916:IVU720919 JFQ720916:JFQ720919 JPM720916:JPM720919 JZI720916:JZI720919 KJE720916:KJE720919 KTA720916:KTA720919 LCW720916:LCW720919 LMS720916:LMS720919 LWO720916:LWO720919 MGK720916:MGK720919 MQG720916:MQG720919 NAC720916:NAC720919 NJY720916:NJY720919 NTU720916:NTU720919 ODQ720916:ODQ720919 ONM720916:ONM720919 OXI720916:OXI720919 PHE720916:PHE720919 PRA720916:PRA720919 QAW720916:QAW720919 QKS720916:QKS720919 QUO720916:QUO720919 REK720916:REK720919 ROG720916:ROG720919 RYC720916:RYC720919 SHY720916:SHY720919 SRU720916:SRU720919 TBQ720916:TBQ720919 TLM720916:TLM720919 TVI720916:TVI720919 UFE720916:UFE720919 UPA720916:UPA720919 UYW720916:UYW720919 VIS720916:VIS720919 VSO720916:VSO720919 WCK720916:WCK720919 WMG720916:WMG720919 WWC720916:WWC720919 U786452:U786455 JQ786452:JQ786455 TM786452:TM786455 ADI786452:ADI786455 ANE786452:ANE786455 AXA786452:AXA786455 BGW786452:BGW786455 BQS786452:BQS786455 CAO786452:CAO786455 CKK786452:CKK786455 CUG786452:CUG786455 DEC786452:DEC786455 DNY786452:DNY786455 DXU786452:DXU786455 EHQ786452:EHQ786455 ERM786452:ERM786455 FBI786452:FBI786455 FLE786452:FLE786455 FVA786452:FVA786455 GEW786452:GEW786455 GOS786452:GOS786455 GYO786452:GYO786455 HIK786452:HIK786455 HSG786452:HSG786455 ICC786452:ICC786455 ILY786452:ILY786455 IVU786452:IVU786455 JFQ786452:JFQ786455 JPM786452:JPM786455 JZI786452:JZI786455 KJE786452:KJE786455 KTA786452:KTA786455 LCW786452:LCW786455 LMS786452:LMS786455 LWO786452:LWO786455 MGK786452:MGK786455 MQG786452:MQG786455 NAC786452:NAC786455 NJY786452:NJY786455 NTU786452:NTU786455 ODQ786452:ODQ786455 ONM786452:ONM786455 OXI786452:OXI786455 PHE786452:PHE786455 PRA786452:PRA786455 QAW786452:QAW786455 QKS786452:QKS786455 QUO786452:QUO786455 REK786452:REK786455 ROG786452:ROG786455 RYC786452:RYC786455 SHY786452:SHY786455 SRU786452:SRU786455 TBQ786452:TBQ786455 TLM786452:TLM786455 TVI786452:TVI786455 UFE786452:UFE786455 UPA786452:UPA786455 UYW786452:UYW786455 VIS786452:VIS786455 VSO786452:VSO786455 WCK786452:WCK786455 WMG786452:WMG786455 WWC786452:WWC786455 U851988:U851991 JQ851988:JQ851991 TM851988:TM851991 ADI851988:ADI851991 ANE851988:ANE851991 AXA851988:AXA851991 BGW851988:BGW851991 BQS851988:BQS851991 CAO851988:CAO851991 CKK851988:CKK851991 CUG851988:CUG851991 DEC851988:DEC851991 DNY851988:DNY851991 DXU851988:DXU851991 EHQ851988:EHQ851991 ERM851988:ERM851991 FBI851988:FBI851991 FLE851988:FLE851991 FVA851988:FVA851991 GEW851988:GEW851991 GOS851988:GOS851991 GYO851988:GYO851991 HIK851988:HIK851991 HSG851988:HSG851991 ICC851988:ICC851991 ILY851988:ILY851991 IVU851988:IVU851991 JFQ851988:JFQ851991 JPM851988:JPM851991 JZI851988:JZI851991 KJE851988:KJE851991 KTA851988:KTA851991 LCW851988:LCW851991 LMS851988:LMS851991 LWO851988:LWO851991 MGK851988:MGK851991 MQG851988:MQG851991 NAC851988:NAC851991 NJY851988:NJY851991 NTU851988:NTU851991 ODQ851988:ODQ851991 ONM851988:ONM851991 OXI851988:OXI851991 PHE851988:PHE851991 PRA851988:PRA851991 QAW851988:QAW851991 QKS851988:QKS851991 QUO851988:QUO851991 REK851988:REK851991 ROG851988:ROG851991 RYC851988:RYC851991 SHY851988:SHY851991 SRU851988:SRU851991 TBQ851988:TBQ851991 TLM851988:TLM851991 TVI851988:TVI851991 UFE851988:UFE851991 UPA851988:UPA851991 UYW851988:UYW851991 VIS851988:VIS851991 VSO851988:VSO851991 WCK851988:WCK851991 WMG851988:WMG851991 WWC851988:WWC851991 U917524:U917527 JQ917524:JQ917527 TM917524:TM917527 ADI917524:ADI917527 ANE917524:ANE917527 AXA917524:AXA917527 BGW917524:BGW917527 BQS917524:BQS917527 CAO917524:CAO917527 CKK917524:CKK917527 CUG917524:CUG917527 DEC917524:DEC917527 DNY917524:DNY917527 DXU917524:DXU917527 EHQ917524:EHQ917527 ERM917524:ERM917527 FBI917524:FBI917527 FLE917524:FLE917527 FVA917524:FVA917527 GEW917524:GEW917527 GOS917524:GOS917527 GYO917524:GYO917527 HIK917524:HIK917527 HSG917524:HSG917527 ICC917524:ICC917527 ILY917524:ILY917527 IVU917524:IVU917527 JFQ917524:JFQ917527 JPM917524:JPM917527 JZI917524:JZI917527 KJE917524:KJE917527 KTA917524:KTA917527 LCW917524:LCW917527 LMS917524:LMS917527 LWO917524:LWO917527 MGK917524:MGK917527 MQG917524:MQG917527 NAC917524:NAC917527 NJY917524:NJY917527 NTU917524:NTU917527 ODQ917524:ODQ917527 ONM917524:ONM917527 OXI917524:OXI917527 PHE917524:PHE917527 PRA917524:PRA917527 QAW917524:QAW917527 QKS917524:QKS917527 QUO917524:QUO917527 REK917524:REK917527 ROG917524:ROG917527 RYC917524:RYC917527 SHY917524:SHY917527 SRU917524:SRU917527 TBQ917524:TBQ917527 TLM917524:TLM917527 TVI917524:TVI917527 UFE917524:UFE917527 UPA917524:UPA917527 UYW917524:UYW917527 VIS917524:VIS917527 VSO917524:VSO917527 WCK917524:WCK917527 WMG917524:WMG917527 WWC917524:WWC917527 U983060:U983063 JQ983060:JQ983063 TM983060:TM983063 ADI983060:ADI983063 ANE983060:ANE983063 AXA983060:AXA983063 BGW983060:BGW983063 BQS983060:BQS983063 CAO983060:CAO983063 CKK983060:CKK983063 CUG983060:CUG983063 DEC983060:DEC983063 DNY983060:DNY983063 DXU983060:DXU983063 EHQ983060:EHQ983063 ERM983060:ERM983063 FBI983060:FBI983063 FLE983060:FLE983063 FVA983060:FVA983063 GEW983060:GEW983063 GOS983060:GOS983063 GYO983060:GYO983063 HIK983060:HIK983063 HSG983060:HSG983063 ICC983060:ICC983063 ILY983060:ILY983063 IVU983060:IVU983063 JFQ983060:JFQ983063 JPM983060:JPM983063 JZI983060:JZI983063 KJE983060:KJE983063 KTA983060:KTA983063 LCW983060:LCW983063 LMS983060:LMS983063 LWO983060:LWO983063 MGK983060:MGK983063 MQG983060:MQG983063 NAC983060:NAC983063 NJY983060:NJY983063 NTU983060:NTU983063 ODQ983060:ODQ983063 ONM983060:ONM983063 OXI983060:OXI983063 PHE983060:PHE983063 PRA983060:PRA983063 QAW983060:QAW983063 QKS983060:QKS983063 QUO983060:QUO983063 REK983060:REK983063 ROG983060:ROG983063 RYC983060:RYC983063 SHY983060:SHY983063 SRU983060:SRU983063 TBQ983060:TBQ983063 TLM983060:TLM983063 TVI983060:TVI983063 UFE983060:UFE983063 UPA983060:UPA983063 UYW983060:UYW983063 VIS983060:VIS983063 VSO983060:VSO983063 WCK983060:WCK983063 WMG983060:WMG983063 U20:U23" xr:uid="{AE30021B-0A5E-45F3-BEEF-E6DA2C55C9C9}">
      <formula1>$Y$6:$Y$9</formula1>
    </dataValidation>
  </dataValidations>
  <printOptions horizontalCentered="1"/>
  <pageMargins left="0.39370078740157483" right="0.39370078740157483" top="0.78740157480314965" bottom="0.59055118110236227" header="0.31496062992125984" footer="0.31496062992125984"/>
  <pageSetup paperSize="9" scale="61"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D47F-6308-4C6F-8076-751BD52F4A8A}">
  <sheetPr>
    <pageSetUpPr fitToPage="1"/>
  </sheetPr>
  <dimension ref="A1:AG38"/>
  <sheetViews>
    <sheetView zoomScale="130" workbookViewId="0">
      <selection activeCell="B16" sqref="B16:L16"/>
    </sheetView>
  </sheetViews>
  <sheetFormatPr defaultColWidth="3.25" defaultRowHeight="21.75" customHeight="1" x14ac:dyDescent="0.4"/>
  <cols>
    <col min="1" max="31" width="3.25" style="3"/>
    <col min="32" max="32" width="7" style="3" bestFit="1" customWidth="1"/>
    <col min="33" max="33" width="13.5" style="3" bestFit="1" customWidth="1"/>
    <col min="34" max="34" width="16.125" style="3" bestFit="1" customWidth="1"/>
    <col min="35" max="35" width="13.125" style="3" bestFit="1" customWidth="1"/>
    <col min="36" max="36" width="27.75" style="3" bestFit="1" customWidth="1"/>
    <col min="37" max="37" width="31.625" style="3" bestFit="1" customWidth="1"/>
    <col min="38" max="38" width="22.875" style="3" bestFit="1" customWidth="1"/>
    <col min="39" max="39" width="26.75" style="3" bestFit="1" customWidth="1"/>
    <col min="40" max="40" width="29.625" style="3" bestFit="1" customWidth="1"/>
    <col min="41" max="41" width="20" style="3" bestFit="1" customWidth="1"/>
    <col min="42" max="42" width="23.875" style="3" bestFit="1" customWidth="1"/>
    <col min="43" max="16384" width="3.25" style="3"/>
  </cols>
  <sheetData>
    <row r="1" spans="1:33" ht="21.75" customHeight="1" x14ac:dyDescent="0.4">
      <c r="A1" s="3" t="s">
        <v>165</v>
      </c>
      <c r="T1" s="47"/>
      <c r="U1" s="176"/>
      <c r="V1" s="176"/>
      <c r="X1" s="176"/>
      <c r="Y1" s="176"/>
      <c r="AA1" s="176"/>
      <c r="AB1" s="176"/>
      <c r="AF1" s="3" t="s">
        <v>45</v>
      </c>
      <c r="AG1" s="14">
        <v>46113</v>
      </c>
    </row>
    <row r="2" spans="1:33" ht="21.75" customHeight="1" x14ac:dyDescent="0.4">
      <c r="T2" s="47"/>
      <c r="U2" s="203" t="s">
        <v>166</v>
      </c>
      <c r="V2" s="203"/>
      <c r="W2" s="203"/>
      <c r="X2" s="203"/>
      <c r="Y2" s="203"/>
      <c r="Z2" s="203"/>
      <c r="AA2" s="203"/>
      <c r="AB2" s="203"/>
      <c r="AC2" s="203"/>
      <c r="AG2" s="14"/>
    </row>
    <row r="3" spans="1:33" ht="21.75" customHeight="1" x14ac:dyDescent="0.4">
      <c r="T3" s="47"/>
      <c r="U3" s="48"/>
      <c r="V3" s="48"/>
      <c r="W3" s="48"/>
      <c r="X3" s="48"/>
      <c r="Y3" s="48"/>
      <c r="Z3" s="48"/>
      <c r="AA3" s="48"/>
      <c r="AB3" s="48"/>
      <c r="AC3" s="48"/>
      <c r="AG3" s="14"/>
    </row>
    <row r="4" spans="1:33" ht="21.75" customHeight="1" x14ac:dyDescent="0.4">
      <c r="O4" s="176" t="s">
        <v>74</v>
      </c>
      <c r="P4" s="176"/>
      <c r="Q4" s="176"/>
      <c r="R4" s="176"/>
      <c r="S4" s="189"/>
      <c r="T4" s="189"/>
      <c r="U4" s="189"/>
      <c r="V4" s="189"/>
      <c r="W4" s="189"/>
      <c r="X4" s="189"/>
      <c r="Y4" s="189"/>
      <c r="Z4" s="189"/>
      <c r="AA4" s="189"/>
      <c r="AB4" s="189"/>
      <c r="AC4" s="189"/>
      <c r="AG4" s="14"/>
    </row>
    <row r="5" spans="1:33" ht="21.75" customHeight="1" x14ac:dyDescent="0.4">
      <c r="L5" s="190" t="s">
        <v>168</v>
      </c>
      <c r="M5" s="190"/>
      <c r="N5" s="190"/>
      <c r="O5" s="176" t="s">
        <v>73</v>
      </c>
      <c r="P5" s="176"/>
      <c r="Q5" s="176"/>
      <c r="R5" s="176"/>
      <c r="S5" s="189"/>
      <c r="T5" s="189"/>
      <c r="U5" s="189"/>
      <c r="V5" s="189"/>
      <c r="W5" s="189"/>
      <c r="X5" s="189"/>
      <c r="Y5" s="189"/>
      <c r="Z5" s="189"/>
      <c r="AA5" s="189"/>
      <c r="AB5" s="189"/>
      <c r="AC5" s="189"/>
      <c r="AG5" s="14"/>
    </row>
    <row r="6" spans="1:33" ht="21.75" customHeight="1" x14ac:dyDescent="0.4">
      <c r="O6" s="176" t="s">
        <v>167</v>
      </c>
      <c r="P6" s="176"/>
      <c r="Q6" s="176"/>
      <c r="R6" s="176"/>
      <c r="S6" s="189"/>
      <c r="T6" s="189"/>
      <c r="U6" s="189"/>
      <c r="V6" s="189"/>
      <c r="W6" s="189"/>
      <c r="X6" s="189"/>
      <c r="Y6" s="189"/>
      <c r="Z6" s="189"/>
      <c r="AA6" s="189"/>
      <c r="AB6" s="189"/>
      <c r="AC6" s="189"/>
      <c r="AG6" s="14"/>
    </row>
    <row r="7" spans="1:33" ht="21.75" customHeight="1" x14ac:dyDescent="0.4">
      <c r="AG7" s="14"/>
    </row>
    <row r="8" spans="1:33" ht="21.75" customHeight="1" x14ac:dyDescent="0.4">
      <c r="A8" s="190" t="s">
        <v>398</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G8" s="14"/>
    </row>
    <row r="9" spans="1:33" ht="21.75" customHeight="1" x14ac:dyDescent="0.4">
      <c r="AG9" s="14"/>
    </row>
    <row r="10" spans="1:33" ht="21.75" customHeight="1" x14ac:dyDescent="0.4">
      <c r="B10" s="3" t="s">
        <v>169</v>
      </c>
      <c r="AG10" s="14"/>
    </row>
    <row r="11" spans="1:33" ht="21.75" customHeight="1" x14ac:dyDescent="0.4">
      <c r="A11" s="190" t="s">
        <v>170</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G11" s="14"/>
    </row>
    <row r="12" spans="1:33" ht="21.75" customHeight="1" thickBot="1" x14ac:dyDescent="0.45">
      <c r="A12" s="3" t="s">
        <v>171</v>
      </c>
      <c r="AG12" s="14"/>
    </row>
    <row r="13" spans="1:33" ht="21.75" customHeight="1" x14ac:dyDescent="0.4">
      <c r="A13" s="192" t="s">
        <v>163</v>
      </c>
      <c r="B13" s="195" t="s">
        <v>0</v>
      </c>
      <c r="C13" s="195"/>
      <c r="D13" s="195"/>
      <c r="E13" s="195"/>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7"/>
    </row>
    <row r="14" spans="1:33" ht="21.75" customHeight="1" x14ac:dyDescent="0.4">
      <c r="A14" s="193"/>
      <c r="B14" s="198" t="s">
        <v>1</v>
      </c>
      <c r="C14" s="198"/>
      <c r="D14" s="198"/>
      <c r="E14" s="198"/>
      <c r="F14" s="198" t="s">
        <v>2</v>
      </c>
      <c r="G14" s="198"/>
      <c r="H14" s="199"/>
      <c r="I14" s="200"/>
      <c r="J14" s="200"/>
      <c r="K14" s="200"/>
      <c r="L14" s="200"/>
      <c r="M14" s="200"/>
      <c r="N14" s="200"/>
      <c r="O14" s="200"/>
      <c r="P14" s="200"/>
      <c r="Q14" s="200"/>
      <c r="R14" s="200"/>
      <c r="S14" s="200"/>
      <c r="T14" s="200"/>
      <c r="U14" s="200"/>
      <c r="V14" s="200"/>
      <c r="W14" s="200"/>
      <c r="X14" s="200"/>
      <c r="Y14" s="200"/>
      <c r="Z14" s="200"/>
      <c r="AA14" s="200"/>
      <c r="AB14" s="200"/>
      <c r="AC14" s="201"/>
    </row>
    <row r="15" spans="1:33" ht="21.75" customHeight="1" x14ac:dyDescent="0.4">
      <c r="A15" s="193"/>
      <c r="B15" s="202" t="s">
        <v>3</v>
      </c>
      <c r="C15" s="202"/>
      <c r="D15" s="202"/>
      <c r="E15" s="202"/>
      <c r="F15" s="177"/>
      <c r="G15" s="177"/>
      <c r="H15" s="177"/>
      <c r="I15" s="177"/>
      <c r="J15" s="177"/>
      <c r="K15" s="177"/>
      <c r="L15" s="177"/>
      <c r="M15" s="177"/>
      <c r="N15" s="177"/>
      <c r="O15" s="177"/>
      <c r="P15" s="177"/>
      <c r="Q15" s="202" t="s">
        <v>4</v>
      </c>
      <c r="R15" s="202"/>
      <c r="S15" s="202"/>
      <c r="T15" s="177"/>
      <c r="U15" s="177"/>
      <c r="V15" s="177"/>
      <c r="W15" s="177"/>
      <c r="X15" s="177"/>
      <c r="Y15" s="177"/>
      <c r="Z15" s="177"/>
      <c r="AA15" s="177"/>
      <c r="AB15" s="177"/>
      <c r="AC15" s="178"/>
    </row>
    <row r="16" spans="1:33" ht="21.75" customHeight="1" x14ac:dyDescent="0.4">
      <c r="A16" s="193"/>
      <c r="B16" s="199" t="s">
        <v>399</v>
      </c>
      <c r="C16" s="206"/>
      <c r="D16" s="206"/>
      <c r="E16" s="206"/>
      <c r="F16" s="206"/>
      <c r="G16" s="206"/>
      <c r="H16" s="206"/>
      <c r="I16" s="206"/>
      <c r="J16" s="206"/>
      <c r="K16" s="206"/>
      <c r="L16" s="206"/>
      <c r="M16" s="186"/>
      <c r="N16" s="187"/>
      <c r="O16" s="187"/>
      <c r="P16" s="187"/>
      <c r="Q16" s="187"/>
      <c r="R16" s="187"/>
      <c r="S16" s="187"/>
      <c r="T16" s="187"/>
      <c r="U16" s="187"/>
      <c r="V16" s="187"/>
      <c r="W16" s="187"/>
      <c r="X16" s="187"/>
      <c r="Y16" s="187"/>
      <c r="Z16" s="187"/>
      <c r="AA16" s="187"/>
      <c r="AB16" s="187"/>
      <c r="AC16" s="188"/>
    </row>
    <row r="17" spans="1:29" ht="21.75" customHeight="1" thickBot="1" x14ac:dyDescent="0.45">
      <c r="A17" s="194"/>
      <c r="B17" s="183" t="s">
        <v>59</v>
      </c>
      <c r="C17" s="184"/>
      <c r="D17" s="184"/>
      <c r="E17" s="185"/>
      <c r="F17" s="179"/>
      <c r="G17" s="180"/>
      <c r="H17" s="180"/>
      <c r="I17" s="180"/>
      <c r="J17" s="180"/>
      <c r="K17" s="180"/>
      <c r="L17" s="180"/>
      <c r="M17" s="180"/>
      <c r="N17" s="180"/>
      <c r="O17" s="180"/>
      <c r="P17" s="180"/>
      <c r="Q17" s="180"/>
      <c r="R17" s="180"/>
      <c r="S17" s="180"/>
      <c r="T17" s="180"/>
      <c r="U17" s="180"/>
      <c r="V17" s="180"/>
      <c r="W17" s="180"/>
      <c r="X17" s="180"/>
      <c r="Y17" s="180"/>
      <c r="Z17" s="180"/>
      <c r="AA17" s="181" t="s">
        <v>218</v>
      </c>
      <c r="AB17" s="181"/>
      <c r="AC17" s="182"/>
    </row>
    <row r="18" spans="1:29" ht="21.75" customHeight="1" x14ac:dyDescent="0.4">
      <c r="A18" s="2"/>
    </row>
    <row r="19" spans="1:29" ht="21.75" customHeight="1" x14ac:dyDescent="0.4">
      <c r="A19" s="2" t="s">
        <v>172</v>
      </c>
    </row>
    <row r="20" spans="1:29" ht="21.75" customHeight="1" x14ac:dyDescent="0.4">
      <c r="A20" s="2"/>
      <c r="B20" s="49" t="s">
        <v>173</v>
      </c>
      <c r="C20" s="191" t="s">
        <v>303</v>
      </c>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row>
    <row r="21" spans="1:29" ht="21.75" customHeight="1" x14ac:dyDescent="0.4">
      <c r="B21" s="49" t="s">
        <v>174</v>
      </c>
      <c r="C21" s="176" t="s">
        <v>219</v>
      </c>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row>
    <row r="22" spans="1:29" ht="21.75" customHeight="1" x14ac:dyDescent="0.4">
      <c r="B22" s="49" t="s">
        <v>175</v>
      </c>
      <c r="C22" s="176" t="s">
        <v>378</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row>
    <row r="23" spans="1:29" ht="21.75" customHeight="1" x14ac:dyDescent="0.4">
      <c r="B23" s="49" t="s">
        <v>176</v>
      </c>
      <c r="C23" s="176" t="s">
        <v>293</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row>
    <row r="24" spans="1:29" ht="21.75" customHeight="1" x14ac:dyDescent="0.4">
      <c r="B24" s="49" t="s">
        <v>177</v>
      </c>
      <c r="C24" s="176" t="s">
        <v>294</v>
      </c>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row>
    <row r="25" spans="1:29" ht="21.75" customHeight="1" x14ac:dyDescent="0.4">
      <c r="B25" s="49" t="s">
        <v>178</v>
      </c>
      <c r="C25" s="175" t="s">
        <v>301</v>
      </c>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row>
    <row r="26" spans="1:29" ht="21.75" customHeight="1" x14ac:dyDescent="0.4">
      <c r="B26" s="49" t="s">
        <v>179</v>
      </c>
      <c r="C26" s="176" t="s">
        <v>379</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row>
    <row r="27" spans="1:29" ht="21.75" customHeight="1" x14ac:dyDescent="0.4">
      <c r="B27" s="49" t="s">
        <v>180</v>
      </c>
      <c r="C27" s="175" t="s">
        <v>289</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row>
    <row r="28" spans="1:29" ht="21.75" customHeight="1" x14ac:dyDescent="0.4">
      <c r="B28" s="49" t="s">
        <v>181</v>
      </c>
      <c r="C28" s="175" t="s">
        <v>383</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row>
    <row r="29" spans="1:29" ht="21.75" customHeight="1" x14ac:dyDescent="0.4">
      <c r="B29" s="49" t="s">
        <v>182</v>
      </c>
      <c r="C29" s="175" t="s">
        <v>302</v>
      </c>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row>
    <row r="30" spans="1:29" ht="21.75" customHeight="1" x14ac:dyDescent="0.4">
      <c r="B30" s="49" t="s">
        <v>183</v>
      </c>
      <c r="C30" s="175" t="s">
        <v>290</v>
      </c>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row>
    <row r="31" spans="1:29" ht="21.75" customHeight="1" x14ac:dyDescent="0.4">
      <c r="B31" s="49" t="s">
        <v>295</v>
      </c>
      <c r="C31" s="175" t="s">
        <v>384</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row>
    <row r="32" spans="1:29" ht="21.75" customHeight="1" x14ac:dyDescent="0.4">
      <c r="B32" s="49" t="s">
        <v>296</v>
      </c>
      <c r="C32" s="175" t="s">
        <v>385</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row>
    <row r="33" spans="2:29" ht="21.75" customHeight="1" x14ac:dyDescent="0.4">
      <c r="B33" s="49" t="s">
        <v>297</v>
      </c>
      <c r="C33" s="175" t="s">
        <v>386</v>
      </c>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row>
    <row r="34" spans="2:29" ht="21.75" customHeight="1" x14ac:dyDescent="0.4">
      <c r="B34" s="49" t="s">
        <v>298</v>
      </c>
      <c r="C34" s="175" t="s">
        <v>291</v>
      </c>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row>
    <row r="35" spans="2:29" ht="21.75" customHeight="1" x14ac:dyDescent="0.4">
      <c r="B35" s="49" t="s">
        <v>299</v>
      </c>
      <c r="C35" s="175" t="s">
        <v>292</v>
      </c>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row>
    <row r="36" spans="2:29" ht="21.75" customHeight="1" x14ac:dyDescent="0.4">
      <c r="B36" s="49" t="s">
        <v>300</v>
      </c>
      <c r="C36" s="175" t="s">
        <v>387</v>
      </c>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row>
    <row r="37" spans="2:29" ht="21.75" customHeight="1" x14ac:dyDescent="0.4">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row>
    <row r="38" spans="2:29" ht="21.75" customHeight="1" x14ac:dyDescent="0.4">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row>
  </sheetData>
  <mergeCells count="47">
    <mergeCell ref="U1:V1"/>
    <mergeCell ref="X1:Y1"/>
    <mergeCell ref="AA1:AB1"/>
    <mergeCell ref="U2:AC2"/>
    <mergeCell ref="L5:N5"/>
    <mergeCell ref="O5:R5"/>
    <mergeCell ref="O4:R4"/>
    <mergeCell ref="S4:AC4"/>
    <mergeCell ref="S5:AC5"/>
    <mergeCell ref="S6:AC6"/>
    <mergeCell ref="A8:AC8"/>
    <mergeCell ref="C20:AC20"/>
    <mergeCell ref="C23:AC23"/>
    <mergeCell ref="C21:AC21"/>
    <mergeCell ref="A11:AC11"/>
    <mergeCell ref="O6:R6"/>
    <mergeCell ref="A13:A17"/>
    <mergeCell ref="B13:E13"/>
    <mergeCell ref="F13:AC13"/>
    <mergeCell ref="B14:E14"/>
    <mergeCell ref="F14:H14"/>
    <mergeCell ref="I14:AC14"/>
    <mergeCell ref="B15:E15"/>
    <mergeCell ref="F15:P15"/>
    <mergeCell ref="Q15:S15"/>
    <mergeCell ref="C24:AC24"/>
    <mergeCell ref="T15:AC15"/>
    <mergeCell ref="C25:AC25"/>
    <mergeCell ref="C27:AC27"/>
    <mergeCell ref="C28:AC28"/>
    <mergeCell ref="F17:Z17"/>
    <mergeCell ref="AA17:AC17"/>
    <mergeCell ref="B17:E17"/>
    <mergeCell ref="B16:L16"/>
    <mergeCell ref="M16:AC16"/>
    <mergeCell ref="C22:AC22"/>
    <mergeCell ref="C26:AC26"/>
    <mergeCell ref="C29:AC29"/>
    <mergeCell ref="C30:AC30"/>
    <mergeCell ref="C35:AC35"/>
    <mergeCell ref="C36:AC36"/>
    <mergeCell ref="C37:AC37"/>
    <mergeCell ref="C38:AC38"/>
    <mergeCell ref="C31:AC31"/>
    <mergeCell ref="C32:AC32"/>
    <mergeCell ref="C34:AC34"/>
    <mergeCell ref="C33:AC33"/>
  </mergeCells>
  <phoneticPr fontId="3"/>
  <pageMargins left="0.59055118110236227" right="0.59055118110236227" top="0.39370078740157483" bottom="0.3937007874015748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462C-689E-4AA9-AE32-BC90BC812E48}">
  <dimension ref="A1:AK53"/>
  <sheetViews>
    <sheetView view="pageBreakPreview" zoomScaleNormal="100" zoomScaleSheetLayoutView="100" workbookViewId="0">
      <selection activeCell="AI22" sqref="AI22"/>
    </sheetView>
  </sheetViews>
  <sheetFormatPr defaultColWidth="3.25" defaultRowHeight="21.75" customHeight="1" x14ac:dyDescent="0.4"/>
  <cols>
    <col min="1" max="1" width="3.25" style="3" customWidth="1"/>
    <col min="2" max="3" width="3.25" style="3"/>
    <col min="4" max="4" width="3.25" style="3" customWidth="1"/>
    <col min="5" max="9" width="3.25" style="3"/>
    <col min="10" max="10" width="9.375" style="3" bestFit="1" customWidth="1"/>
    <col min="11" max="31" width="3.25" style="3"/>
    <col min="32" max="32" width="7" style="3" bestFit="1" customWidth="1"/>
    <col min="33" max="33" width="13.5" style="3" bestFit="1" customWidth="1"/>
    <col min="34" max="34" width="16.125" style="3" bestFit="1" customWidth="1"/>
    <col min="35" max="35" width="13.125" style="3" bestFit="1" customWidth="1"/>
    <col min="36" max="36" width="27.75" style="3" bestFit="1" customWidth="1"/>
    <col min="37" max="37" width="9.25" style="3" customWidth="1"/>
    <col min="38" max="38" width="22.875" style="3" bestFit="1" customWidth="1"/>
    <col min="39" max="39" width="26.75" style="3" bestFit="1" customWidth="1"/>
    <col min="40" max="40" width="29.625" style="3" bestFit="1" customWidth="1"/>
    <col min="41" max="41" width="20" style="3" bestFit="1" customWidth="1"/>
    <col min="42" max="42" width="23.875" style="3" bestFit="1" customWidth="1"/>
    <col min="43" max="16384" width="3.25" style="3"/>
  </cols>
  <sheetData>
    <row r="1" spans="1:37" ht="21.75" customHeight="1" x14ac:dyDescent="0.4">
      <c r="A1" s="3" t="s">
        <v>154</v>
      </c>
      <c r="AF1" s="3" t="s">
        <v>45</v>
      </c>
      <c r="AG1" s="14">
        <v>46113</v>
      </c>
      <c r="AJ1" s="3" t="s">
        <v>193</v>
      </c>
      <c r="AK1" s="3">
        <v>1</v>
      </c>
    </row>
    <row r="2" spans="1:37" ht="15" customHeight="1" x14ac:dyDescent="0.4">
      <c r="A2" s="293" t="s">
        <v>400</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J2" s="3" t="s">
        <v>194</v>
      </c>
      <c r="AK2" s="3">
        <v>2</v>
      </c>
    </row>
    <row r="3" spans="1:37" ht="15" customHeight="1" x14ac:dyDescent="0.4">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J3" s="3" t="s">
        <v>195</v>
      </c>
      <c r="AK3" s="3">
        <v>3</v>
      </c>
    </row>
    <row r="4" spans="1:37" ht="21.75" customHeight="1" x14ac:dyDescent="0.4">
      <c r="A4" s="294" t="s">
        <v>0</v>
      </c>
      <c r="B4" s="294"/>
      <c r="C4" s="294"/>
      <c r="D4" s="294"/>
      <c r="E4" s="294"/>
      <c r="F4" s="177"/>
      <c r="G4" s="177"/>
      <c r="H4" s="177"/>
      <c r="I4" s="177"/>
      <c r="J4" s="177"/>
      <c r="K4" s="177"/>
      <c r="L4" s="177"/>
      <c r="M4" s="177"/>
      <c r="N4" s="177"/>
      <c r="O4" s="177"/>
      <c r="P4" s="177"/>
      <c r="Q4" s="177"/>
      <c r="R4" s="177"/>
      <c r="S4" s="177"/>
      <c r="T4" s="177"/>
      <c r="U4" s="177"/>
      <c r="V4" s="177"/>
      <c r="W4" s="177"/>
      <c r="X4" s="177"/>
      <c r="Y4" s="177"/>
      <c r="Z4" s="177"/>
      <c r="AA4" s="177"/>
      <c r="AB4" s="177"/>
      <c r="AC4" s="177"/>
      <c r="AJ4" s="3" t="s">
        <v>196</v>
      </c>
      <c r="AK4" s="3">
        <v>4</v>
      </c>
    </row>
    <row r="5" spans="1:37" ht="21.75" customHeight="1" x14ac:dyDescent="0.4">
      <c r="A5" s="294" t="s">
        <v>1</v>
      </c>
      <c r="B5" s="294"/>
      <c r="C5" s="294"/>
      <c r="D5" s="294"/>
      <c r="E5" s="294"/>
      <c r="F5" s="198" t="s">
        <v>2</v>
      </c>
      <c r="G5" s="198"/>
      <c r="H5" s="198"/>
      <c r="I5" s="177"/>
      <c r="J5" s="177"/>
      <c r="K5" s="177"/>
      <c r="L5" s="177"/>
      <c r="M5" s="177"/>
      <c r="N5" s="177"/>
      <c r="O5" s="177"/>
      <c r="P5" s="177"/>
      <c r="Q5" s="177"/>
      <c r="R5" s="177"/>
      <c r="S5" s="177"/>
      <c r="T5" s="177"/>
      <c r="U5" s="177"/>
      <c r="V5" s="177"/>
      <c r="W5" s="177"/>
      <c r="X5" s="177"/>
      <c r="Y5" s="177"/>
      <c r="Z5" s="177"/>
      <c r="AA5" s="177"/>
      <c r="AB5" s="177"/>
      <c r="AC5" s="177"/>
      <c r="AJ5" s="3" t="s">
        <v>197</v>
      </c>
    </row>
    <row r="6" spans="1:37" ht="12" customHeight="1" thickBot="1" x14ac:dyDescent="0.45">
      <c r="A6" s="2"/>
      <c r="B6" s="2"/>
      <c r="C6" s="2"/>
      <c r="D6" s="2"/>
      <c r="E6" s="2"/>
    </row>
    <row r="7" spans="1:37" ht="21.75" customHeight="1" x14ac:dyDescent="0.4">
      <c r="A7" s="295" t="s">
        <v>203</v>
      </c>
      <c r="B7" s="195" t="s">
        <v>7</v>
      </c>
      <c r="C7" s="195"/>
      <c r="D7" s="195"/>
      <c r="E7" s="195"/>
      <c r="F7" s="298"/>
      <c r="G7" s="299"/>
      <c r="H7" s="299"/>
      <c r="I7" s="299"/>
      <c r="J7" s="299"/>
      <c r="K7" s="299"/>
      <c r="L7" s="6" t="s">
        <v>8</v>
      </c>
      <c r="M7" s="195" t="s">
        <v>220</v>
      </c>
      <c r="N7" s="195"/>
      <c r="O7" s="195"/>
      <c r="P7" s="300"/>
      <c r="Q7" s="301"/>
      <c r="R7" s="301"/>
      <c r="S7" s="301"/>
      <c r="T7" s="301"/>
      <c r="U7" s="301"/>
      <c r="V7" s="301"/>
      <c r="W7" s="301"/>
      <c r="X7" s="301"/>
      <c r="Y7" s="301"/>
      <c r="Z7" s="301"/>
      <c r="AA7" s="301"/>
      <c r="AB7" s="301"/>
      <c r="AC7" s="302"/>
    </row>
    <row r="8" spans="1:37" ht="21.75" customHeight="1" x14ac:dyDescent="0.4">
      <c r="A8" s="296"/>
      <c r="B8" s="198" t="s">
        <v>26</v>
      </c>
      <c r="C8" s="198"/>
      <c r="D8" s="198"/>
      <c r="E8" s="198"/>
      <c r="F8" s="177" t="s">
        <v>9</v>
      </c>
      <c r="G8" s="177"/>
      <c r="H8" s="177"/>
      <c r="I8" s="177"/>
      <c r="J8" s="177"/>
      <c r="K8" s="177"/>
      <c r="L8" s="177"/>
      <c r="M8" s="177"/>
      <c r="N8" s="177"/>
      <c r="O8" s="177"/>
      <c r="P8" s="177"/>
      <c r="Q8" s="177"/>
      <c r="R8" s="177"/>
      <c r="S8" s="177"/>
      <c r="T8" s="177"/>
      <c r="U8" s="177"/>
      <c r="V8" s="177"/>
      <c r="W8" s="177"/>
      <c r="X8" s="177"/>
      <c r="Y8" s="177"/>
      <c r="Z8" s="177"/>
      <c r="AA8" s="177"/>
      <c r="AB8" s="177"/>
      <c r="AC8" s="178"/>
    </row>
    <row r="9" spans="1:37" ht="21.75" customHeight="1" x14ac:dyDescent="0.4">
      <c r="A9" s="296"/>
      <c r="B9" s="198" t="s">
        <v>10</v>
      </c>
      <c r="C9" s="198"/>
      <c r="D9" s="198"/>
      <c r="E9" s="198"/>
      <c r="F9" s="177" t="s">
        <v>11</v>
      </c>
      <c r="G9" s="177"/>
      <c r="H9" s="177"/>
      <c r="I9" s="177"/>
      <c r="J9" s="177"/>
      <c r="K9" s="177"/>
      <c r="L9" s="177"/>
      <c r="M9" s="177"/>
      <c r="N9" s="177"/>
      <c r="O9" s="177"/>
      <c r="P9" s="177"/>
      <c r="Q9" s="177"/>
      <c r="R9" s="234"/>
      <c r="S9" s="4"/>
      <c r="T9" s="4"/>
      <c r="U9" s="4"/>
      <c r="V9" s="4"/>
      <c r="W9" s="4"/>
      <c r="X9" s="4"/>
      <c r="Y9" s="4"/>
      <c r="Z9" s="4"/>
      <c r="AA9" s="4"/>
      <c r="AB9" s="4"/>
      <c r="AC9" s="5"/>
    </row>
    <row r="10" spans="1:37" ht="15.75" customHeight="1" x14ac:dyDescent="0.4">
      <c r="A10" s="296"/>
      <c r="B10" s="310" t="s">
        <v>200</v>
      </c>
      <c r="C10" s="310"/>
      <c r="D10" s="229" t="s">
        <v>186</v>
      </c>
      <c r="E10" s="229"/>
      <c r="F10" s="229" t="s">
        <v>184</v>
      </c>
      <c r="G10" s="229"/>
      <c r="H10" s="229"/>
      <c r="I10" s="229"/>
      <c r="J10" s="229"/>
      <c r="K10" s="229"/>
      <c r="L10" s="287" t="s">
        <v>185</v>
      </c>
      <c r="M10" s="229"/>
      <c r="N10" s="229"/>
      <c r="O10" s="229"/>
      <c r="P10" s="288" t="s">
        <v>190</v>
      </c>
      <c r="Q10" s="229"/>
      <c r="R10" s="229"/>
      <c r="S10" s="288" t="s">
        <v>191</v>
      </c>
      <c r="T10" s="229"/>
      <c r="U10" s="229"/>
      <c r="V10" s="303" t="s">
        <v>192</v>
      </c>
      <c r="W10" s="304"/>
      <c r="X10" s="305"/>
      <c r="Y10" s="288" t="s">
        <v>189</v>
      </c>
      <c r="Z10" s="288"/>
      <c r="AA10" s="288"/>
      <c r="AB10" s="236" t="s">
        <v>198</v>
      </c>
      <c r="AC10" s="309"/>
    </row>
    <row r="11" spans="1:37" ht="15.75" customHeight="1" x14ac:dyDescent="0.4">
      <c r="A11" s="296"/>
      <c r="B11" s="311"/>
      <c r="C11" s="311"/>
      <c r="D11" s="229"/>
      <c r="E11" s="229"/>
      <c r="F11" s="229"/>
      <c r="G11" s="229"/>
      <c r="H11" s="229"/>
      <c r="I11" s="229"/>
      <c r="J11" s="229"/>
      <c r="K11" s="229"/>
      <c r="L11" s="287" t="s">
        <v>187</v>
      </c>
      <c r="M11" s="229"/>
      <c r="N11" s="229" t="s">
        <v>188</v>
      </c>
      <c r="O11" s="229"/>
      <c r="P11" s="229"/>
      <c r="Q11" s="229"/>
      <c r="R11" s="229"/>
      <c r="S11" s="229"/>
      <c r="T11" s="229"/>
      <c r="U11" s="229"/>
      <c r="V11" s="306"/>
      <c r="W11" s="307"/>
      <c r="X11" s="308"/>
      <c r="Y11" s="288"/>
      <c r="Z11" s="288"/>
      <c r="AA11" s="288"/>
      <c r="AB11" s="261"/>
      <c r="AC11" s="309"/>
    </row>
    <row r="12" spans="1:37" ht="42" customHeight="1" x14ac:dyDescent="0.4">
      <c r="A12" s="296"/>
      <c r="B12" s="311"/>
      <c r="C12" s="311"/>
      <c r="D12" s="231"/>
      <c r="E12" s="231"/>
      <c r="F12" s="276"/>
      <c r="G12" s="276"/>
      <c r="H12" s="276"/>
      <c r="I12" s="276"/>
      <c r="J12" s="276"/>
      <c r="K12" s="276"/>
      <c r="L12" s="272"/>
      <c r="M12" s="272"/>
      <c r="N12" s="277"/>
      <c r="O12" s="278"/>
      <c r="P12" s="279"/>
      <c r="Q12" s="279"/>
      <c r="R12" s="279"/>
      <c r="S12" s="279"/>
      <c r="T12" s="279"/>
      <c r="U12" s="279"/>
      <c r="V12" s="280" t="s">
        <v>199</v>
      </c>
      <c r="W12" s="281"/>
      <c r="X12" s="282"/>
      <c r="Y12" s="268"/>
      <c r="Z12" s="268"/>
      <c r="AA12" s="268"/>
      <c r="AB12" s="233" t="str">
        <f>IF(Y12="","",DATEDIF(Y12,AG1,"Y"))</f>
        <v/>
      </c>
      <c r="AC12" s="269"/>
    </row>
    <row r="13" spans="1:37" ht="42" customHeight="1" x14ac:dyDescent="0.4">
      <c r="A13" s="296"/>
      <c r="B13" s="311"/>
      <c r="C13" s="311"/>
      <c r="D13" s="231"/>
      <c r="E13" s="231"/>
      <c r="F13" s="276"/>
      <c r="G13" s="276"/>
      <c r="H13" s="276"/>
      <c r="I13" s="276"/>
      <c r="J13" s="276"/>
      <c r="K13" s="276"/>
      <c r="L13" s="272"/>
      <c r="M13" s="272"/>
      <c r="N13" s="277"/>
      <c r="O13" s="278"/>
      <c r="P13" s="279"/>
      <c r="Q13" s="279"/>
      <c r="R13" s="279"/>
      <c r="S13" s="279"/>
      <c r="T13" s="279"/>
      <c r="U13" s="279"/>
      <c r="V13" s="280" t="s">
        <v>199</v>
      </c>
      <c r="W13" s="281"/>
      <c r="X13" s="282"/>
      <c r="Y13" s="268"/>
      <c r="Z13" s="268"/>
      <c r="AA13" s="268"/>
      <c r="AB13" s="233" t="str">
        <f>IF(Y13="","",DATEDIF(Y13,AG2,"Y"))</f>
        <v/>
      </c>
      <c r="AC13" s="269"/>
    </row>
    <row r="14" spans="1:37" ht="42" customHeight="1" x14ac:dyDescent="0.4">
      <c r="A14" s="296"/>
      <c r="B14" s="311"/>
      <c r="C14" s="311"/>
      <c r="D14" s="231"/>
      <c r="E14" s="231"/>
      <c r="F14" s="276"/>
      <c r="G14" s="276"/>
      <c r="H14" s="276"/>
      <c r="I14" s="276"/>
      <c r="J14" s="276"/>
      <c r="K14" s="276"/>
      <c r="L14" s="272"/>
      <c r="M14" s="272"/>
      <c r="N14" s="277"/>
      <c r="O14" s="278"/>
      <c r="P14" s="279"/>
      <c r="Q14" s="279"/>
      <c r="R14" s="279"/>
      <c r="S14" s="279"/>
      <c r="T14" s="279"/>
      <c r="U14" s="279"/>
      <c r="V14" s="280" t="s">
        <v>199</v>
      </c>
      <c r="W14" s="281"/>
      <c r="X14" s="282"/>
      <c r="Y14" s="268"/>
      <c r="Z14" s="268"/>
      <c r="AA14" s="268"/>
      <c r="AB14" s="233" t="str">
        <f>IF(Y14="","",DATEDIF(Y14,AG2,"Y"))</f>
        <v/>
      </c>
      <c r="AC14" s="269"/>
    </row>
    <row r="15" spans="1:37" ht="42" customHeight="1" x14ac:dyDescent="0.4">
      <c r="A15" s="296"/>
      <c r="B15" s="311"/>
      <c r="C15" s="311"/>
      <c r="D15" s="231"/>
      <c r="E15" s="231"/>
      <c r="F15" s="276"/>
      <c r="G15" s="276"/>
      <c r="H15" s="276"/>
      <c r="I15" s="276"/>
      <c r="J15" s="276"/>
      <c r="K15" s="276"/>
      <c r="L15" s="272"/>
      <c r="M15" s="272"/>
      <c r="N15" s="277"/>
      <c r="O15" s="278"/>
      <c r="P15" s="279"/>
      <c r="Q15" s="279"/>
      <c r="R15" s="279"/>
      <c r="S15" s="279"/>
      <c r="T15" s="279"/>
      <c r="U15" s="279"/>
      <c r="V15" s="280" t="s">
        <v>199</v>
      </c>
      <c r="W15" s="281"/>
      <c r="X15" s="282"/>
      <c r="Y15" s="268"/>
      <c r="Z15" s="268"/>
      <c r="AA15" s="268"/>
      <c r="AB15" s="233" t="str">
        <f>IF(Y15="","",DATEDIF(Y15,AG3,"Y"))</f>
        <v/>
      </c>
      <c r="AC15" s="269"/>
    </row>
    <row r="16" spans="1:37" ht="42" customHeight="1" x14ac:dyDescent="0.4">
      <c r="A16" s="296"/>
      <c r="B16" s="311"/>
      <c r="C16" s="311"/>
      <c r="D16" s="270"/>
      <c r="E16" s="270"/>
      <c r="F16" s="271"/>
      <c r="G16" s="271"/>
      <c r="H16" s="271"/>
      <c r="I16" s="271"/>
      <c r="J16" s="271"/>
      <c r="K16" s="271"/>
      <c r="L16" s="272"/>
      <c r="M16" s="272"/>
      <c r="N16" s="186"/>
      <c r="O16" s="273"/>
      <c r="P16" s="274"/>
      <c r="Q16" s="274"/>
      <c r="R16" s="274"/>
      <c r="S16" s="274"/>
      <c r="T16" s="274"/>
      <c r="U16" s="274"/>
      <c r="V16" s="275" t="s">
        <v>199</v>
      </c>
      <c r="W16" s="275"/>
      <c r="X16" s="275"/>
      <c r="Y16" s="268"/>
      <c r="Z16" s="268"/>
      <c r="AA16" s="268"/>
      <c r="AB16" s="232" t="str">
        <f>IF(Y16="","",DATEDIF(Y16,AG4,"Y"))</f>
        <v/>
      </c>
      <c r="AC16" s="232"/>
    </row>
    <row r="17" spans="1:29" ht="15" customHeight="1" x14ac:dyDescent="0.4">
      <c r="A17" s="296"/>
      <c r="B17" s="311"/>
      <c r="C17" s="311"/>
      <c r="D17" s="283" t="s">
        <v>207</v>
      </c>
      <c r="E17" s="284"/>
      <c r="F17" s="284"/>
      <c r="G17" s="284"/>
      <c r="H17" s="284"/>
      <c r="I17" s="284"/>
      <c r="J17" s="284"/>
      <c r="K17" s="284"/>
      <c r="L17" s="284"/>
      <c r="M17" s="284"/>
      <c r="N17" s="284"/>
      <c r="O17" s="285"/>
      <c r="P17" s="286" t="str">
        <f>IF(SUM(P12:R16)=0,"",SUM(P12:R16))</f>
        <v/>
      </c>
      <c r="Q17" s="286"/>
      <c r="R17" s="286"/>
      <c r="S17" s="286" t="str">
        <f>IF(SUM(S12:U16)=0,"",SUM(S12:U16))</f>
        <v/>
      </c>
      <c r="T17" s="286"/>
      <c r="U17" s="286"/>
    </row>
    <row r="18" spans="1:29" ht="17.25" customHeight="1" x14ac:dyDescent="0.4">
      <c r="A18" s="296"/>
      <c r="B18" s="311"/>
      <c r="C18" s="311"/>
      <c r="D18" s="204" t="s">
        <v>201</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64"/>
    </row>
    <row r="19" spans="1:29" ht="17.25" customHeight="1" thickBot="1" x14ac:dyDescent="0.45">
      <c r="A19" s="297"/>
      <c r="B19" s="312"/>
      <c r="C19" s="312"/>
      <c r="D19" s="265" t="s">
        <v>202</v>
      </c>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7"/>
    </row>
    <row r="20" spans="1:29" ht="25.5" customHeight="1" x14ac:dyDescent="0.4">
      <c r="A20" s="253" t="s">
        <v>204</v>
      </c>
      <c r="B20" s="226"/>
      <c r="C20" s="227"/>
      <c r="D20" s="260" t="s">
        <v>39</v>
      </c>
      <c r="E20" s="260"/>
      <c r="F20" s="260"/>
      <c r="G20" s="260"/>
      <c r="H20" s="260"/>
      <c r="I20" s="260"/>
      <c r="J20" s="260"/>
      <c r="K20" s="260"/>
      <c r="L20" s="260"/>
      <c r="M20" s="132"/>
      <c r="N20" s="289" t="s">
        <v>401</v>
      </c>
      <c r="O20" s="290"/>
      <c r="P20" s="290"/>
      <c r="Q20" s="290"/>
      <c r="R20" s="290"/>
      <c r="S20" s="290"/>
      <c r="T20" s="290"/>
      <c r="U20" s="290"/>
      <c r="V20" s="290"/>
      <c r="W20" s="290"/>
      <c r="X20" s="290"/>
      <c r="Y20" s="290"/>
      <c r="Z20" s="290"/>
      <c r="AA20" s="290"/>
      <c r="AB20" s="290"/>
      <c r="AC20" s="291"/>
    </row>
    <row r="21" spans="1:29" ht="25.5" customHeight="1" x14ac:dyDescent="0.4">
      <c r="A21" s="254"/>
      <c r="B21" s="186"/>
      <c r="C21" s="187"/>
      <c r="D21" s="206" t="s">
        <v>208</v>
      </c>
      <c r="E21" s="206"/>
      <c r="F21" s="206"/>
      <c r="G21" s="206"/>
      <c r="H21" s="206"/>
      <c r="I21" s="206"/>
      <c r="J21" s="206"/>
      <c r="K21" s="206"/>
      <c r="L21" s="206"/>
      <c r="M21" s="131"/>
      <c r="N21" s="176"/>
      <c r="O21" s="176"/>
      <c r="P21" s="176"/>
      <c r="Q21" s="176"/>
      <c r="R21" s="176"/>
      <c r="S21" s="176"/>
      <c r="T21" s="176"/>
      <c r="U21" s="176"/>
      <c r="V21" s="176"/>
      <c r="W21" s="176"/>
      <c r="X21" s="176"/>
      <c r="Y21" s="176"/>
      <c r="Z21" s="176"/>
      <c r="AA21" s="176"/>
      <c r="AB21" s="176"/>
      <c r="AC21" s="292"/>
    </row>
    <row r="22" spans="1:29" ht="25.5" customHeight="1" x14ac:dyDescent="0.4">
      <c r="A22" s="254"/>
      <c r="B22" s="186"/>
      <c r="C22" s="187"/>
      <c r="D22" s="206" t="s">
        <v>40</v>
      </c>
      <c r="E22" s="206"/>
      <c r="F22" s="206"/>
      <c r="G22" s="206"/>
      <c r="H22" s="206"/>
      <c r="I22" s="206"/>
      <c r="J22" s="206"/>
      <c r="K22" s="206"/>
      <c r="L22" s="206"/>
      <c r="M22" s="131"/>
      <c r="N22" s="176"/>
      <c r="O22" s="176"/>
      <c r="P22" s="176"/>
      <c r="Q22" s="176"/>
      <c r="R22" s="176"/>
      <c r="S22" s="176"/>
      <c r="T22" s="176"/>
      <c r="U22" s="176"/>
      <c r="V22" s="176"/>
      <c r="W22" s="176"/>
      <c r="X22" s="176"/>
      <c r="Y22" s="176"/>
      <c r="Z22" s="176"/>
      <c r="AA22" s="176"/>
      <c r="AB22" s="176"/>
      <c r="AC22" s="292"/>
    </row>
    <row r="23" spans="1:29" ht="25.5" customHeight="1" x14ac:dyDescent="0.4">
      <c r="A23" s="254"/>
      <c r="B23" s="186"/>
      <c r="C23" s="187"/>
      <c r="D23" s="206" t="s">
        <v>209</v>
      </c>
      <c r="E23" s="206"/>
      <c r="F23" s="206"/>
      <c r="G23" s="206"/>
      <c r="H23" s="206"/>
      <c r="I23" s="206"/>
      <c r="J23" s="206"/>
      <c r="K23" s="206"/>
      <c r="L23" s="206"/>
      <c r="M23" s="133"/>
      <c r="N23" s="176"/>
      <c r="O23" s="176"/>
      <c r="P23" s="176"/>
      <c r="Q23" s="176"/>
      <c r="R23" s="176"/>
      <c r="S23" s="176"/>
      <c r="T23" s="176"/>
      <c r="U23" s="176"/>
      <c r="V23" s="176"/>
      <c r="W23" s="176"/>
      <c r="X23" s="176"/>
      <c r="Y23" s="176"/>
      <c r="Z23" s="176"/>
      <c r="AA23" s="176"/>
      <c r="AB23" s="176"/>
      <c r="AC23" s="292"/>
    </row>
    <row r="24" spans="1:29" ht="25.5" customHeight="1" x14ac:dyDescent="0.4">
      <c r="A24" s="254"/>
      <c r="B24" s="199" t="s">
        <v>205</v>
      </c>
      <c r="C24" s="206"/>
      <c r="D24" s="206"/>
      <c r="E24" s="206"/>
      <c r="F24" s="206"/>
      <c r="G24" s="248"/>
      <c r="H24" s="261" t="s">
        <v>27</v>
      </c>
      <c r="I24" s="262"/>
      <c r="J24" s="263"/>
      <c r="K24" s="263"/>
      <c r="L24" s="8" t="s">
        <v>28</v>
      </c>
      <c r="M24" s="263"/>
      <c r="N24" s="263"/>
      <c r="O24" s="8" t="s">
        <v>29</v>
      </c>
      <c r="P24" s="263"/>
      <c r="Q24" s="263"/>
      <c r="R24" s="9" t="s">
        <v>30</v>
      </c>
      <c r="S24" s="131"/>
      <c r="T24" s="176" t="s">
        <v>304</v>
      </c>
      <c r="U24" s="176"/>
      <c r="V24" s="176"/>
      <c r="W24" s="176"/>
      <c r="X24" s="176"/>
      <c r="Y24" s="176"/>
      <c r="Z24" s="176"/>
      <c r="AA24" s="176"/>
      <c r="AB24" s="176"/>
      <c r="AC24" s="292"/>
    </row>
    <row r="25" spans="1:29" ht="25.5" customHeight="1" x14ac:dyDescent="0.4">
      <c r="A25" s="254"/>
      <c r="B25" s="199" t="s">
        <v>12</v>
      </c>
      <c r="C25" s="206"/>
      <c r="D25" s="206"/>
      <c r="E25" s="206"/>
      <c r="F25" s="206"/>
      <c r="G25" s="248"/>
      <c r="H25" s="261" t="s">
        <v>27</v>
      </c>
      <c r="I25" s="262"/>
      <c r="J25" s="263"/>
      <c r="K25" s="263"/>
      <c r="L25" s="8" t="s">
        <v>28</v>
      </c>
      <c r="M25" s="263"/>
      <c r="N25" s="263"/>
      <c r="O25" s="8" t="s">
        <v>29</v>
      </c>
      <c r="P25" s="263"/>
      <c r="Q25" s="263"/>
      <c r="R25" s="9" t="s">
        <v>30</v>
      </c>
      <c r="S25" s="2"/>
      <c r="T25" s="176"/>
      <c r="U25" s="176"/>
      <c r="V25" s="176"/>
      <c r="W25" s="176"/>
      <c r="X25" s="176"/>
      <c r="Y25" s="176"/>
      <c r="Z25" s="176"/>
      <c r="AA25" s="176"/>
      <c r="AB25" s="176"/>
      <c r="AC25" s="292"/>
    </row>
    <row r="26" spans="1:29" ht="25.5" customHeight="1" thickBot="1" x14ac:dyDescent="0.45">
      <c r="A26" s="255"/>
      <c r="B26" s="249" t="s">
        <v>13</v>
      </c>
      <c r="C26" s="250"/>
      <c r="D26" s="250"/>
      <c r="E26" s="250"/>
      <c r="F26" s="250"/>
      <c r="G26" s="251"/>
      <c r="H26" s="242" t="s">
        <v>27</v>
      </c>
      <c r="I26" s="243"/>
      <c r="J26" s="252"/>
      <c r="K26" s="252"/>
      <c r="L26" s="13" t="s">
        <v>28</v>
      </c>
      <c r="M26" s="252"/>
      <c r="N26" s="252"/>
      <c r="O26" s="13" t="s">
        <v>29</v>
      </c>
      <c r="P26" s="252"/>
      <c r="Q26" s="252"/>
      <c r="R26" s="12" t="s">
        <v>30</v>
      </c>
      <c r="S26" s="11"/>
      <c r="T26" s="266"/>
      <c r="U26" s="266"/>
      <c r="V26" s="266"/>
      <c r="W26" s="266"/>
      <c r="X26" s="266"/>
      <c r="Y26" s="266"/>
      <c r="Z26" s="266"/>
      <c r="AA26" s="266"/>
      <c r="AB26" s="266"/>
      <c r="AC26" s="267"/>
    </row>
    <row r="27" spans="1:29" ht="21.75" customHeight="1" x14ac:dyDescent="0.4">
      <c r="A27" s="253" t="s">
        <v>212</v>
      </c>
      <c r="B27" s="256" t="s">
        <v>305</v>
      </c>
      <c r="C27" s="257"/>
      <c r="D27" s="257"/>
      <c r="E27" s="257"/>
      <c r="F27" s="257"/>
      <c r="G27" s="257"/>
      <c r="H27" s="257"/>
      <c r="I27" s="257"/>
      <c r="J27" s="257"/>
      <c r="K27" s="257"/>
      <c r="L27" s="257"/>
      <c r="M27" s="257"/>
      <c r="N27" s="257"/>
      <c r="O27" s="258"/>
      <c r="P27" s="256" t="s">
        <v>31</v>
      </c>
      <c r="Q27" s="257"/>
      <c r="R27" s="257"/>
      <c r="S27" s="257"/>
      <c r="T27" s="257"/>
      <c r="U27" s="257"/>
      <c r="V27" s="257"/>
      <c r="W27" s="257"/>
      <c r="X27" s="257"/>
      <c r="Y27" s="257"/>
      <c r="Z27" s="257"/>
      <c r="AA27" s="257"/>
      <c r="AB27" s="257"/>
      <c r="AC27" s="259"/>
    </row>
    <row r="28" spans="1:29" ht="21.75" customHeight="1" x14ac:dyDescent="0.4">
      <c r="A28" s="254"/>
      <c r="B28" s="199" t="s">
        <v>14</v>
      </c>
      <c r="C28" s="206"/>
      <c r="D28" s="206"/>
      <c r="E28" s="206"/>
      <c r="F28" s="206"/>
      <c r="G28" s="206"/>
      <c r="H28" s="206"/>
      <c r="I28" s="248"/>
      <c r="J28" s="240"/>
      <c r="K28" s="241"/>
      <c r="L28" s="241"/>
      <c r="M28" s="241"/>
      <c r="N28" s="241"/>
      <c r="O28" s="17" t="s">
        <v>36</v>
      </c>
      <c r="P28" s="199" t="s">
        <v>32</v>
      </c>
      <c r="Q28" s="206"/>
      <c r="R28" s="206"/>
      <c r="S28" s="206"/>
      <c r="T28" s="206"/>
      <c r="U28" s="206"/>
      <c r="V28" s="206"/>
      <c r="W28" s="248"/>
      <c r="X28" s="240"/>
      <c r="Y28" s="241"/>
      <c r="Z28" s="241"/>
      <c r="AA28" s="241"/>
      <c r="AB28" s="241"/>
      <c r="AC28" s="51" t="s">
        <v>36</v>
      </c>
    </row>
    <row r="29" spans="1:29" ht="21.75" customHeight="1" x14ac:dyDescent="0.4">
      <c r="A29" s="254"/>
      <c r="B29" s="199" t="s">
        <v>15</v>
      </c>
      <c r="C29" s="206"/>
      <c r="D29" s="206"/>
      <c r="E29" s="206"/>
      <c r="F29" s="206"/>
      <c r="G29" s="206"/>
      <c r="H29" s="206"/>
      <c r="I29" s="248"/>
      <c r="J29" s="240"/>
      <c r="K29" s="241"/>
      <c r="L29" s="241"/>
      <c r="M29" s="241"/>
      <c r="N29" s="241"/>
      <c r="O29" s="17" t="s">
        <v>36</v>
      </c>
      <c r="P29" s="199" t="s">
        <v>33</v>
      </c>
      <c r="Q29" s="206"/>
      <c r="R29" s="206"/>
      <c r="S29" s="206"/>
      <c r="T29" s="206"/>
      <c r="U29" s="206"/>
      <c r="V29" s="206"/>
      <c r="W29" s="248"/>
      <c r="X29" s="240"/>
      <c r="Y29" s="241"/>
      <c r="Z29" s="241"/>
      <c r="AA29" s="241"/>
      <c r="AB29" s="241"/>
      <c r="AC29" s="51" t="s">
        <v>36</v>
      </c>
    </row>
    <row r="30" spans="1:29" ht="21.75" customHeight="1" x14ac:dyDescent="0.4">
      <c r="A30" s="254"/>
      <c r="B30" s="199" t="s">
        <v>16</v>
      </c>
      <c r="C30" s="206"/>
      <c r="D30" s="206"/>
      <c r="E30" s="206"/>
      <c r="F30" s="206"/>
      <c r="G30" s="206"/>
      <c r="H30" s="206"/>
      <c r="I30" s="248"/>
      <c r="J30" s="240"/>
      <c r="K30" s="241"/>
      <c r="L30" s="241"/>
      <c r="M30" s="241"/>
      <c r="N30" s="241"/>
      <c r="O30" s="17" t="s">
        <v>36</v>
      </c>
      <c r="P30" s="199" t="s">
        <v>34</v>
      </c>
      <c r="Q30" s="206"/>
      <c r="R30" s="206"/>
      <c r="S30" s="206"/>
      <c r="T30" s="206"/>
      <c r="U30" s="206"/>
      <c r="V30" s="206"/>
      <c r="W30" s="248"/>
      <c r="X30" s="240"/>
      <c r="Y30" s="241"/>
      <c r="Z30" s="241"/>
      <c r="AA30" s="241"/>
      <c r="AB30" s="241"/>
      <c r="AC30" s="51" t="s">
        <v>36</v>
      </c>
    </row>
    <row r="31" spans="1:29" ht="21.75" customHeight="1" x14ac:dyDescent="0.4">
      <c r="A31" s="254"/>
      <c r="B31" s="199" t="s">
        <v>17</v>
      </c>
      <c r="C31" s="206"/>
      <c r="D31" s="206"/>
      <c r="E31" s="206"/>
      <c r="F31" s="206"/>
      <c r="G31" s="206"/>
      <c r="H31" s="206"/>
      <c r="I31" s="248"/>
      <c r="J31" s="240"/>
      <c r="K31" s="241"/>
      <c r="L31" s="241"/>
      <c r="M31" s="241"/>
      <c r="N31" s="241"/>
      <c r="O31" s="17" t="s">
        <v>36</v>
      </c>
      <c r="P31" s="199" t="s">
        <v>35</v>
      </c>
      <c r="Q31" s="206"/>
      <c r="R31" s="206"/>
      <c r="S31" s="206"/>
      <c r="T31" s="206"/>
      <c r="U31" s="206"/>
      <c r="V31" s="206"/>
      <c r="W31" s="248"/>
      <c r="X31" s="240"/>
      <c r="Y31" s="241"/>
      <c r="Z31" s="241"/>
      <c r="AA31" s="241"/>
      <c r="AB31" s="241"/>
      <c r="AC31" s="51" t="s">
        <v>36</v>
      </c>
    </row>
    <row r="32" spans="1:29" ht="21.75" customHeight="1" x14ac:dyDescent="0.4">
      <c r="A32" s="254"/>
      <c r="B32" s="199" t="s">
        <v>210</v>
      </c>
      <c r="C32" s="206"/>
      <c r="D32" s="200" t="s">
        <v>211</v>
      </c>
      <c r="E32" s="200"/>
      <c r="F32" s="200"/>
      <c r="G32" s="200"/>
      <c r="H32" s="200"/>
      <c r="I32" s="247"/>
      <c r="J32" s="240"/>
      <c r="K32" s="241"/>
      <c r="L32" s="241"/>
      <c r="M32" s="241"/>
      <c r="N32" s="241"/>
      <c r="O32" s="17" t="s">
        <v>36</v>
      </c>
      <c r="P32" s="199" t="s">
        <v>18</v>
      </c>
      <c r="Q32" s="206"/>
      <c r="R32" s="206"/>
      <c r="S32" s="206"/>
      <c r="T32" s="206"/>
      <c r="U32" s="206"/>
      <c r="V32" s="206"/>
      <c r="W32" s="248"/>
      <c r="X32" s="240"/>
      <c r="Y32" s="241"/>
      <c r="Z32" s="241"/>
      <c r="AA32" s="241"/>
      <c r="AB32" s="241"/>
      <c r="AC32" s="51" t="s">
        <v>36</v>
      </c>
    </row>
    <row r="33" spans="1:29" ht="21.75" customHeight="1" x14ac:dyDescent="0.4">
      <c r="A33" s="254"/>
      <c r="B33" s="199" t="s">
        <v>210</v>
      </c>
      <c r="C33" s="206"/>
      <c r="D33" s="200" t="s">
        <v>211</v>
      </c>
      <c r="E33" s="200"/>
      <c r="F33" s="200"/>
      <c r="G33" s="200"/>
      <c r="H33" s="200"/>
      <c r="I33" s="247"/>
      <c r="J33" s="240"/>
      <c r="K33" s="241"/>
      <c r="L33" s="241"/>
      <c r="M33" s="241"/>
      <c r="N33" s="241"/>
      <c r="O33" s="17" t="s">
        <v>36</v>
      </c>
      <c r="P33" s="199" t="s">
        <v>210</v>
      </c>
      <c r="Q33" s="206"/>
      <c r="R33" s="200" t="s">
        <v>211</v>
      </c>
      <c r="S33" s="200"/>
      <c r="T33" s="200"/>
      <c r="U33" s="200"/>
      <c r="V33" s="200"/>
      <c r="W33" s="247"/>
      <c r="X33" s="240"/>
      <c r="Y33" s="241"/>
      <c r="Z33" s="241"/>
      <c r="AA33" s="241"/>
      <c r="AB33" s="241"/>
      <c r="AC33" s="51" t="s">
        <v>36</v>
      </c>
    </row>
    <row r="34" spans="1:29" ht="21.75" customHeight="1" thickBot="1" x14ac:dyDescent="0.45">
      <c r="A34" s="255"/>
      <c r="B34" s="242" t="s">
        <v>37</v>
      </c>
      <c r="C34" s="243"/>
      <c r="D34" s="243"/>
      <c r="E34" s="243"/>
      <c r="F34" s="243"/>
      <c r="G34" s="243"/>
      <c r="H34" s="243"/>
      <c r="I34" s="244"/>
      <c r="J34" s="245">
        <f>SUM(J28:N33)</f>
        <v>0</v>
      </c>
      <c r="K34" s="246"/>
      <c r="L34" s="246"/>
      <c r="M34" s="246"/>
      <c r="N34" s="246"/>
      <c r="O34" s="53" t="s">
        <v>36</v>
      </c>
      <c r="P34" s="242" t="s">
        <v>38</v>
      </c>
      <c r="Q34" s="243"/>
      <c r="R34" s="243"/>
      <c r="S34" s="243"/>
      <c r="T34" s="243"/>
      <c r="U34" s="243"/>
      <c r="V34" s="243"/>
      <c r="W34" s="244"/>
      <c r="X34" s="245">
        <f>SUM(X28:AB33)</f>
        <v>0</v>
      </c>
      <c r="Y34" s="246"/>
      <c r="Z34" s="246"/>
      <c r="AA34" s="246"/>
      <c r="AB34" s="246"/>
      <c r="AC34" s="54" t="s">
        <v>36</v>
      </c>
    </row>
    <row r="35" spans="1:29" ht="36" customHeight="1" x14ac:dyDescent="0.4">
      <c r="A35" s="219" t="s">
        <v>206</v>
      </c>
      <c r="B35" s="222" t="s">
        <v>69</v>
      </c>
      <c r="C35" s="223"/>
      <c r="D35" s="223"/>
      <c r="E35" s="223"/>
      <c r="F35" s="223"/>
      <c r="G35" s="196"/>
      <c r="H35" s="196"/>
      <c r="I35" s="196"/>
      <c r="J35" s="196"/>
      <c r="K35" s="196"/>
      <c r="L35" s="196"/>
      <c r="M35" s="196"/>
      <c r="N35" s="196"/>
      <c r="O35" s="196"/>
      <c r="P35" s="196"/>
      <c r="Q35" s="196"/>
      <c r="R35" s="224" t="s">
        <v>47</v>
      </c>
      <c r="S35" s="225"/>
      <c r="T35" s="225"/>
      <c r="U35" s="225"/>
      <c r="V35" s="225"/>
      <c r="W35" s="225"/>
      <c r="X35" s="225"/>
      <c r="Y35" s="225"/>
      <c r="Z35" s="226"/>
      <c r="AA35" s="227"/>
      <c r="AB35" s="227"/>
      <c r="AC35" s="228"/>
    </row>
    <row r="36" spans="1:29" ht="36" customHeight="1" x14ac:dyDescent="0.4">
      <c r="A36" s="220"/>
      <c r="B36" s="229" t="s">
        <v>44</v>
      </c>
      <c r="C36" s="229"/>
      <c r="D36" s="229"/>
      <c r="E36" s="230"/>
      <c r="F36" s="231"/>
      <c r="G36" s="231"/>
      <c r="H36" s="229" t="s">
        <v>42</v>
      </c>
      <c r="I36" s="229"/>
      <c r="J36" s="229"/>
      <c r="K36" s="232" t="str">
        <f>IF(E36="","",DATEDIF(E36,AG1,"Y"))</f>
        <v/>
      </c>
      <c r="L36" s="232"/>
      <c r="M36" s="233"/>
      <c r="N36" s="7" t="s">
        <v>28</v>
      </c>
      <c r="O36" s="229" t="s">
        <v>43</v>
      </c>
      <c r="P36" s="229"/>
      <c r="Q36" s="229"/>
      <c r="R36" s="229"/>
      <c r="S36" s="231"/>
      <c r="T36" s="231"/>
      <c r="U36" s="186"/>
      <c r="V36" s="7" t="s">
        <v>28</v>
      </c>
      <c r="W36" s="202" t="s">
        <v>46</v>
      </c>
      <c r="X36" s="198"/>
      <c r="Y36" s="198"/>
      <c r="Z36" s="198"/>
      <c r="AA36" s="232" t="e">
        <f>ROUNDDOWN(K36/S36,2)</f>
        <v>#VALUE!</v>
      </c>
      <c r="AB36" s="232"/>
      <c r="AC36" s="235"/>
    </row>
    <row r="37" spans="1:29" ht="36" customHeight="1" x14ac:dyDescent="0.4">
      <c r="A37" s="220"/>
      <c r="B37" s="236" t="s">
        <v>48</v>
      </c>
      <c r="C37" s="237"/>
      <c r="D37" s="237"/>
      <c r="E37" s="237"/>
      <c r="F37" s="238"/>
      <c r="G37" s="186"/>
      <c r="H37" s="187"/>
      <c r="I37" s="187"/>
      <c r="J37" s="187"/>
      <c r="K37" s="187"/>
      <c r="L37" s="187"/>
      <c r="M37" s="187"/>
      <c r="N37" s="187"/>
      <c r="O37" s="17" t="s">
        <v>36</v>
      </c>
      <c r="P37" s="236" t="s">
        <v>161</v>
      </c>
      <c r="Q37" s="237"/>
      <c r="R37" s="237"/>
      <c r="S37" s="237"/>
      <c r="T37" s="238"/>
      <c r="U37" s="186"/>
      <c r="V37" s="187"/>
      <c r="W37" s="187"/>
      <c r="X37" s="187"/>
      <c r="Y37" s="187"/>
      <c r="Z37" s="187"/>
      <c r="AA37" s="187"/>
      <c r="AB37" s="239" t="s">
        <v>162</v>
      </c>
      <c r="AC37" s="239"/>
    </row>
    <row r="38" spans="1:29" ht="56.25" customHeight="1" x14ac:dyDescent="0.4">
      <c r="A38" s="220"/>
      <c r="B38" s="229" t="s">
        <v>41</v>
      </c>
      <c r="C38" s="229"/>
      <c r="D38" s="229"/>
      <c r="E38" s="229"/>
      <c r="F38" s="229"/>
      <c r="G38" s="234"/>
      <c r="H38" s="200"/>
      <c r="I38" s="200"/>
      <c r="J38" s="200"/>
      <c r="K38" s="200"/>
      <c r="L38" s="200"/>
      <c r="M38" s="200"/>
      <c r="N38" s="200"/>
      <c r="O38" s="200"/>
      <c r="P38" s="200"/>
      <c r="Q38" s="200"/>
      <c r="R38" s="200"/>
      <c r="S38" s="200"/>
      <c r="T38" s="200"/>
      <c r="U38" s="200"/>
      <c r="V38" s="200"/>
      <c r="W38" s="200"/>
      <c r="X38" s="200"/>
      <c r="Y38" s="200"/>
      <c r="Z38" s="200"/>
      <c r="AA38" s="200"/>
      <c r="AB38" s="200"/>
      <c r="AC38" s="201"/>
    </row>
    <row r="39" spans="1:29" ht="56.25" customHeight="1" x14ac:dyDescent="0.4">
      <c r="A39" s="220"/>
      <c r="B39" s="229" t="s">
        <v>50</v>
      </c>
      <c r="C39" s="229"/>
      <c r="D39" s="229"/>
      <c r="E39" s="229"/>
      <c r="F39" s="229"/>
      <c r="G39" s="177"/>
      <c r="H39" s="177"/>
      <c r="I39" s="177"/>
      <c r="J39" s="177"/>
      <c r="K39" s="177"/>
      <c r="L39" s="177"/>
      <c r="M39" s="177"/>
      <c r="N39" s="177"/>
      <c r="O39" s="177"/>
      <c r="P39" s="177"/>
      <c r="Q39" s="177"/>
      <c r="R39" s="177"/>
      <c r="S39" s="177"/>
      <c r="T39" s="177"/>
      <c r="U39" s="177"/>
      <c r="V39" s="177"/>
      <c r="W39" s="177"/>
      <c r="X39" s="177"/>
      <c r="Y39" s="177"/>
      <c r="Z39" s="177"/>
      <c r="AA39" s="177"/>
      <c r="AB39" s="177"/>
      <c r="AC39" s="178"/>
    </row>
    <row r="40" spans="1:29" ht="56.25" customHeight="1" x14ac:dyDescent="0.4">
      <c r="A40" s="220"/>
      <c r="B40" s="229" t="s">
        <v>51</v>
      </c>
      <c r="C40" s="229"/>
      <c r="D40" s="229"/>
      <c r="E40" s="229"/>
      <c r="F40" s="229"/>
      <c r="G40" s="177"/>
      <c r="H40" s="177"/>
      <c r="I40" s="177"/>
      <c r="J40" s="177"/>
      <c r="K40" s="177"/>
      <c r="L40" s="177"/>
      <c r="M40" s="177"/>
      <c r="N40" s="177"/>
      <c r="O40" s="177"/>
      <c r="P40" s="177"/>
      <c r="Q40" s="177"/>
      <c r="R40" s="177"/>
      <c r="S40" s="177"/>
      <c r="T40" s="177"/>
      <c r="U40" s="177"/>
      <c r="V40" s="177"/>
      <c r="W40" s="177"/>
      <c r="X40" s="177"/>
      <c r="Y40" s="177"/>
      <c r="Z40" s="177"/>
      <c r="AA40" s="177"/>
      <c r="AB40" s="177"/>
      <c r="AC40" s="178"/>
    </row>
    <row r="41" spans="1:29" ht="93.75" customHeight="1" x14ac:dyDescent="0.4">
      <c r="A41" s="220"/>
      <c r="B41" s="202" t="s">
        <v>306</v>
      </c>
      <c r="C41" s="198"/>
      <c r="D41" s="198"/>
      <c r="E41" s="198"/>
      <c r="F41" s="198"/>
      <c r="G41" s="177"/>
      <c r="H41" s="177"/>
      <c r="I41" s="177"/>
      <c r="J41" s="177"/>
      <c r="K41" s="177"/>
      <c r="L41" s="177"/>
      <c r="M41" s="177"/>
      <c r="N41" s="177"/>
      <c r="O41" s="177"/>
      <c r="P41" s="177"/>
      <c r="Q41" s="177"/>
      <c r="R41" s="177"/>
      <c r="S41" s="177"/>
      <c r="T41" s="177"/>
      <c r="U41" s="177"/>
      <c r="V41" s="177"/>
      <c r="W41" s="177"/>
      <c r="X41" s="177"/>
      <c r="Y41" s="177"/>
      <c r="Z41" s="177"/>
      <c r="AA41" s="177"/>
      <c r="AB41" s="177"/>
      <c r="AC41" s="178"/>
    </row>
    <row r="42" spans="1:29" ht="14.25" customHeight="1" x14ac:dyDescent="0.4">
      <c r="A42" s="220"/>
      <c r="B42" s="204" t="s">
        <v>49</v>
      </c>
      <c r="C42" s="205"/>
      <c r="D42" s="205"/>
      <c r="E42" s="205"/>
      <c r="F42" s="205"/>
      <c r="G42" s="206"/>
      <c r="H42" s="206"/>
      <c r="I42" s="206"/>
      <c r="J42" s="206"/>
      <c r="K42" s="206"/>
      <c r="L42" s="206"/>
      <c r="M42" s="206"/>
      <c r="N42" s="206"/>
      <c r="O42" s="206"/>
      <c r="P42" s="206"/>
      <c r="Q42" s="206"/>
      <c r="R42" s="206"/>
      <c r="S42" s="206"/>
      <c r="T42" s="206"/>
      <c r="U42" s="206"/>
      <c r="V42" s="206"/>
      <c r="W42" s="206"/>
      <c r="X42" s="206"/>
      <c r="Y42" s="206"/>
      <c r="Z42" s="206"/>
      <c r="AA42" s="206"/>
      <c r="AB42" s="206"/>
      <c r="AC42" s="207"/>
    </row>
    <row r="43" spans="1:29" ht="66.75" customHeight="1" x14ac:dyDescent="0.4">
      <c r="A43" s="220"/>
      <c r="B43" s="214"/>
      <c r="C43" s="216" t="s">
        <v>64</v>
      </c>
      <c r="D43" s="217"/>
      <c r="E43" s="217"/>
      <c r="F43" s="218"/>
      <c r="G43" s="177"/>
      <c r="H43" s="177"/>
      <c r="I43" s="177"/>
      <c r="J43" s="177"/>
      <c r="K43" s="177"/>
      <c r="L43" s="177"/>
      <c r="M43" s="177"/>
      <c r="N43" s="177"/>
      <c r="O43" s="177"/>
      <c r="P43" s="177"/>
      <c r="Q43" s="177"/>
      <c r="R43" s="177"/>
      <c r="S43" s="177"/>
      <c r="T43" s="177"/>
      <c r="U43" s="177"/>
      <c r="V43" s="177"/>
      <c r="W43" s="177"/>
      <c r="X43" s="177"/>
      <c r="Y43" s="177"/>
      <c r="Z43" s="177"/>
      <c r="AA43" s="177"/>
      <c r="AB43" s="177"/>
      <c r="AC43" s="178"/>
    </row>
    <row r="44" spans="1:29" ht="66.75" customHeight="1" x14ac:dyDescent="0.4">
      <c r="A44" s="220"/>
      <c r="B44" s="215"/>
      <c r="C44" s="216" t="s">
        <v>65</v>
      </c>
      <c r="D44" s="217"/>
      <c r="E44" s="217"/>
      <c r="F44" s="218"/>
      <c r="G44" s="177"/>
      <c r="H44" s="177"/>
      <c r="I44" s="177"/>
      <c r="J44" s="177"/>
      <c r="K44" s="177"/>
      <c r="L44" s="177"/>
      <c r="M44" s="177"/>
      <c r="N44" s="177"/>
      <c r="O44" s="177"/>
      <c r="P44" s="177"/>
      <c r="Q44" s="177"/>
      <c r="R44" s="177"/>
      <c r="S44" s="177"/>
      <c r="T44" s="177"/>
      <c r="U44" s="177"/>
      <c r="V44" s="177"/>
      <c r="W44" s="177"/>
      <c r="X44" s="177"/>
      <c r="Y44" s="177"/>
      <c r="Z44" s="177"/>
      <c r="AA44" s="177"/>
      <c r="AB44" s="177"/>
      <c r="AC44" s="178"/>
    </row>
    <row r="45" spans="1:29" ht="14.25" customHeight="1" x14ac:dyDescent="0.4">
      <c r="A45" s="220"/>
      <c r="B45" s="204" t="s">
        <v>68</v>
      </c>
      <c r="C45" s="205"/>
      <c r="D45" s="205"/>
      <c r="E45" s="205"/>
      <c r="F45" s="205"/>
      <c r="G45" s="206"/>
      <c r="H45" s="206"/>
      <c r="I45" s="206"/>
      <c r="J45" s="206"/>
      <c r="K45" s="206"/>
      <c r="L45" s="206"/>
      <c r="M45" s="206"/>
      <c r="N45" s="206"/>
      <c r="O45" s="206"/>
      <c r="P45" s="206"/>
      <c r="Q45" s="206"/>
      <c r="R45" s="206"/>
      <c r="S45" s="206"/>
      <c r="T45" s="206"/>
      <c r="U45" s="206"/>
      <c r="V45" s="206"/>
      <c r="W45" s="206"/>
      <c r="X45" s="206"/>
      <c r="Y45" s="206"/>
      <c r="Z45" s="206"/>
      <c r="AA45" s="206"/>
      <c r="AB45" s="206"/>
      <c r="AC45" s="207"/>
    </row>
    <row r="46" spans="1:29" ht="66.75" customHeight="1" x14ac:dyDescent="0.4">
      <c r="A46" s="220"/>
      <c r="B46" s="208"/>
      <c r="C46" s="210" t="s">
        <v>66</v>
      </c>
      <c r="D46" s="210"/>
      <c r="E46" s="210"/>
      <c r="F46" s="210"/>
      <c r="G46" s="177"/>
      <c r="H46" s="177"/>
      <c r="I46" s="177"/>
      <c r="J46" s="177"/>
      <c r="K46" s="177"/>
      <c r="L46" s="177"/>
      <c r="M46" s="177"/>
      <c r="N46" s="177"/>
      <c r="O46" s="177"/>
      <c r="P46" s="177"/>
      <c r="Q46" s="177"/>
      <c r="R46" s="177"/>
      <c r="S46" s="177"/>
      <c r="T46" s="177"/>
      <c r="U46" s="177"/>
      <c r="V46" s="177"/>
      <c r="W46" s="177"/>
      <c r="X46" s="177"/>
      <c r="Y46" s="177"/>
      <c r="Z46" s="177"/>
      <c r="AA46" s="177"/>
      <c r="AB46" s="177"/>
      <c r="AC46" s="178"/>
    </row>
    <row r="47" spans="1:29" ht="66.75" customHeight="1" thickBot="1" x14ac:dyDescent="0.45">
      <c r="A47" s="221"/>
      <c r="B47" s="209"/>
      <c r="C47" s="211" t="s">
        <v>67</v>
      </c>
      <c r="D47" s="211"/>
      <c r="E47" s="211"/>
      <c r="F47" s="211"/>
      <c r="G47" s="212"/>
      <c r="H47" s="212"/>
      <c r="I47" s="212"/>
      <c r="J47" s="212"/>
      <c r="K47" s="212"/>
      <c r="L47" s="212"/>
      <c r="M47" s="212"/>
      <c r="N47" s="212"/>
      <c r="O47" s="212"/>
      <c r="P47" s="212"/>
      <c r="Q47" s="212"/>
      <c r="R47" s="212"/>
      <c r="S47" s="212"/>
      <c r="T47" s="212"/>
      <c r="U47" s="212"/>
      <c r="V47" s="212"/>
      <c r="W47" s="212"/>
      <c r="X47" s="212"/>
      <c r="Y47" s="212"/>
      <c r="Z47" s="212"/>
      <c r="AA47" s="212"/>
      <c r="AB47" s="212"/>
      <c r="AC47" s="213"/>
    </row>
    <row r="48" spans="1:29" ht="21.75" customHeight="1" x14ac:dyDescent="0.4">
      <c r="A48" s="3" t="s">
        <v>155</v>
      </c>
    </row>
    <row r="49" spans="1:33" ht="21.75" customHeight="1" x14ac:dyDescent="0.4">
      <c r="A49" s="3" t="s">
        <v>156</v>
      </c>
      <c r="AG49" s="14"/>
    </row>
    <row r="50" spans="1:33" ht="21.75" customHeight="1" x14ac:dyDescent="0.4">
      <c r="A50" s="2"/>
    </row>
    <row r="51" spans="1:33" ht="21.75" customHeight="1" x14ac:dyDescent="0.4">
      <c r="A51" s="2"/>
    </row>
    <row r="52" spans="1:33" ht="21.75" customHeight="1" x14ac:dyDescent="0.4">
      <c r="A52" s="2"/>
    </row>
    <row r="53" spans="1:33" ht="21.75" customHeight="1" x14ac:dyDescent="0.4">
      <c r="A53" s="2"/>
    </row>
  </sheetData>
  <mergeCells count="174">
    <mergeCell ref="N20:AC23"/>
    <mergeCell ref="T24:AC26"/>
    <mergeCell ref="A2:AC3"/>
    <mergeCell ref="A4:E4"/>
    <mergeCell ref="F4:AC4"/>
    <mergeCell ref="A5:E5"/>
    <mergeCell ref="F5:H5"/>
    <mergeCell ref="I5:AC5"/>
    <mergeCell ref="A7:A19"/>
    <mergeCell ref="B7:E7"/>
    <mergeCell ref="F7:K7"/>
    <mergeCell ref="M7:O7"/>
    <mergeCell ref="P7:AC7"/>
    <mergeCell ref="B8:E8"/>
    <mergeCell ref="F8:AC8"/>
    <mergeCell ref="B9:E9"/>
    <mergeCell ref="S10:U11"/>
    <mergeCell ref="V10:X11"/>
    <mergeCell ref="Y10:AA11"/>
    <mergeCell ref="AB10:AC11"/>
    <mergeCell ref="L11:M11"/>
    <mergeCell ref="N11:O11"/>
    <mergeCell ref="F9:R9"/>
    <mergeCell ref="B10:C19"/>
    <mergeCell ref="D10:E11"/>
    <mergeCell ref="F10:K11"/>
    <mergeCell ref="L10:O10"/>
    <mergeCell ref="P10:R11"/>
    <mergeCell ref="D12:E12"/>
    <mergeCell ref="F12:K12"/>
    <mergeCell ref="L12:M12"/>
    <mergeCell ref="N12:O12"/>
    <mergeCell ref="P12:R12"/>
    <mergeCell ref="S12:U12"/>
    <mergeCell ref="V12:X12"/>
    <mergeCell ref="Y12:AA12"/>
    <mergeCell ref="AB12:AC12"/>
    <mergeCell ref="D13:E13"/>
    <mergeCell ref="F13:K13"/>
    <mergeCell ref="L13:M13"/>
    <mergeCell ref="N13:O13"/>
    <mergeCell ref="P13:R13"/>
    <mergeCell ref="S13:U13"/>
    <mergeCell ref="V13:X13"/>
    <mergeCell ref="Y13:AA13"/>
    <mergeCell ref="AB13:AC13"/>
    <mergeCell ref="D14:E14"/>
    <mergeCell ref="F14:K14"/>
    <mergeCell ref="L14:M14"/>
    <mergeCell ref="N14:O14"/>
    <mergeCell ref="P14:R14"/>
    <mergeCell ref="S14:U14"/>
    <mergeCell ref="V14:X14"/>
    <mergeCell ref="Y14:AA14"/>
    <mergeCell ref="AB14:AC14"/>
    <mergeCell ref="D18:AC18"/>
    <mergeCell ref="D19:AC19"/>
    <mergeCell ref="Y15:AA15"/>
    <mergeCell ref="AB15:AC15"/>
    <mergeCell ref="D16:E16"/>
    <mergeCell ref="F16:K16"/>
    <mergeCell ref="L16:M16"/>
    <mergeCell ref="N16:O16"/>
    <mergeCell ref="P16:R16"/>
    <mergeCell ref="S16:U16"/>
    <mergeCell ref="V16:X16"/>
    <mergeCell ref="Y16:AA16"/>
    <mergeCell ref="D15:E15"/>
    <mergeCell ref="F15:K15"/>
    <mergeCell ref="L15:M15"/>
    <mergeCell ref="N15:O15"/>
    <mergeCell ref="P15:R15"/>
    <mergeCell ref="S15:U15"/>
    <mergeCell ref="V15:X15"/>
    <mergeCell ref="AB16:AC16"/>
    <mergeCell ref="D17:O17"/>
    <mergeCell ref="P17:R17"/>
    <mergeCell ref="S17:U17"/>
    <mergeCell ref="H24:I24"/>
    <mergeCell ref="J24:K24"/>
    <mergeCell ref="M24:N24"/>
    <mergeCell ref="P24:Q24"/>
    <mergeCell ref="B25:G25"/>
    <mergeCell ref="H25:I25"/>
    <mergeCell ref="J25:K25"/>
    <mergeCell ref="M25:N25"/>
    <mergeCell ref="P25:Q25"/>
    <mergeCell ref="B24:G24"/>
    <mergeCell ref="B26:G26"/>
    <mergeCell ref="H26:I26"/>
    <mergeCell ref="J26:K26"/>
    <mergeCell ref="M26:N26"/>
    <mergeCell ref="P26:Q26"/>
    <mergeCell ref="A27:A34"/>
    <mergeCell ref="B27:O27"/>
    <mergeCell ref="P27:AC27"/>
    <mergeCell ref="B28:I28"/>
    <mergeCell ref="J28:N28"/>
    <mergeCell ref="A20:A26"/>
    <mergeCell ref="B20:C20"/>
    <mergeCell ref="D20:L20"/>
    <mergeCell ref="B21:C21"/>
    <mergeCell ref="D21:L21"/>
    <mergeCell ref="B22:C22"/>
    <mergeCell ref="D22:L22"/>
    <mergeCell ref="B23:C23"/>
    <mergeCell ref="D23:L23"/>
    <mergeCell ref="B30:I30"/>
    <mergeCell ref="J30:N30"/>
    <mergeCell ref="P30:W30"/>
    <mergeCell ref="X30:AB30"/>
    <mergeCell ref="B31:I31"/>
    <mergeCell ref="J31:N31"/>
    <mergeCell ref="P31:W31"/>
    <mergeCell ref="X31:AB31"/>
    <mergeCell ref="P28:W28"/>
    <mergeCell ref="X28:AB28"/>
    <mergeCell ref="B29:I29"/>
    <mergeCell ref="J29:N29"/>
    <mergeCell ref="P29:W29"/>
    <mergeCell ref="X29:AB29"/>
    <mergeCell ref="X33:AB33"/>
    <mergeCell ref="B34:I34"/>
    <mergeCell ref="J34:N34"/>
    <mergeCell ref="P34:W34"/>
    <mergeCell ref="X34:AB34"/>
    <mergeCell ref="B32:C32"/>
    <mergeCell ref="D32:I32"/>
    <mergeCell ref="J32:N32"/>
    <mergeCell ref="P32:W32"/>
    <mergeCell ref="X32:AB32"/>
    <mergeCell ref="B33:C33"/>
    <mergeCell ref="D33:I33"/>
    <mergeCell ref="J33:N33"/>
    <mergeCell ref="P33:Q33"/>
    <mergeCell ref="R33:W33"/>
    <mergeCell ref="A35:A47"/>
    <mergeCell ref="B35:F35"/>
    <mergeCell ref="G35:Q35"/>
    <mergeCell ref="R35:Y35"/>
    <mergeCell ref="Z35:AC35"/>
    <mergeCell ref="B36:D36"/>
    <mergeCell ref="E36:G36"/>
    <mergeCell ref="H36:J36"/>
    <mergeCell ref="K36:M36"/>
    <mergeCell ref="O36:R36"/>
    <mergeCell ref="B38:F38"/>
    <mergeCell ref="G38:AC38"/>
    <mergeCell ref="B39:F39"/>
    <mergeCell ref="G39:AC39"/>
    <mergeCell ref="B40:F40"/>
    <mergeCell ref="G40:AC40"/>
    <mergeCell ref="S36:U36"/>
    <mergeCell ref="W36:Z36"/>
    <mergeCell ref="AA36:AC36"/>
    <mergeCell ref="B37:F37"/>
    <mergeCell ref="G37:N37"/>
    <mergeCell ref="P37:T37"/>
    <mergeCell ref="U37:AA37"/>
    <mergeCell ref="AB37:AC37"/>
    <mergeCell ref="B45:AC45"/>
    <mergeCell ref="B46:B47"/>
    <mergeCell ref="C46:F46"/>
    <mergeCell ref="G46:AC46"/>
    <mergeCell ref="C47:F47"/>
    <mergeCell ref="G47:AC47"/>
    <mergeCell ref="B41:F41"/>
    <mergeCell ref="G41:AC41"/>
    <mergeCell ref="B42:AC42"/>
    <mergeCell ref="B43:B44"/>
    <mergeCell ref="C43:F43"/>
    <mergeCell ref="G43:AC43"/>
    <mergeCell ref="C44:F44"/>
    <mergeCell ref="G44:AC44"/>
  </mergeCells>
  <phoneticPr fontId="3"/>
  <dataValidations count="5">
    <dataValidation type="list" allowBlank="1" showInputMessage="1" showErrorMessage="1" sqref="V12:X16" xr:uid="{341EBFB2-5D36-41BE-9D90-4ABFAA4EFFED}">
      <formula1>"設定あり・設定なし,設定あり,設定なし"</formula1>
    </dataValidation>
    <dataValidation type="list" allowBlank="1" showInputMessage="1" showErrorMessage="1" sqref="B20:C23" xr:uid="{E1FFC82A-8737-494C-9B34-CE61592EC2A6}">
      <formula1>"○"</formula1>
    </dataValidation>
    <dataValidation type="list" allowBlank="1" showInputMessage="1" showErrorMessage="1" sqref="B35:F35" xr:uid="{F0E485EF-EF55-4F3A-A4F2-15DBF0CCA550}">
      <formula1>"補助対象箇所・設備①,補助対象箇所・設備②,補助対象箇所・設備③,補助対象箇所・設備④,補助対象箇所・設備⑤,補助対象箇所・設備⑥,補助対象箇所・設備⑦,補助対象箇所・設備⑧,補助対象箇所・設備⑨,補助対象箇所・設備⑩"</formula1>
    </dataValidation>
    <dataValidation type="list" allowBlank="1" showInputMessage="1" showErrorMessage="1" sqref="F12:K16" xr:uid="{3EEDC877-24D4-4046-A7B7-4B7144847A39}">
      <formula1>$AJ$1:$AJ$5</formula1>
    </dataValidation>
    <dataValidation type="list" allowBlank="1" showInputMessage="1" showErrorMessage="1" sqref="Z35:AC35" xr:uid="{379CC53C-C842-4569-96D2-2F4D70D60E72}">
      <formula1>$AK$1:$AK$4</formula1>
    </dataValidation>
  </dataValidations>
  <pageMargins left="0.59055118110236227" right="0.59055118110236227" top="0.39370078740157483" bottom="0.39370078740157483" header="0.31496062992125984" footer="0.31496062992125984"/>
  <pageSetup paperSize="9" scale="82" orientation="portrait" r:id="rId1"/>
  <rowBreaks count="2" manualBreakCount="2">
    <brk id="34" max="28" man="1"/>
    <brk id="51"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9BE1-D0CC-4DE2-88C2-8DFFA6507D5B}">
  <dimension ref="A1:AF38"/>
  <sheetViews>
    <sheetView view="pageBreakPreview" zoomScale="130" zoomScaleNormal="100" zoomScaleSheetLayoutView="130" workbookViewId="0">
      <selection activeCell="B26" sqref="B26:I26"/>
    </sheetView>
  </sheetViews>
  <sheetFormatPr defaultColWidth="3.25" defaultRowHeight="21.75" customHeight="1" x14ac:dyDescent="0.4"/>
  <cols>
    <col min="1" max="30" width="3.25" style="3"/>
    <col min="31" max="31" width="11.375" style="3" customWidth="1"/>
    <col min="32" max="53" width="5" style="3" customWidth="1"/>
    <col min="54" max="16384" width="3.25" style="3"/>
  </cols>
  <sheetData>
    <row r="1" spans="1:32" ht="21.75" customHeight="1" x14ac:dyDescent="0.4">
      <c r="A1" s="3" t="s">
        <v>157</v>
      </c>
    </row>
    <row r="2" spans="1:32" ht="15" customHeight="1" x14ac:dyDescent="0.4">
      <c r="A2" s="293" t="s">
        <v>19</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32" ht="15" customHeight="1" x14ac:dyDescent="0.4">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row>
    <row r="4" spans="1:32" ht="21.75" customHeight="1" x14ac:dyDescent="0.4">
      <c r="A4" s="18"/>
      <c r="B4" s="198" t="s">
        <v>0</v>
      </c>
      <c r="C4" s="198"/>
      <c r="D4" s="198"/>
      <c r="E4" s="198"/>
      <c r="F4" s="318" t="str">
        <f>IF(様式第2号_大規模修繕計画書!$F$4="","",様式第2号_大規模修繕計画書!$F$4)</f>
        <v/>
      </c>
      <c r="G4" s="318"/>
      <c r="H4" s="318"/>
      <c r="I4" s="318"/>
      <c r="J4" s="318"/>
      <c r="K4" s="318"/>
      <c r="L4" s="318"/>
      <c r="M4" s="318"/>
      <c r="N4" s="318"/>
      <c r="O4" s="318"/>
      <c r="P4" s="318"/>
      <c r="Q4" s="318"/>
      <c r="R4" s="318"/>
      <c r="S4" s="318"/>
      <c r="T4" s="318"/>
      <c r="U4" s="318"/>
      <c r="V4" s="318"/>
      <c r="W4" s="318"/>
      <c r="X4" s="318"/>
      <c r="Y4" s="318"/>
      <c r="Z4" s="318"/>
      <c r="AA4" s="318"/>
      <c r="AB4" s="318"/>
      <c r="AC4" s="318"/>
    </row>
    <row r="5" spans="1:32" ht="21.75" customHeight="1" x14ac:dyDescent="0.4">
      <c r="A5" s="18"/>
      <c r="B5" s="202" t="s">
        <v>307</v>
      </c>
      <c r="C5" s="202"/>
      <c r="D5" s="202"/>
      <c r="E5" s="202"/>
      <c r="F5" s="236" t="s">
        <v>2</v>
      </c>
      <c r="G5" s="237"/>
      <c r="H5" s="238"/>
      <c r="I5" s="233" t="str">
        <f>IF(様式第2号_大規模修繕計画書!$I$5="","",様式第2号_大規模修繕計画書!$I$5)</f>
        <v/>
      </c>
      <c r="J5" s="319"/>
      <c r="K5" s="319"/>
      <c r="L5" s="319"/>
      <c r="M5" s="319"/>
      <c r="N5" s="319"/>
      <c r="O5" s="319"/>
      <c r="P5" s="319"/>
      <c r="Q5" s="319"/>
      <c r="R5" s="319"/>
      <c r="S5" s="319"/>
      <c r="T5" s="319"/>
      <c r="U5" s="319"/>
      <c r="V5" s="319"/>
      <c r="W5" s="319"/>
      <c r="X5" s="319"/>
      <c r="Y5" s="319"/>
      <c r="Z5" s="319"/>
      <c r="AA5" s="319"/>
      <c r="AB5" s="319"/>
      <c r="AC5" s="320"/>
      <c r="AD5" s="134"/>
      <c r="AE5" s="134"/>
      <c r="AF5" s="134"/>
    </row>
    <row r="6" spans="1:32" ht="21.75" customHeight="1" x14ac:dyDescent="0.4">
      <c r="A6" s="2"/>
    </row>
    <row r="7" spans="1:32" ht="21.75" customHeight="1" x14ac:dyDescent="0.4">
      <c r="A7" s="2"/>
      <c r="B7" s="1" t="s">
        <v>20</v>
      </c>
    </row>
    <row r="8" spans="1:32" ht="13.5" x14ac:dyDescent="0.4">
      <c r="A8" s="2"/>
      <c r="B8" s="313" t="s">
        <v>21</v>
      </c>
      <c r="C8" s="313"/>
      <c r="D8" s="313"/>
      <c r="E8" s="313"/>
      <c r="F8" s="313"/>
      <c r="G8" s="313"/>
      <c r="H8" s="313"/>
      <c r="I8" s="313"/>
      <c r="J8" s="229" t="s">
        <v>23</v>
      </c>
      <c r="K8" s="229"/>
      <c r="L8" s="229"/>
      <c r="M8" s="229"/>
      <c r="N8" s="229"/>
      <c r="O8" s="229"/>
      <c r="P8" s="229" t="s">
        <v>22</v>
      </c>
      <c r="Q8" s="229"/>
      <c r="R8" s="229"/>
      <c r="S8" s="229"/>
      <c r="T8" s="229"/>
      <c r="U8" s="229"/>
      <c r="V8" s="229"/>
      <c r="W8" s="229"/>
      <c r="X8" s="229"/>
      <c r="Y8" s="229"/>
      <c r="Z8" s="229"/>
      <c r="AA8" s="229"/>
      <c r="AB8" s="229"/>
      <c r="AC8" s="261"/>
    </row>
    <row r="9" spans="1:32" ht="29.25" customHeight="1" x14ac:dyDescent="0.4">
      <c r="A9" s="2"/>
      <c r="B9" s="316" t="s">
        <v>14</v>
      </c>
      <c r="C9" s="316"/>
      <c r="D9" s="316"/>
      <c r="E9" s="316"/>
      <c r="F9" s="316"/>
      <c r="G9" s="316"/>
      <c r="H9" s="316"/>
      <c r="I9" s="316"/>
      <c r="J9" s="317"/>
      <c r="K9" s="317"/>
      <c r="L9" s="317"/>
      <c r="M9" s="317"/>
      <c r="N9" s="317"/>
      <c r="O9" s="317"/>
      <c r="P9" s="177"/>
      <c r="Q9" s="177"/>
      <c r="R9" s="177"/>
      <c r="S9" s="177"/>
      <c r="T9" s="177"/>
      <c r="U9" s="177"/>
      <c r="V9" s="177"/>
      <c r="W9" s="177"/>
      <c r="X9" s="177"/>
      <c r="Y9" s="177"/>
      <c r="Z9" s="177"/>
      <c r="AA9" s="177"/>
      <c r="AB9" s="177"/>
      <c r="AC9" s="177"/>
    </row>
    <row r="10" spans="1:32" ht="29.25" customHeight="1" x14ac:dyDescent="0.4">
      <c r="A10" s="2"/>
      <c r="B10" s="316"/>
      <c r="C10" s="316"/>
      <c r="D10" s="316"/>
      <c r="E10" s="316"/>
      <c r="F10" s="316"/>
      <c r="G10" s="316"/>
      <c r="H10" s="316"/>
      <c r="I10" s="316"/>
      <c r="J10" s="317"/>
      <c r="K10" s="317"/>
      <c r="L10" s="317"/>
      <c r="M10" s="317"/>
      <c r="N10" s="317"/>
      <c r="O10" s="317"/>
      <c r="P10" s="177"/>
      <c r="Q10" s="177"/>
      <c r="R10" s="177"/>
      <c r="S10" s="177"/>
      <c r="T10" s="177"/>
      <c r="U10" s="177"/>
      <c r="V10" s="177"/>
      <c r="W10" s="177"/>
      <c r="X10" s="177"/>
      <c r="Y10" s="177"/>
      <c r="Z10" s="177"/>
      <c r="AA10" s="177"/>
      <c r="AB10" s="177"/>
      <c r="AC10" s="177"/>
    </row>
    <row r="11" spans="1:32" ht="29.25" customHeight="1" x14ac:dyDescent="0.4">
      <c r="A11" s="2"/>
      <c r="B11" s="316"/>
      <c r="C11" s="316"/>
      <c r="D11" s="316"/>
      <c r="E11" s="316"/>
      <c r="F11" s="316"/>
      <c r="G11" s="316"/>
      <c r="H11" s="316"/>
      <c r="I11" s="316"/>
      <c r="J11" s="317"/>
      <c r="K11" s="317"/>
      <c r="L11" s="317"/>
      <c r="M11" s="317"/>
      <c r="N11" s="317"/>
      <c r="O11" s="317"/>
      <c r="P11" s="177"/>
      <c r="Q11" s="177"/>
      <c r="R11" s="177"/>
      <c r="S11" s="177"/>
      <c r="T11" s="177"/>
      <c r="U11" s="177"/>
      <c r="V11" s="177"/>
      <c r="W11" s="177"/>
      <c r="X11" s="177"/>
      <c r="Y11" s="177"/>
      <c r="Z11" s="177"/>
      <c r="AA11" s="177"/>
      <c r="AB11" s="177"/>
      <c r="AC11" s="177"/>
    </row>
    <row r="12" spans="1:32" ht="29.25" customHeight="1" x14ac:dyDescent="0.4">
      <c r="A12" s="2"/>
      <c r="B12" s="316"/>
      <c r="C12" s="316"/>
      <c r="D12" s="316"/>
      <c r="E12" s="316"/>
      <c r="F12" s="316"/>
      <c r="G12" s="316"/>
      <c r="H12" s="316"/>
      <c r="I12" s="316"/>
      <c r="J12" s="317"/>
      <c r="K12" s="317"/>
      <c r="L12" s="317"/>
      <c r="M12" s="317"/>
      <c r="N12" s="317"/>
      <c r="O12" s="317"/>
      <c r="P12" s="177"/>
      <c r="Q12" s="177"/>
      <c r="R12" s="177"/>
      <c r="S12" s="177"/>
      <c r="T12" s="177"/>
      <c r="U12" s="177"/>
      <c r="V12" s="177"/>
      <c r="W12" s="177"/>
      <c r="X12" s="177"/>
      <c r="Y12" s="177"/>
      <c r="Z12" s="177"/>
      <c r="AA12" s="177"/>
      <c r="AB12" s="177"/>
      <c r="AC12" s="177"/>
    </row>
    <row r="13" spans="1:32" ht="13.5" x14ac:dyDescent="0.4">
      <c r="A13" s="2"/>
      <c r="B13" s="313" t="s">
        <v>53</v>
      </c>
      <c r="C13" s="313"/>
      <c r="D13" s="313"/>
      <c r="E13" s="313"/>
      <c r="F13" s="313"/>
      <c r="G13" s="313"/>
      <c r="H13" s="313"/>
      <c r="I13" s="313"/>
      <c r="J13" s="314">
        <f>SUM(J9:O12)</f>
        <v>0</v>
      </c>
      <c r="K13" s="314"/>
      <c r="L13" s="314"/>
      <c r="M13" s="314"/>
      <c r="N13" s="314"/>
      <c r="O13" s="314"/>
      <c r="P13" s="315"/>
      <c r="Q13" s="315"/>
      <c r="R13" s="315"/>
      <c r="S13" s="315"/>
      <c r="T13" s="315"/>
      <c r="U13" s="315"/>
      <c r="V13" s="315"/>
      <c r="W13" s="315"/>
      <c r="X13" s="315"/>
      <c r="Y13" s="315"/>
      <c r="Z13" s="315"/>
      <c r="AA13" s="315"/>
      <c r="AB13" s="315"/>
      <c r="AC13" s="315"/>
    </row>
    <row r="14" spans="1:32" ht="21.75" customHeight="1" x14ac:dyDescent="0.4">
      <c r="A14" s="2"/>
      <c r="B14" s="1" t="s">
        <v>24</v>
      </c>
    </row>
    <row r="15" spans="1:32" ht="13.5" x14ac:dyDescent="0.4">
      <c r="A15" s="2"/>
      <c r="B15" s="313" t="s">
        <v>21</v>
      </c>
      <c r="C15" s="313"/>
      <c r="D15" s="313"/>
      <c r="E15" s="313"/>
      <c r="F15" s="313"/>
      <c r="G15" s="313"/>
      <c r="H15" s="313"/>
      <c r="I15" s="313"/>
      <c r="J15" s="229" t="s">
        <v>23</v>
      </c>
      <c r="K15" s="229"/>
      <c r="L15" s="229"/>
      <c r="M15" s="229"/>
      <c r="N15" s="229"/>
      <c r="O15" s="229"/>
      <c r="P15" s="229" t="s">
        <v>22</v>
      </c>
      <c r="Q15" s="229"/>
      <c r="R15" s="229"/>
      <c r="S15" s="229"/>
      <c r="T15" s="229"/>
      <c r="U15" s="229"/>
      <c r="V15" s="229"/>
      <c r="W15" s="229"/>
      <c r="X15" s="229"/>
      <c r="Y15" s="229"/>
      <c r="Z15" s="229"/>
      <c r="AA15" s="229"/>
      <c r="AB15" s="229"/>
      <c r="AC15" s="229"/>
    </row>
    <row r="16" spans="1:32" ht="29.25" customHeight="1" x14ac:dyDescent="0.4">
      <c r="A16" s="2"/>
      <c r="B16" s="316" t="s">
        <v>14</v>
      </c>
      <c r="C16" s="316"/>
      <c r="D16" s="316"/>
      <c r="E16" s="316"/>
      <c r="F16" s="316"/>
      <c r="G16" s="316"/>
      <c r="H16" s="316"/>
      <c r="I16" s="316"/>
      <c r="J16" s="317"/>
      <c r="K16" s="317"/>
      <c r="L16" s="317"/>
      <c r="M16" s="317"/>
      <c r="N16" s="317"/>
      <c r="O16" s="317"/>
      <c r="P16" s="177"/>
      <c r="Q16" s="177"/>
      <c r="R16" s="177"/>
      <c r="S16" s="177"/>
      <c r="T16" s="177"/>
      <c r="U16" s="177"/>
      <c r="V16" s="177"/>
      <c r="W16" s="177"/>
      <c r="X16" s="177"/>
      <c r="Y16" s="177"/>
      <c r="Z16" s="177"/>
      <c r="AA16" s="177"/>
      <c r="AB16" s="177"/>
      <c r="AC16" s="177"/>
    </row>
    <row r="17" spans="1:29" ht="29.25" customHeight="1" x14ac:dyDescent="0.4">
      <c r="A17" s="2"/>
      <c r="B17" s="316"/>
      <c r="C17" s="316"/>
      <c r="D17" s="316"/>
      <c r="E17" s="316"/>
      <c r="F17" s="316"/>
      <c r="G17" s="316"/>
      <c r="H17" s="316"/>
      <c r="I17" s="316"/>
      <c r="J17" s="317"/>
      <c r="K17" s="317"/>
      <c r="L17" s="317"/>
      <c r="M17" s="317"/>
      <c r="N17" s="317"/>
      <c r="O17" s="317"/>
      <c r="P17" s="177"/>
      <c r="Q17" s="177"/>
      <c r="R17" s="177"/>
      <c r="S17" s="177"/>
      <c r="T17" s="177"/>
      <c r="U17" s="177"/>
      <c r="V17" s="177"/>
      <c r="W17" s="177"/>
      <c r="X17" s="177"/>
      <c r="Y17" s="177"/>
      <c r="Z17" s="177"/>
      <c r="AA17" s="177"/>
      <c r="AB17" s="177"/>
      <c r="AC17" s="177"/>
    </row>
    <row r="18" spans="1:29" ht="29.25" customHeight="1" x14ac:dyDescent="0.4">
      <c r="A18" s="2"/>
      <c r="B18" s="316"/>
      <c r="C18" s="316"/>
      <c r="D18" s="316"/>
      <c r="E18" s="316"/>
      <c r="F18" s="316"/>
      <c r="G18" s="316"/>
      <c r="H18" s="316"/>
      <c r="I18" s="316"/>
      <c r="J18" s="317"/>
      <c r="K18" s="317"/>
      <c r="L18" s="317"/>
      <c r="M18" s="317"/>
      <c r="N18" s="317"/>
      <c r="O18" s="317"/>
      <c r="P18" s="177"/>
      <c r="Q18" s="177"/>
      <c r="R18" s="177"/>
      <c r="S18" s="177"/>
      <c r="T18" s="177"/>
      <c r="U18" s="177"/>
      <c r="V18" s="177"/>
      <c r="W18" s="177"/>
      <c r="X18" s="177"/>
      <c r="Y18" s="177"/>
      <c r="Z18" s="177"/>
      <c r="AA18" s="177"/>
      <c r="AB18" s="177"/>
      <c r="AC18" s="177"/>
    </row>
    <row r="19" spans="1:29" ht="29.25" customHeight="1" x14ac:dyDescent="0.4">
      <c r="A19" s="2"/>
      <c r="B19" s="316"/>
      <c r="C19" s="316"/>
      <c r="D19" s="316"/>
      <c r="E19" s="316"/>
      <c r="F19" s="316"/>
      <c r="G19" s="316"/>
      <c r="H19" s="316"/>
      <c r="I19" s="316"/>
      <c r="J19" s="317"/>
      <c r="K19" s="317"/>
      <c r="L19" s="317"/>
      <c r="M19" s="317"/>
      <c r="N19" s="317"/>
      <c r="O19" s="317"/>
      <c r="P19" s="177"/>
      <c r="Q19" s="177"/>
      <c r="R19" s="177"/>
      <c r="S19" s="177"/>
      <c r="T19" s="177"/>
      <c r="U19" s="177"/>
      <c r="V19" s="177"/>
      <c r="W19" s="177"/>
      <c r="X19" s="177"/>
      <c r="Y19" s="177"/>
      <c r="Z19" s="177"/>
      <c r="AA19" s="177"/>
      <c r="AB19" s="177"/>
      <c r="AC19" s="177"/>
    </row>
    <row r="20" spans="1:29" ht="13.5" x14ac:dyDescent="0.4">
      <c r="A20" s="2"/>
      <c r="B20" s="313" t="s">
        <v>53</v>
      </c>
      <c r="C20" s="313"/>
      <c r="D20" s="313"/>
      <c r="E20" s="313"/>
      <c r="F20" s="313"/>
      <c r="G20" s="313"/>
      <c r="H20" s="313"/>
      <c r="I20" s="313"/>
      <c r="J20" s="314">
        <f>SUM(J16:O19)</f>
        <v>0</v>
      </c>
      <c r="K20" s="314"/>
      <c r="L20" s="314"/>
      <c r="M20" s="314"/>
      <c r="N20" s="314"/>
      <c r="O20" s="314"/>
      <c r="P20" s="315"/>
      <c r="Q20" s="315"/>
      <c r="R20" s="315"/>
      <c r="S20" s="315"/>
      <c r="T20" s="315"/>
      <c r="U20" s="315"/>
      <c r="V20" s="315"/>
      <c r="W20" s="315"/>
      <c r="X20" s="315"/>
      <c r="Y20" s="315"/>
      <c r="Z20" s="315"/>
      <c r="AA20" s="315"/>
      <c r="AB20" s="315"/>
      <c r="AC20" s="315"/>
    </row>
    <row r="21" spans="1:29" ht="21.75" customHeight="1" x14ac:dyDescent="0.4">
      <c r="A21" s="2"/>
      <c r="B21" s="1" t="s">
        <v>54</v>
      </c>
    </row>
    <row r="22" spans="1:29" ht="13.5" x14ac:dyDescent="0.4">
      <c r="A22" s="2"/>
      <c r="B22" s="313" t="s">
        <v>21</v>
      </c>
      <c r="C22" s="313"/>
      <c r="D22" s="313"/>
      <c r="E22" s="313"/>
      <c r="F22" s="313"/>
      <c r="G22" s="313"/>
      <c r="H22" s="313"/>
      <c r="I22" s="313"/>
      <c r="J22" s="229" t="s">
        <v>23</v>
      </c>
      <c r="K22" s="229"/>
      <c r="L22" s="229"/>
      <c r="M22" s="229"/>
      <c r="N22" s="229"/>
      <c r="O22" s="229"/>
      <c r="P22" s="229" t="s">
        <v>22</v>
      </c>
      <c r="Q22" s="229"/>
      <c r="R22" s="229"/>
      <c r="S22" s="229"/>
      <c r="T22" s="229"/>
      <c r="U22" s="229"/>
      <c r="V22" s="229"/>
      <c r="W22" s="229"/>
      <c r="X22" s="229"/>
      <c r="Y22" s="229"/>
      <c r="Z22" s="229"/>
      <c r="AA22" s="229"/>
      <c r="AB22" s="229"/>
      <c r="AC22" s="229"/>
    </row>
    <row r="23" spans="1:29" ht="29.25" customHeight="1" x14ac:dyDescent="0.4">
      <c r="A23" s="2"/>
      <c r="B23" s="316" t="s">
        <v>14</v>
      </c>
      <c r="C23" s="316"/>
      <c r="D23" s="316"/>
      <c r="E23" s="316"/>
      <c r="F23" s="316"/>
      <c r="G23" s="316"/>
      <c r="H23" s="316"/>
      <c r="I23" s="316"/>
      <c r="J23" s="317"/>
      <c r="K23" s="317"/>
      <c r="L23" s="317"/>
      <c r="M23" s="317"/>
      <c r="N23" s="317"/>
      <c r="O23" s="317"/>
      <c r="P23" s="177"/>
      <c r="Q23" s="177"/>
      <c r="R23" s="177"/>
      <c r="S23" s="177"/>
      <c r="T23" s="177"/>
      <c r="U23" s="177"/>
      <c r="V23" s="177"/>
      <c r="W23" s="177"/>
      <c r="X23" s="177"/>
      <c r="Y23" s="177"/>
      <c r="Z23" s="177"/>
      <c r="AA23" s="177"/>
      <c r="AB23" s="177"/>
      <c r="AC23" s="177"/>
    </row>
    <row r="24" spans="1:29" ht="29.25" customHeight="1" x14ac:dyDescent="0.4">
      <c r="A24" s="2"/>
      <c r="B24" s="316"/>
      <c r="C24" s="316"/>
      <c r="D24" s="316"/>
      <c r="E24" s="316"/>
      <c r="F24" s="316"/>
      <c r="G24" s="316"/>
      <c r="H24" s="316"/>
      <c r="I24" s="316"/>
      <c r="J24" s="317"/>
      <c r="K24" s="317"/>
      <c r="L24" s="317"/>
      <c r="M24" s="317"/>
      <c r="N24" s="317"/>
      <c r="O24" s="317"/>
      <c r="P24" s="177"/>
      <c r="Q24" s="177"/>
      <c r="R24" s="177"/>
      <c r="S24" s="177"/>
      <c r="T24" s="177"/>
      <c r="U24" s="177"/>
      <c r="V24" s="177"/>
      <c r="W24" s="177"/>
      <c r="X24" s="177"/>
      <c r="Y24" s="177"/>
      <c r="Z24" s="177"/>
      <c r="AA24" s="177"/>
      <c r="AB24" s="177"/>
      <c r="AC24" s="177"/>
    </row>
    <row r="25" spans="1:29" ht="29.25" customHeight="1" x14ac:dyDescent="0.4">
      <c r="A25" s="2"/>
      <c r="B25" s="316"/>
      <c r="C25" s="316"/>
      <c r="D25" s="316"/>
      <c r="E25" s="316"/>
      <c r="F25" s="316"/>
      <c r="G25" s="316"/>
      <c r="H25" s="316"/>
      <c r="I25" s="316"/>
      <c r="J25" s="317"/>
      <c r="K25" s="317"/>
      <c r="L25" s="317"/>
      <c r="M25" s="317"/>
      <c r="N25" s="317"/>
      <c r="O25" s="317"/>
      <c r="P25" s="177"/>
      <c r="Q25" s="177"/>
      <c r="R25" s="177"/>
      <c r="S25" s="177"/>
      <c r="T25" s="177"/>
      <c r="U25" s="177"/>
      <c r="V25" s="177"/>
      <c r="W25" s="177"/>
      <c r="X25" s="177"/>
      <c r="Y25" s="177"/>
      <c r="Z25" s="177"/>
      <c r="AA25" s="177"/>
      <c r="AB25" s="177"/>
      <c r="AC25" s="177"/>
    </row>
    <row r="26" spans="1:29" ht="29.25" customHeight="1" x14ac:dyDescent="0.4">
      <c r="A26" s="2"/>
      <c r="B26" s="316"/>
      <c r="C26" s="316"/>
      <c r="D26" s="316"/>
      <c r="E26" s="316"/>
      <c r="F26" s="316"/>
      <c r="G26" s="316"/>
      <c r="H26" s="316"/>
      <c r="I26" s="316"/>
      <c r="J26" s="317"/>
      <c r="K26" s="317"/>
      <c r="L26" s="317"/>
      <c r="M26" s="317"/>
      <c r="N26" s="317"/>
      <c r="O26" s="317"/>
      <c r="P26" s="177"/>
      <c r="Q26" s="177"/>
      <c r="R26" s="177"/>
      <c r="S26" s="177"/>
      <c r="T26" s="177"/>
      <c r="U26" s="177"/>
      <c r="V26" s="177"/>
      <c r="W26" s="177"/>
      <c r="X26" s="177"/>
      <c r="Y26" s="177"/>
      <c r="Z26" s="177"/>
      <c r="AA26" s="177"/>
      <c r="AB26" s="177"/>
      <c r="AC26" s="177"/>
    </row>
    <row r="27" spans="1:29" ht="13.5" x14ac:dyDescent="0.4">
      <c r="A27" s="2"/>
      <c r="B27" s="313" t="s">
        <v>53</v>
      </c>
      <c r="C27" s="313"/>
      <c r="D27" s="313"/>
      <c r="E27" s="313"/>
      <c r="F27" s="313"/>
      <c r="G27" s="313"/>
      <c r="H27" s="313"/>
      <c r="I27" s="313"/>
      <c r="J27" s="314">
        <f>SUM(J23:O26)</f>
        <v>0</v>
      </c>
      <c r="K27" s="314"/>
      <c r="L27" s="314"/>
      <c r="M27" s="314"/>
      <c r="N27" s="314"/>
      <c r="O27" s="314"/>
      <c r="P27" s="315"/>
      <c r="Q27" s="315"/>
      <c r="R27" s="315"/>
      <c r="S27" s="315"/>
      <c r="T27" s="315"/>
      <c r="U27" s="315"/>
      <c r="V27" s="315"/>
      <c r="W27" s="315"/>
      <c r="X27" s="315"/>
      <c r="Y27" s="315"/>
      <c r="Z27" s="315"/>
      <c r="AA27" s="315"/>
      <c r="AB27" s="315"/>
      <c r="AC27" s="315"/>
    </row>
    <row r="28" spans="1:29" ht="21.75" customHeight="1" x14ac:dyDescent="0.4">
      <c r="A28" s="2"/>
      <c r="B28" s="1" t="s">
        <v>25</v>
      </c>
    </row>
    <row r="29" spans="1:29" ht="13.5" x14ac:dyDescent="0.4">
      <c r="A29" s="2"/>
      <c r="B29" s="313" t="s">
        <v>21</v>
      </c>
      <c r="C29" s="313"/>
      <c r="D29" s="313"/>
      <c r="E29" s="313"/>
      <c r="F29" s="313"/>
      <c r="G29" s="313"/>
      <c r="H29" s="313"/>
      <c r="I29" s="313"/>
      <c r="J29" s="229" t="s">
        <v>23</v>
      </c>
      <c r="K29" s="229"/>
      <c r="L29" s="229"/>
      <c r="M29" s="229"/>
      <c r="N29" s="229"/>
      <c r="O29" s="229"/>
      <c r="P29" s="229" t="s">
        <v>22</v>
      </c>
      <c r="Q29" s="229"/>
      <c r="R29" s="229"/>
      <c r="S29" s="229"/>
      <c r="T29" s="229"/>
      <c r="U29" s="229"/>
      <c r="V29" s="229"/>
      <c r="W29" s="229"/>
      <c r="X29" s="229"/>
      <c r="Y29" s="229"/>
      <c r="Z29" s="229"/>
      <c r="AA29" s="229"/>
      <c r="AB29" s="229"/>
      <c r="AC29" s="229"/>
    </row>
    <row r="30" spans="1:29" ht="29.25" customHeight="1" x14ac:dyDescent="0.4">
      <c r="A30" s="2"/>
      <c r="B30" s="316"/>
      <c r="C30" s="316"/>
      <c r="D30" s="316"/>
      <c r="E30" s="316"/>
      <c r="F30" s="316"/>
      <c r="G30" s="316"/>
      <c r="H30" s="316"/>
      <c r="I30" s="316"/>
      <c r="J30" s="317"/>
      <c r="K30" s="317"/>
      <c r="L30" s="317"/>
      <c r="M30" s="317"/>
      <c r="N30" s="317"/>
      <c r="O30" s="317"/>
      <c r="P30" s="177"/>
      <c r="Q30" s="177"/>
      <c r="R30" s="177"/>
      <c r="S30" s="177"/>
      <c r="T30" s="177"/>
      <c r="U30" s="177"/>
      <c r="V30" s="177"/>
      <c r="W30" s="177"/>
      <c r="X30" s="177"/>
      <c r="Y30" s="177"/>
      <c r="Z30" s="177"/>
      <c r="AA30" s="177"/>
      <c r="AB30" s="177"/>
      <c r="AC30" s="177"/>
    </row>
    <row r="31" spans="1:29" ht="29.25" customHeight="1" x14ac:dyDescent="0.4">
      <c r="A31" s="2"/>
      <c r="B31" s="316"/>
      <c r="C31" s="316"/>
      <c r="D31" s="316"/>
      <c r="E31" s="316"/>
      <c r="F31" s="316"/>
      <c r="G31" s="316"/>
      <c r="H31" s="316"/>
      <c r="I31" s="316"/>
      <c r="J31" s="317"/>
      <c r="K31" s="317"/>
      <c r="L31" s="317"/>
      <c r="M31" s="317"/>
      <c r="N31" s="317"/>
      <c r="O31" s="317"/>
      <c r="P31" s="177"/>
      <c r="Q31" s="177"/>
      <c r="R31" s="177"/>
      <c r="S31" s="177"/>
      <c r="T31" s="177"/>
      <c r="U31" s="177"/>
      <c r="V31" s="177"/>
      <c r="W31" s="177"/>
      <c r="X31" s="177"/>
      <c r="Y31" s="177"/>
      <c r="Z31" s="177"/>
      <c r="AA31" s="177"/>
      <c r="AB31" s="177"/>
      <c r="AC31" s="177"/>
    </row>
    <row r="32" spans="1:29" ht="13.5" x14ac:dyDescent="0.4">
      <c r="A32" s="2"/>
      <c r="B32" s="313" t="s">
        <v>53</v>
      </c>
      <c r="C32" s="313"/>
      <c r="D32" s="313"/>
      <c r="E32" s="313"/>
      <c r="F32" s="313"/>
      <c r="G32" s="313"/>
      <c r="H32" s="313"/>
      <c r="I32" s="313"/>
      <c r="J32" s="314">
        <f>SUM(J30:O31)</f>
        <v>0</v>
      </c>
      <c r="K32" s="314"/>
      <c r="L32" s="314"/>
      <c r="M32" s="314"/>
      <c r="N32" s="314"/>
      <c r="O32" s="314"/>
      <c r="P32" s="315"/>
      <c r="Q32" s="315"/>
      <c r="R32" s="315"/>
      <c r="S32" s="315"/>
      <c r="T32" s="315"/>
      <c r="U32" s="315"/>
      <c r="V32" s="315"/>
      <c r="W32" s="315"/>
      <c r="X32" s="315"/>
      <c r="Y32" s="315"/>
      <c r="Z32" s="315"/>
      <c r="AA32" s="315"/>
      <c r="AB32" s="315"/>
      <c r="AC32" s="315"/>
    </row>
    <row r="33" spans="1:31" ht="21.75" customHeight="1" x14ac:dyDescent="0.4">
      <c r="A33" s="2"/>
    </row>
    <row r="34" spans="1:31" ht="21.75" customHeight="1" x14ac:dyDescent="0.4">
      <c r="A34" s="19" t="s">
        <v>213</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row>
    <row r="35" spans="1:31" ht="21.75" customHeight="1" x14ac:dyDescent="0.4">
      <c r="B35" s="324" t="s">
        <v>82</v>
      </c>
      <c r="C35" s="262"/>
      <c r="D35" s="262"/>
      <c r="E35" s="287"/>
      <c r="F35" s="186" t="s">
        <v>83</v>
      </c>
      <c r="G35" s="187"/>
      <c r="H35" s="273"/>
      <c r="I35" s="321" t="s">
        <v>86</v>
      </c>
      <c r="J35" s="322"/>
      <c r="K35" s="322"/>
      <c r="L35" s="322"/>
      <c r="M35" s="322"/>
      <c r="N35" s="322"/>
      <c r="O35" s="322"/>
      <c r="P35" s="322"/>
      <c r="Q35" s="322"/>
      <c r="R35" s="322"/>
      <c r="S35" s="322"/>
      <c r="T35" s="322"/>
      <c r="U35" s="322"/>
      <c r="V35" s="322"/>
      <c r="W35" s="322"/>
      <c r="X35" s="322"/>
      <c r="Y35" s="322"/>
      <c r="Z35" s="322"/>
      <c r="AA35" s="322"/>
      <c r="AB35" s="322"/>
      <c r="AC35" s="323"/>
    </row>
    <row r="36" spans="1:31" ht="21.75" customHeight="1" x14ac:dyDescent="0.4">
      <c r="B36" s="50"/>
      <c r="C36" s="294" t="s">
        <v>133</v>
      </c>
      <c r="D36" s="294"/>
      <c r="E36" s="294"/>
      <c r="F36" s="294"/>
      <c r="G36" s="294"/>
      <c r="H36" s="294"/>
      <c r="I36" s="294"/>
      <c r="J36" s="325">
        <f>SUM(J13,J20,J27,J32)</f>
        <v>0</v>
      </c>
      <c r="K36" s="326"/>
      <c r="L36" s="326"/>
      <c r="M36" s="326"/>
      <c r="N36" s="326"/>
      <c r="O36" s="327"/>
      <c r="P36" s="43" t="s">
        <v>36</v>
      </c>
    </row>
    <row r="37" spans="1:31" ht="21.75" customHeight="1" x14ac:dyDescent="0.4">
      <c r="B37" s="50"/>
      <c r="C37" s="198" t="s">
        <v>216</v>
      </c>
      <c r="D37" s="198"/>
      <c r="E37" s="198"/>
      <c r="F37" s="198"/>
      <c r="G37" s="198"/>
      <c r="H37" s="198"/>
      <c r="I37" s="198"/>
      <c r="J37" s="198" t="s">
        <v>215</v>
      </c>
      <c r="K37" s="198"/>
      <c r="L37" s="198"/>
      <c r="M37" s="198"/>
      <c r="N37" s="198"/>
      <c r="O37" s="198"/>
      <c r="P37" s="198"/>
      <c r="Q37" s="198"/>
      <c r="R37" s="198"/>
      <c r="S37" s="198"/>
      <c r="T37" s="198"/>
      <c r="U37" s="198"/>
      <c r="V37" s="198"/>
      <c r="W37" s="328">
        <v>3000000</v>
      </c>
      <c r="X37" s="328"/>
      <c r="Y37" s="328"/>
      <c r="Z37" s="328"/>
      <c r="AA37" s="328"/>
      <c r="AB37" s="329"/>
      <c r="AC37" s="52" t="s">
        <v>36</v>
      </c>
    </row>
    <row r="38" spans="1:31" ht="41.25" customHeight="1" x14ac:dyDescent="0.4">
      <c r="B38" s="45"/>
      <c r="C38" s="198"/>
      <c r="D38" s="198"/>
      <c r="E38" s="198"/>
      <c r="F38" s="198"/>
      <c r="G38" s="198"/>
      <c r="H38" s="198"/>
      <c r="I38" s="198"/>
      <c r="J38" s="202" t="s">
        <v>217</v>
      </c>
      <c r="K38" s="198"/>
      <c r="L38" s="198"/>
      <c r="M38" s="198"/>
      <c r="N38" s="198"/>
      <c r="O38" s="198"/>
      <c r="P38" s="198"/>
      <c r="Q38" s="198"/>
      <c r="R38" s="198"/>
      <c r="S38" s="198"/>
      <c r="T38" s="198"/>
      <c r="U38" s="198"/>
      <c r="V38" s="198"/>
      <c r="W38" s="328">
        <f>IF((4*AE38)&lt;10000,10000,4*AE38)*1000</f>
        <v>10000000</v>
      </c>
      <c r="X38" s="328"/>
      <c r="Y38" s="328"/>
      <c r="Z38" s="328"/>
      <c r="AA38" s="328"/>
      <c r="AB38" s="329"/>
      <c r="AC38" s="52" t="s">
        <v>36</v>
      </c>
      <c r="AE38" s="55">
        <f>IF(様式第2号_大規模修繕計画書!S17="",,様式第2号_大規模修繕計画書!S17)</f>
        <v>0</v>
      </c>
    </row>
  </sheetData>
  <mergeCells count="82">
    <mergeCell ref="W38:AB38"/>
    <mergeCell ref="C37:I38"/>
    <mergeCell ref="J38:V38"/>
    <mergeCell ref="J37:V37"/>
    <mergeCell ref="W37:AB37"/>
    <mergeCell ref="F35:H35"/>
    <mergeCell ref="I35:AC35"/>
    <mergeCell ref="B35:E35"/>
    <mergeCell ref="C36:I36"/>
    <mergeCell ref="J36:O36"/>
    <mergeCell ref="B5:E5"/>
    <mergeCell ref="A2:AC3"/>
    <mergeCell ref="B4:E4"/>
    <mergeCell ref="F4:AC4"/>
    <mergeCell ref="F5:H5"/>
    <mergeCell ref="I5:AC5"/>
    <mergeCell ref="B15:I15"/>
    <mergeCell ref="J15:O15"/>
    <mergeCell ref="P15:AC15"/>
    <mergeCell ref="B13:I13"/>
    <mergeCell ref="J13:O13"/>
    <mergeCell ref="P13:AC13"/>
    <mergeCell ref="B8:I8"/>
    <mergeCell ref="J8:O8"/>
    <mergeCell ref="P8:AC8"/>
    <mergeCell ref="B11:I11"/>
    <mergeCell ref="J11:O11"/>
    <mergeCell ref="P11:AC11"/>
    <mergeCell ref="B12:I12"/>
    <mergeCell ref="J12:O12"/>
    <mergeCell ref="P12:AC12"/>
    <mergeCell ref="B9:I9"/>
    <mergeCell ref="J9:O9"/>
    <mergeCell ref="P9:AC9"/>
    <mergeCell ref="B10:I10"/>
    <mergeCell ref="J10:O10"/>
    <mergeCell ref="P10:AC10"/>
    <mergeCell ref="B16:I16"/>
    <mergeCell ref="J16:O16"/>
    <mergeCell ref="P16:AC16"/>
    <mergeCell ref="B17:I17"/>
    <mergeCell ref="J17:O17"/>
    <mergeCell ref="P17:AC17"/>
    <mergeCell ref="B18:I18"/>
    <mergeCell ref="J18:O18"/>
    <mergeCell ref="P18:AC18"/>
    <mergeCell ref="B19:I19"/>
    <mergeCell ref="J19:O19"/>
    <mergeCell ref="P19:AC19"/>
    <mergeCell ref="B20:I20"/>
    <mergeCell ref="J20:O20"/>
    <mergeCell ref="P20:AC20"/>
    <mergeCell ref="B22:I22"/>
    <mergeCell ref="J22:O22"/>
    <mergeCell ref="P22:AC22"/>
    <mergeCell ref="B30:I30"/>
    <mergeCell ref="J30:O30"/>
    <mergeCell ref="P30:AC30"/>
    <mergeCell ref="B23:I23"/>
    <mergeCell ref="J23:O23"/>
    <mergeCell ref="J24:O24"/>
    <mergeCell ref="P24:AC24"/>
    <mergeCell ref="J25:O25"/>
    <mergeCell ref="P25:AC25"/>
    <mergeCell ref="B29:I29"/>
    <mergeCell ref="B26:I26"/>
    <mergeCell ref="B27:I27"/>
    <mergeCell ref="J26:O26"/>
    <mergeCell ref="P23:AC23"/>
    <mergeCell ref="B24:I24"/>
    <mergeCell ref="B25:I25"/>
    <mergeCell ref="P26:AC26"/>
    <mergeCell ref="J27:O27"/>
    <mergeCell ref="P27:AC27"/>
    <mergeCell ref="J29:O29"/>
    <mergeCell ref="P29:AC29"/>
    <mergeCell ref="B32:I32"/>
    <mergeCell ref="J32:O32"/>
    <mergeCell ref="P32:AC32"/>
    <mergeCell ref="B31:I31"/>
    <mergeCell ref="J31:O31"/>
    <mergeCell ref="P31:AC31"/>
  </mergeCells>
  <phoneticPr fontId="3"/>
  <dataValidations disablePrompts="1" count="1">
    <dataValidation type="list" allowBlank="1" showInputMessage="1" showErrorMessage="1" sqref="F35:G35" xr:uid="{A0FDDC65-AD34-43C8-B445-E4CB4C1CF1E1}">
      <formula1>"○・×,○,×"</formula1>
    </dataValidation>
  </dataValidations>
  <pageMargins left="0.59055118110236227" right="0.59055118110236227" top="0.39370078740157483" bottom="0.3937007874015748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B3278-F657-484E-8FA9-21D72A5D7DB1}">
  <sheetPr>
    <pageSetUpPr fitToPage="1"/>
  </sheetPr>
  <dimension ref="A1:R34"/>
  <sheetViews>
    <sheetView showGridLines="0" view="pageBreakPreview" zoomScale="105" zoomScaleNormal="100" zoomScaleSheetLayoutView="100" workbookViewId="0">
      <selection activeCell="C26" sqref="C26:D26"/>
    </sheetView>
  </sheetViews>
  <sheetFormatPr defaultRowHeight="13.5" x14ac:dyDescent="0.4"/>
  <cols>
    <col min="1" max="1" width="3.5" style="94" bestFit="1" customWidth="1"/>
    <col min="2" max="2" width="13.875" style="94" bestFit="1" customWidth="1"/>
    <col min="3" max="3" width="12.5" style="94" customWidth="1"/>
    <col min="4" max="4" width="15.5" style="94" customWidth="1"/>
    <col min="5" max="5" width="16" style="94" customWidth="1"/>
    <col min="6" max="6" width="14.375" style="94" customWidth="1"/>
    <col min="7" max="7" width="13.875" style="94" customWidth="1"/>
    <col min="8" max="8" width="14.375" style="94" customWidth="1"/>
    <col min="9" max="9" width="9.5" style="94" customWidth="1"/>
    <col min="10" max="10" width="12.625" style="94" customWidth="1"/>
    <col min="11" max="17" width="9" style="94"/>
    <col min="18" max="18" width="21" style="94" customWidth="1"/>
    <col min="19" max="16384" width="9" style="94"/>
  </cols>
  <sheetData>
    <row r="1" spans="1:18" ht="16.5" x14ac:dyDescent="0.4">
      <c r="A1" s="359" t="s">
        <v>158</v>
      </c>
      <c r="B1" s="359"/>
      <c r="C1" s="122"/>
      <c r="D1" s="360" t="s">
        <v>277</v>
      </c>
      <c r="E1" s="360"/>
      <c r="F1" s="360"/>
      <c r="G1" s="360"/>
      <c r="H1" s="122"/>
      <c r="I1" s="122"/>
    </row>
    <row r="2" spans="1:18" ht="16.5" x14ac:dyDescent="0.4">
      <c r="A2" s="130"/>
      <c r="B2" s="130"/>
      <c r="C2" s="122"/>
      <c r="D2" s="93"/>
      <c r="E2" s="93"/>
      <c r="F2" s="93"/>
      <c r="G2" s="93"/>
      <c r="H2" s="122"/>
      <c r="I2" s="122"/>
    </row>
    <row r="3" spans="1:18" x14ac:dyDescent="0.4">
      <c r="A3" s="261" t="s">
        <v>0</v>
      </c>
      <c r="B3" s="287"/>
      <c r="C3" s="361" t="str">
        <f>IF(様式第2号_大規模修繕計画書!$F$4="","",様式第2号_大規模修繕計画書!$F$4)</f>
        <v/>
      </c>
      <c r="D3" s="361"/>
      <c r="E3" s="361"/>
      <c r="F3" s="361"/>
      <c r="G3" s="361"/>
      <c r="H3" s="361"/>
      <c r="I3" s="361"/>
      <c r="J3" s="361"/>
      <c r="K3" s="361"/>
    </row>
    <row r="4" spans="1:18" x14ac:dyDescent="0.4">
      <c r="A4" s="236" t="s">
        <v>307</v>
      </c>
      <c r="B4" s="238"/>
      <c r="C4" s="135" t="s">
        <v>2</v>
      </c>
      <c r="D4" s="362" t="str">
        <f>IF(様式第2号_大規模修繕計画書!$I$5="","",様式第2号_大規模修繕計画書!$I$5)</f>
        <v/>
      </c>
      <c r="E4" s="363"/>
      <c r="F4" s="363"/>
      <c r="G4" s="363"/>
      <c r="H4" s="363"/>
      <c r="I4" s="363"/>
      <c r="J4" s="363"/>
      <c r="K4" s="364"/>
    </row>
    <row r="5" spans="1:18" ht="14.25" thickBot="1" x14ac:dyDescent="0.45"/>
    <row r="6" spans="1:18" ht="21.75" customHeight="1" thickBot="1" x14ac:dyDescent="0.45">
      <c r="A6" s="96" t="s">
        <v>232</v>
      </c>
      <c r="B6" s="97"/>
      <c r="C6" s="344">
        <f>ROUNDDOWN(MIN(I11,D34,10000000),-3)</f>
        <v>0</v>
      </c>
      <c r="D6" s="345"/>
      <c r="E6" s="165" t="s">
        <v>390</v>
      </c>
      <c r="F6" s="94" t="s">
        <v>233</v>
      </c>
      <c r="G6" s="166"/>
      <c r="H6" s="166"/>
    </row>
    <row r="7" spans="1:18" ht="21.75" customHeight="1" x14ac:dyDescent="0.4">
      <c r="A7" s="346" t="s">
        <v>391</v>
      </c>
      <c r="B7" s="346"/>
      <c r="C7" s="346"/>
      <c r="D7" s="346"/>
      <c r="E7" s="346"/>
      <c r="F7" s="346"/>
      <c r="G7" s="346"/>
      <c r="H7" s="346"/>
    </row>
    <row r="8" spans="1:18" ht="18.75" customHeight="1" x14ac:dyDescent="0.4">
      <c r="R8" s="347"/>
    </row>
    <row r="9" spans="1:18" ht="14.25" thickBot="1" x14ac:dyDescent="0.45">
      <c r="A9" s="348" t="s">
        <v>234</v>
      </c>
      <c r="B9" s="348"/>
      <c r="C9" s="348"/>
      <c r="D9" s="348"/>
      <c r="E9" s="348"/>
      <c r="F9" s="348"/>
      <c r="G9" s="348"/>
      <c r="H9" s="348"/>
      <c r="I9" s="346"/>
      <c r="R9" s="347"/>
    </row>
    <row r="10" spans="1:18" ht="40.5" x14ac:dyDescent="0.4">
      <c r="A10" s="98" t="s">
        <v>235</v>
      </c>
      <c r="B10" s="98" t="s">
        <v>236</v>
      </c>
      <c r="C10" s="99" t="s">
        <v>237</v>
      </c>
      <c r="D10" s="99" t="s">
        <v>238</v>
      </c>
      <c r="E10" s="99" t="s">
        <v>239</v>
      </c>
      <c r="F10" s="99" t="s">
        <v>240</v>
      </c>
      <c r="G10" s="99" t="s">
        <v>266</v>
      </c>
      <c r="H10" s="115" t="s">
        <v>241</v>
      </c>
      <c r="I10" s="118" t="s">
        <v>242</v>
      </c>
      <c r="J10" s="116" t="s">
        <v>265</v>
      </c>
    </row>
    <row r="11" spans="1:18" ht="15.75" customHeight="1" x14ac:dyDescent="0.4">
      <c r="A11" s="98">
        <v>1</v>
      </c>
      <c r="B11" s="95"/>
      <c r="C11" s="100"/>
      <c r="D11" s="95"/>
      <c r="E11" s="150" t="e">
        <f>F27</f>
        <v>#DIV/0!</v>
      </c>
      <c r="F11" s="101">
        <f>IF(C11="○",D11*E11,0)</f>
        <v>0</v>
      </c>
      <c r="G11" s="349"/>
      <c r="H11" s="352">
        <f>D16-G11</f>
        <v>0</v>
      </c>
      <c r="I11" s="355">
        <f>IF(F16&gt;H11,H11,F16)*3/4</f>
        <v>0</v>
      </c>
      <c r="J11" s="114"/>
    </row>
    <row r="12" spans="1:18" ht="15.75" customHeight="1" x14ac:dyDescent="0.4">
      <c r="A12" s="98">
        <v>2</v>
      </c>
      <c r="B12" s="95"/>
      <c r="C12" s="100"/>
      <c r="D12" s="95"/>
      <c r="E12" s="150" t="e">
        <f>F27</f>
        <v>#DIV/0!</v>
      </c>
      <c r="F12" s="101">
        <f>IF(C12="○",D12*E12,0)</f>
        <v>0</v>
      </c>
      <c r="G12" s="350"/>
      <c r="H12" s="353"/>
      <c r="I12" s="356"/>
      <c r="J12" s="114"/>
    </row>
    <row r="13" spans="1:18" ht="15.75" customHeight="1" x14ac:dyDescent="0.4">
      <c r="A13" s="98">
        <v>3</v>
      </c>
      <c r="B13" s="95"/>
      <c r="C13" s="100"/>
      <c r="D13" s="95"/>
      <c r="E13" s="150" t="e">
        <f>F27</f>
        <v>#DIV/0!</v>
      </c>
      <c r="F13" s="101">
        <f>IF(C13="○",D13*E13,0)</f>
        <v>0</v>
      </c>
      <c r="G13" s="350"/>
      <c r="H13" s="353"/>
      <c r="I13" s="356"/>
      <c r="J13" s="114"/>
    </row>
    <row r="14" spans="1:18" ht="15.75" customHeight="1" x14ac:dyDescent="0.4">
      <c r="A14" s="98">
        <v>4</v>
      </c>
      <c r="B14" s="95"/>
      <c r="C14" s="100"/>
      <c r="D14" s="95"/>
      <c r="E14" s="150" t="e">
        <f>F27</f>
        <v>#DIV/0!</v>
      </c>
      <c r="F14" s="101">
        <f>IF(C14="○",D14*E14,0)</f>
        <v>0</v>
      </c>
      <c r="G14" s="350"/>
      <c r="H14" s="353"/>
      <c r="I14" s="356"/>
      <c r="J14" s="114"/>
    </row>
    <row r="15" spans="1:18" ht="15.75" customHeight="1" x14ac:dyDescent="0.4">
      <c r="A15" s="98">
        <v>5</v>
      </c>
      <c r="B15" s="95"/>
      <c r="C15" s="100"/>
      <c r="D15" s="95"/>
      <c r="E15" s="150" t="e">
        <f>F27</f>
        <v>#DIV/0!</v>
      </c>
      <c r="F15" s="101">
        <f>IF(C15="○",D15*E15,0)</f>
        <v>0</v>
      </c>
      <c r="G15" s="350"/>
      <c r="H15" s="353"/>
      <c r="I15" s="356"/>
      <c r="J15" s="114"/>
    </row>
    <row r="16" spans="1:18" ht="14.25" thickBot="1" x14ac:dyDescent="0.45">
      <c r="A16" s="358" t="s">
        <v>243</v>
      </c>
      <c r="B16" s="358"/>
      <c r="C16" s="102"/>
      <c r="D16" s="101">
        <f>SUM(D11:D15)</f>
        <v>0</v>
      </c>
      <c r="E16" s="150"/>
      <c r="F16" s="101">
        <f>SUM(F11:F15)</f>
        <v>0</v>
      </c>
      <c r="G16" s="351"/>
      <c r="H16" s="354"/>
      <c r="I16" s="357"/>
      <c r="J16" s="103"/>
    </row>
    <row r="17" spans="1:11" x14ac:dyDescent="0.4">
      <c r="A17" s="94" t="s">
        <v>244</v>
      </c>
    </row>
    <row r="18" spans="1:11" x14ac:dyDescent="0.4">
      <c r="A18" s="94" t="s">
        <v>245</v>
      </c>
    </row>
    <row r="19" spans="1:11" x14ac:dyDescent="0.4">
      <c r="A19" s="94" t="s">
        <v>246</v>
      </c>
    </row>
    <row r="20" spans="1:11" x14ac:dyDescent="0.4">
      <c r="A20" s="94" t="s">
        <v>247</v>
      </c>
    </row>
    <row r="21" spans="1:11" x14ac:dyDescent="0.4">
      <c r="A21" s="330" t="s">
        <v>248</v>
      </c>
      <c r="B21" s="330"/>
      <c r="C21" s="330"/>
      <c r="D21" s="330"/>
      <c r="E21" s="330"/>
      <c r="F21" s="330"/>
    </row>
    <row r="22" spans="1:11" x14ac:dyDescent="0.4">
      <c r="A22" s="331" t="s">
        <v>267</v>
      </c>
      <c r="B22" s="331"/>
      <c r="C22" s="331"/>
      <c r="D22" s="331"/>
      <c r="E22" s="331"/>
      <c r="F22" s="104"/>
    </row>
    <row r="23" spans="1:11" x14ac:dyDescent="0.4">
      <c r="A23" s="94" t="s">
        <v>249</v>
      </c>
      <c r="F23" s="94" t="s">
        <v>250</v>
      </c>
    </row>
    <row r="25" spans="1:11" x14ac:dyDescent="0.4">
      <c r="A25" s="94" t="s">
        <v>333</v>
      </c>
      <c r="H25" s="105" t="s">
        <v>251</v>
      </c>
    </row>
    <row r="26" spans="1:11" ht="30" customHeight="1" x14ac:dyDescent="0.4">
      <c r="A26" s="98" t="s">
        <v>235</v>
      </c>
      <c r="B26" s="98" t="s">
        <v>252</v>
      </c>
      <c r="C26" s="332" t="s">
        <v>253</v>
      </c>
      <c r="D26" s="333"/>
      <c r="E26" s="115" t="s">
        <v>264</v>
      </c>
      <c r="F26" s="98" t="s">
        <v>254</v>
      </c>
      <c r="G26" s="98" t="s">
        <v>255</v>
      </c>
      <c r="H26" s="98" t="s">
        <v>256</v>
      </c>
    </row>
    <row r="27" spans="1:11" ht="36" customHeight="1" x14ac:dyDescent="0.4">
      <c r="A27" s="101" t="s">
        <v>257</v>
      </c>
      <c r="B27" s="106" t="s">
        <v>258</v>
      </c>
      <c r="C27" s="334"/>
      <c r="D27" s="335"/>
      <c r="E27" s="117"/>
      <c r="F27" s="121" t="e">
        <f>ROUNDDOWN(E27/E29,4)</f>
        <v>#DIV/0!</v>
      </c>
      <c r="G27" s="107" t="e">
        <f>ROUND((C27-E29)*F27,2)</f>
        <v>#DIV/0!</v>
      </c>
      <c r="H27" s="107" t="e">
        <f>ROUNDDOWN(E27+G27,2)</f>
        <v>#DIV/0!</v>
      </c>
      <c r="I27" s="340" t="s">
        <v>268</v>
      </c>
      <c r="J27" s="341"/>
      <c r="K27" s="341"/>
    </row>
    <row r="28" spans="1:11" ht="30.75" customHeight="1" x14ac:dyDescent="0.4">
      <c r="A28" s="101" t="s">
        <v>259</v>
      </c>
      <c r="B28" s="108" t="s">
        <v>260</v>
      </c>
      <c r="C28" s="336"/>
      <c r="D28" s="337"/>
      <c r="E28" s="117"/>
      <c r="F28" s="121" t="e">
        <f>1-F27</f>
        <v>#DIV/0!</v>
      </c>
      <c r="G28" s="109" t="e">
        <f>G29-G27</f>
        <v>#DIV/0!</v>
      </c>
      <c r="H28" s="107" t="e">
        <f>ROUNDDOWN(E28+G28,2)</f>
        <v>#DIV/0!</v>
      </c>
      <c r="I28" s="342" t="s">
        <v>261</v>
      </c>
      <c r="J28" s="343"/>
      <c r="K28" s="343"/>
    </row>
    <row r="29" spans="1:11" ht="19.5" customHeight="1" x14ac:dyDescent="0.4">
      <c r="A29" s="101" t="s">
        <v>262</v>
      </c>
      <c r="B29" s="110" t="s">
        <v>243</v>
      </c>
      <c r="C29" s="338"/>
      <c r="D29" s="339"/>
      <c r="E29" s="111">
        <f>E27+E28</f>
        <v>0</v>
      </c>
      <c r="F29" s="112"/>
      <c r="G29" s="107">
        <f>C27-E29</f>
        <v>0</v>
      </c>
      <c r="H29" s="107" t="e">
        <f>SUM(H27:H28)</f>
        <v>#DIV/0!</v>
      </c>
    </row>
    <row r="30" spans="1:11" x14ac:dyDescent="0.4">
      <c r="C30" s="94" t="s">
        <v>263</v>
      </c>
    </row>
    <row r="32" spans="1:11" ht="14.25" thickBot="1" x14ac:dyDescent="0.45">
      <c r="A32" s="94" t="s">
        <v>269</v>
      </c>
    </row>
    <row r="33" spans="2:5" ht="60.75" customHeight="1" x14ac:dyDescent="0.4">
      <c r="B33" s="99" t="s">
        <v>270</v>
      </c>
      <c r="C33" s="115" t="s">
        <v>271</v>
      </c>
      <c r="D33" s="119" t="s">
        <v>272</v>
      </c>
      <c r="E33" s="118" t="s">
        <v>273</v>
      </c>
    </row>
    <row r="34" spans="2:5" ht="41.25" customHeight="1" thickBot="1" x14ac:dyDescent="0.45">
      <c r="B34" s="100"/>
      <c r="C34" s="110">
        <v>1400000</v>
      </c>
      <c r="D34" s="120">
        <f>B34*C34</f>
        <v>0</v>
      </c>
      <c r="E34" s="113">
        <f>D34*3/4</f>
        <v>0</v>
      </c>
    </row>
  </sheetData>
  <mergeCells count="20">
    <mergeCell ref="A1:B1"/>
    <mergeCell ref="D1:G1"/>
    <mergeCell ref="A3:B3"/>
    <mergeCell ref="C3:K3"/>
    <mergeCell ref="A4:B4"/>
    <mergeCell ref="D4:K4"/>
    <mergeCell ref="C6:D6"/>
    <mergeCell ref="A7:H7"/>
    <mergeCell ref="R8:R9"/>
    <mergeCell ref="A9:I9"/>
    <mergeCell ref="G11:G16"/>
    <mergeCell ref="H11:H16"/>
    <mergeCell ref="I11:I16"/>
    <mergeCell ref="A16:B16"/>
    <mergeCell ref="A21:F21"/>
    <mergeCell ref="A22:E22"/>
    <mergeCell ref="C26:D26"/>
    <mergeCell ref="C27:D29"/>
    <mergeCell ref="I27:K27"/>
    <mergeCell ref="I28:K28"/>
  </mergeCells>
  <phoneticPr fontId="3"/>
  <dataValidations count="2">
    <dataValidation type="list" allowBlank="1" showInputMessage="1" showErrorMessage="1" sqref="J11:J15" xr:uid="{20E39ABD-D5CF-452C-BB81-C75529152E5B}">
      <formula1>"1,2,3,4,対象外"</formula1>
    </dataValidation>
    <dataValidation type="list" allowBlank="1" showInputMessage="1" showErrorMessage="1" sqref="C11:C16" xr:uid="{49B7DC56-AEBC-472D-8D73-16FF8A89F9E7}">
      <formula1>"○,×"</formula1>
    </dataValidation>
  </dataValidations>
  <pageMargins left="0.7" right="0.7" top="0.75" bottom="0.75" header="0.3" footer="0.3"/>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E31E-8B20-4BDD-88DB-04BA1AED7BE9}">
  <sheetPr>
    <pageSetUpPr fitToPage="1"/>
  </sheetPr>
  <dimension ref="A1:R34"/>
  <sheetViews>
    <sheetView showGridLines="0" view="pageBreakPreview" zoomScale="105" zoomScaleNormal="100" zoomScaleSheetLayoutView="100" workbookViewId="0">
      <selection activeCell="C26" sqref="C26:D26"/>
    </sheetView>
  </sheetViews>
  <sheetFormatPr defaultRowHeight="13.5" x14ac:dyDescent="0.4"/>
  <cols>
    <col min="1" max="1" width="3.5" style="94" bestFit="1" customWidth="1"/>
    <col min="2" max="2" width="13.875" style="94" bestFit="1" customWidth="1"/>
    <col min="3" max="3" width="12.5" style="94" customWidth="1"/>
    <col min="4" max="4" width="15.5" style="94" customWidth="1"/>
    <col min="5" max="5" width="16" style="94" customWidth="1"/>
    <col min="6" max="6" width="14.375" style="94" customWidth="1"/>
    <col min="7" max="7" width="13.875" style="94" customWidth="1"/>
    <col min="8" max="8" width="14.375" style="94" customWidth="1"/>
    <col min="9" max="9" width="9.5" style="94" customWidth="1"/>
    <col min="10" max="10" width="12.625" style="94" customWidth="1"/>
    <col min="11" max="17" width="9" style="94"/>
    <col min="18" max="18" width="21" style="94" customWidth="1"/>
    <col min="19" max="16384" width="9" style="94"/>
  </cols>
  <sheetData>
    <row r="1" spans="1:18" ht="16.5" x14ac:dyDescent="0.4">
      <c r="A1" s="359" t="s">
        <v>158</v>
      </c>
      <c r="B1" s="359"/>
      <c r="C1" s="122"/>
      <c r="D1" s="360" t="s">
        <v>277</v>
      </c>
      <c r="E1" s="360"/>
      <c r="F1" s="360"/>
      <c r="G1" s="360"/>
      <c r="H1" s="122"/>
      <c r="I1" s="122"/>
    </row>
    <row r="2" spans="1:18" ht="16.5" x14ac:dyDescent="0.4">
      <c r="A2" s="130"/>
      <c r="B2" s="130"/>
      <c r="C2" s="122"/>
      <c r="D2" s="93"/>
      <c r="E2" s="93"/>
      <c r="F2" s="93"/>
      <c r="G2" s="93"/>
      <c r="H2" s="122"/>
      <c r="I2" s="122"/>
    </row>
    <row r="3" spans="1:18" x14ac:dyDescent="0.4">
      <c r="A3" s="261" t="s">
        <v>0</v>
      </c>
      <c r="B3" s="287"/>
      <c r="C3" s="361" t="s">
        <v>309</v>
      </c>
      <c r="D3" s="361"/>
      <c r="E3" s="361"/>
      <c r="F3" s="361"/>
      <c r="G3" s="361"/>
      <c r="H3" s="361"/>
      <c r="I3" s="361"/>
      <c r="J3" s="361"/>
      <c r="K3" s="361"/>
    </row>
    <row r="4" spans="1:18" x14ac:dyDescent="0.4">
      <c r="A4" s="236" t="s">
        <v>307</v>
      </c>
      <c r="B4" s="238"/>
      <c r="C4" s="135" t="s">
        <v>2</v>
      </c>
      <c r="D4" s="362" t="s">
        <v>332</v>
      </c>
      <c r="E4" s="363"/>
      <c r="F4" s="363"/>
      <c r="G4" s="363"/>
      <c r="H4" s="363"/>
      <c r="I4" s="363"/>
      <c r="J4" s="363"/>
      <c r="K4" s="364"/>
    </row>
    <row r="5" spans="1:18" ht="14.25" thickBot="1" x14ac:dyDescent="0.45"/>
    <row r="6" spans="1:18" ht="21.75" customHeight="1" thickBot="1" x14ac:dyDescent="0.45">
      <c r="A6" s="96" t="s">
        <v>232</v>
      </c>
      <c r="B6" s="97"/>
      <c r="C6" s="344">
        <f>ROUNDDOWN(MIN(I11,D34,10000000),-3)</f>
        <v>8510000</v>
      </c>
      <c r="D6" s="345"/>
      <c r="E6" s="165" t="s">
        <v>390</v>
      </c>
      <c r="F6" s="94" t="s">
        <v>233</v>
      </c>
      <c r="G6" s="166"/>
      <c r="H6" s="166"/>
    </row>
    <row r="7" spans="1:18" ht="21.75" customHeight="1" x14ac:dyDescent="0.4">
      <c r="A7" s="346" t="s">
        <v>391</v>
      </c>
      <c r="B7" s="346"/>
      <c r="C7" s="346"/>
      <c r="D7" s="346"/>
      <c r="E7" s="346"/>
      <c r="F7" s="346"/>
      <c r="G7" s="346"/>
      <c r="H7" s="346"/>
    </row>
    <row r="8" spans="1:18" ht="18.75" customHeight="1" x14ac:dyDescent="0.4">
      <c r="R8" s="347"/>
    </row>
    <row r="9" spans="1:18" ht="14.25" thickBot="1" x14ac:dyDescent="0.45">
      <c r="A9" s="348" t="s">
        <v>234</v>
      </c>
      <c r="B9" s="348"/>
      <c r="C9" s="348"/>
      <c r="D9" s="348"/>
      <c r="E9" s="348"/>
      <c r="F9" s="348"/>
      <c r="G9" s="348"/>
      <c r="H9" s="348"/>
      <c r="I9" s="346"/>
      <c r="R9" s="347"/>
    </row>
    <row r="10" spans="1:18" ht="40.5" x14ac:dyDescent="0.4">
      <c r="A10" s="98" t="s">
        <v>235</v>
      </c>
      <c r="B10" s="98" t="s">
        <v>236</v>
      </c>
      <c r="C10" s="99" t="s">
        <v>237</v>
      </c>
      <c r="D10" s="99" t="s">
        <v>238</v>
      </c>
      <c r="E10" s="99" t="s">
        <v>239</v>
      </c>
      <c r="F10" s="99" t="s">
        <v>240</v>
      </c>
      <c r="G10" s="99" t="s">
        <v>266</v>
      </c>
      <c r="H10" s="115" t="s">
        <v>241</v>
      </c>
      <c r="I10" s="118" t="s">
        <v>242</v>
      </c>
      <c r="J10" s="116" t="s">
        <v>265</v>
      </c>
    </row>
    <row r="11" spans="1:18" ht="15.75" customHeight="1" x14ac:dyDescent="0.4">
      <c r="A11" s="98">
        <v>1</v>
      </c>
      <c r="B11" s="95" t="s">
        <v>274</v>
      </c>
      <c r="C11" s="100" t="s">
        <v>214</v>
      </c>
      <c r="D11" s="95">
        <v>18000000</v>
      </c>
      <c r="E11" s="150">
        <f>F27</f>
        <v>0.57310000000000005</v>
      </c>
      <c r="F11" s="101">
        <f>IF(C11="○",D11*E11,0)</f>
        <v>10315800.000000002</v>
      </c>
      <c r="G11" s="349">
        <v>2000000</v>
      </c>
      <c r="H11" s="352">
        <f>D16-G11</f>
        <v>22800000</v>
      </c>
      <c r="I11" s="355">
        <f>IF(F16&gt;H11,H11,F16)*3/4</f>
        <v>8510535.0000000019</v>
      </c>
      <c r="J11" s="114">
        <v>1</v>
      </c>
    </row>
    <row r="12" spans="1:18" ht="15.75" customHeight="1" x14ac:dyDescent="0.4">
      <c r="A12" s="98">
        <v>2</v>
      </c>
      <c r="B12" s="95" t="s">
        <v>276</v>
      </c>
      <c r="C12" s="100" t="s">
        <v>214</v>
      </c>
      <c r="D12" s="95">
        <v>1800000</v>
      </c>
      <c r="E12" s="150">
        <f>F27</f>
        <v>0.57310000000000005</v>
      </c>
      <c r="F12" s="101">
        <f>IF(C12="○",D12*E12,0)</f>
        <v>1031580.0000000001</v>
      </c>
      <c r="G12" s="350"/>
      <c r="H12" s="353"/>
      <c r="I12" s="356"/>
      <c r="J12" s="114">
        <v>1</v>
      </c>
    </row>
    <row r="13" spans="1:18" ht="15.75" customHeight="1" x14ac:dyDescent="0.4">
      <c r="A13" s="98">
        <v>3</v>
      </c>
      <c r="B13" s="95" t="s">
        <v>275</v>
      </c>
      <c r="C13" s="100" t="s">
        <v>231</v>
      </c>
      <c r="D13" s="95">
        <v>5000000</v>
      </c>
      <c r="E13" s="150">
        <f>F27</f>
        <v>0.57310000000000005</v>
      </c>
      <c r="F13" s="101">
        <f>IF(C13="○",D13*E13,0)</f>
        <v>0</v>
      </c>
      <c r="G13" s="350"/>
      <c r="H13" s="353"/>
      <c r="I13" s="356"/>
      <c r="J13" s="114" t="s">
        <v>308</v>
      </c>
    </row>
    <row r="14" spans="1:18" ht="15.75" customHeight="1" x14ac:dyDescent="0.4">
      <c r="A14" s="98">
        <v>4</v>
      </c>
      <c r="B14" s="95"/>
      <c r="C14" s="100"/>
      <c r="D14" s="95"/>
      <c r="E14" s="150">
        <f>F27</f>
        <v>0.57310000000000005</v>
      </c>
      <c r="F14" s="101">
        <f>IF(C14="○",D14*E14,0)</f>
        <v>0</v>
      </c>
      <c r="G14" s="350"/>
      <c r="H14" s="353"/>
      <c r="I14" s="356"/>
      <c r="J14" s="114"/>
    </row>
    <row r="15" spans="1:18" ht="15.75" customHeight="1" x14ac:dyDescent="0.4">
      <c r="A15" s="98">
        <v>5</v>
      </c>
      <c r="B15" s="95"/>
      <c r="C15" s="100"/>
      <c r="D15" s="95"/>
      <c r="E15" s="150">
        <f>F27</f>
        <v>0.57310000000000005</v>
      </c>
      <c r="F15" s="101">
        <f>IF(C15="○",D15*E15,0)</f>
        <v>0</v>
      </c>
      <c r="G15" s="350"/>
      <c r="H15" s="353"/>
      <c r="I15" s="356"/>
      <c r="J15" s="114"/>
    </row>
    <row r="16" spans="1:18" ht="14.25" thickBot="1" x14ac:dyDescent="0.45">
      <c r="A16" s="358" t="s">
        <v>243</v>
      </c>
      <c r="B16" s="358"/>
      <c r="C16" s="102"/>
      <c r="D16" s="101">
        <f>SUM(D11:D15)</f>
        <v>24800000</v>
      </c>
      <c r="E16" s="150"/>
      <c r="F16" s="101">
        <f>SUM(F11:F15)</f>
        <v>11347380.000000002</v>
      </c>
      <c r="G16" s="351"/>
      <c r="H16" s="354"/>
      <c r="I16" s="357"/>
      <c r="J16" s="103"/>
    </row>
    <row r="17" spans="1:11" x14ac:dyDescent="0.4">
      <c r="A17" s="94" t="s">
        <v>244</v>
      </c>
    </row>
    <row r="18" spans="1:11" x14ac:dyDescent="0.4">
      <c r="A18" s="94" t="s">
        <v>245</v>
      </c>
    </row>
    <row r="19" spans="1:11" x14ac:dyDescent="0.4">
      <c r="A19" s="94" t="s">
        <v>246</v>
      </c>
    </row>
    <row r="20" spans="1:11" x14ac:dyDescent="0.4">
      <c r="A20" s="94" t="s">
        <v>247</v>
      </c>
    </row>
    <row r="21" spans="1:11" x14ac:dyDescent="0.4">
      <c r="A21" s="330" t="s">
        <v>248</v>
      </c>
      <c r="B21" s="330"/>
      <c r="C21" s="330"/>
      <c r="D21" s="330"/>
      <c r="E21" s="330"/>
      <c r="F21" s="330"/>
    </row>
    <row r="22" spans="1:11" x14ac:dyDescent="0.4">
      <c r="A22" s="331" t="s">
        <v>267</v>
      </c>
      <c r="B22" s="331"/>
      <c r="C22" s="331"/>
      <c r="D22" s="331"/>
      <c r="E22" s="331"/>
      <c r="F22" s="104"/>
    </row>
    <row r="23" spans="1:11" x14ac:dyDescent="0.4">
      <c r="A23" s="94" t="s">
        <v>249</v>
      </c>
      <c r="F23" s="94" t="s">
        <v>250</v>
      </c>
    </row>
    <row r="25" spans="1:11" x14ac:dyDescent="0.4">
      <c r="A25" s="94" t="s">
        <v>333</v>
      </c>
      <c r="H25" s="105" t="s">
        <v>251</v>
      </c>
    </row>
    <row r="26" spans="1:11" ht="30" customHeight="1" x14ac:dyDescent="0.4">
      <c r="A26" s="98" t="s">
        <v>235</v>
      </c>
      <c r="B26" s="98" t="s">
        <v>252</v>
      </c>
      <c r="C26" s="332" t="s">
        <v>253</v>
      </c>
      <c r="D26" s="333"/>
      <c r="E26" s="115" t="s">
        <v>264</v>
      </c>
      <c r="F26" s="98" t="s">
        <v>254</v>
      </c>
      <c r="G26" s="98" t="s">
        <v>255</v>
      </c>
      <c r="H26" s="98" t="s">
        <v>256</v>
      </c>
    </row>
    <row r="27" spans="1:11" ht="36" customHeight="1" x14ac:dyDescent="0.4">
      <c r="A27" s="101" t="s">
        <v>257</v>
      </c>
      <c r="B27" s="106" t="s">
        <v>258</v>
      </c>
      <c r="C27" s="334">
        <v>2800</v>
      </c>
      <c r="D27" s="335"/>
      <c r="E27" s="117">
        <v>1450</v>
      </c>
      <c r="F27" s="121">
        <f>ROUNDDOWN(E27/E29,4)</f>
        <v>0.57310000000000005</v>
      </c>
      <c r="G27" s="107">
        <f>ROUND((C27-E29)*F27,2)</f>
        <v>154.74</v>
      </c>
      <c r="H27" s="107">
        <f>ROUNDDOWN(E27+G27,2)</f>
        <v>1604.74</v>
      </c>
      <c r="I27" s="340" t="s">
        <v>268</v>
      </c>
      <c r="J27" s="341"/>
      <c r="K27" s="341"/>
    </row>
    <row r="28" spans="1:11" ht="30.75" customHeight="1" x14ac:dyDescent="0.4">
      <c r="A28" s="101" t="s">
        <v>259</v>
      </c>
      <c r="B28" s="108" t="s">
        <v>260</v>
      </c>
      <c r="C28" s="336"/>
      <c r="D28" s="337"/>
      <c r="E28" s="117">
        <v>1080</v>
      </c>
      <c r="F28" s="121">
        <f>1-F27</f>
        <v>0.42689999999999995</v>
      </c>
      <c r="G28" s="109">
        <f>G29-G27</f>
        <v>115.25999999999999</v>
      </c>
      <c r="H28" s="107">
        <f>ROUNDDOWN(E28+G28,2)</f>
        <v>1195.26</v>
      </c>
      <c r="I28" s="342" t="s">
        <v>261</v>
      </c>
      <c r="J28" s="343"/>
      <c r="K28" s="343"/>
    </row>
    <row r="29" spans="1:11" ht="19.5" customHeight="1" x14ac:dyDescent="0.4">
      <c r="A29" s="101" t="s">
        <v>262</v>
      </c>
      <c r="B29" s="110" t="s">
        <v>243</v>
      </c>
      <c r="C29" s="338"/>
      <c r="D29" s="339"/>
      <c r="E29" s="111">
        <f>E27+E28</f>
        <v>2530</v>
      </c>
      <c r="F29" s="112"/>
      <c r="G29" s="107">
        <f>C27-E29</f>
        <v>270</v>
      </c>
      <c r="H29" s="107">
        <f>SUM(H27:H28)</f>
        <v>2800</v>
      </c>
    </row>
    <row r="30" spans="1:11" x14ac:dyDescent="0.4">
      <c r="C30" s="94" t="s">
        <v>263</v>
      </c>
    </row>
    <row r="32" spans="1:11" ht="14.25" thickBot="1" x14ac:dyDescent="0.45">
      <c r="A32" s="94" t="s">
        <v>269</v>
      </c>
    </row>
    <row r="33" spans="2:5" ht="60.75" customHeight="1" x14ac:dyDescent="0.4">
      <c r="B33" s="99" t="s">
        <v>270</v>
      </c>
      <c r="C33" s="115" t="s">
        <v>271</v>
      </c>
      <c r="D33" s="119" t="s">
        <v>272</v>
      </c>
      <c r="E33" s="118" t="s">
        <v>273</v>
      </c>
    </row>
    <row r="34" spans="2:5" ht="41.25" customHeight="1" thickBot="1" x14ac:dyDescent="0.45">
      <c r="B34" s="100">
        <v>50</v>
      </c>
      <c r="C34" s="110">
        <v>1400000</v>
      </c>
      <c r="D34" s="120">
        <f>B34*C34</f>
        <v>70000000</v>
      </c>
      <c r="E34" s="113">
        <f>D34*3/4</f>
        <v>52500000</v>
      </c>
    </row>
  </sheetData>
  <mergeCells count="20">
    <mergeCell ref="D1:G1"/>
    <mergeCell ref="A1:B1"/>
    <mergeCell ref="A21:F21"/>
    <mergeCell ref="A22:E22"/>
    <mergeCell ref="C26:D26"/>
    <mergeCell ref="C6:D6"/>
    <mergeCell ref="A9:I9"/>
    <mergeCell ref="G11:G16"/>
    <mergeCell ref="H11:H16"/>
    <mergeCell ref="I11:I16"/>
    <mergeCell ref="A16:B16"/>
    <mergeCell ref="A3:B3"/>
    <mergeCell ref="C3:K3"/>
    <mergeCell ref="A4:B4"/>
    <mergeCell ref="D4:K4"/>
    <mergeCell ref="C27:D29"/>
    <mergeCell ref="I27:K27"/>
    <mergeCell ref="I28:K28"/>
    <mergeCell ref="R8:R9"/>
    <mergeCell ref="A7:H7"/>
  </mergeCells>
  <phoneticPr fontId="3"/>
  <dataValidations count="2">
    <dataValidation type="list" allowBlank="1" showInputMessage="1" showErrorMessage="1" sqref="C11:C16" xr:uid="{17FD18BC-DAE3-4BC0-97F2-7290F23F78C4}">
      <formula1>"○,×"</formula1>
    </dataValidation>
    <dataValidation type="list" allowBlank="1" showInputMessage="1" showErrorMessage="1" sqref="J11:J15" xr:uid="{FAF909D8-B40B-4912-B142-F9AA4816154C}">
      <formula1>"1,2,3,4,対象外"</formula1>
    </dataValidation>
  </dataValidations>
  <pageMargins left="0.7" right="0.7" top="0.75" bottom="0.75" header="0.3" footer="0.3"/>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4445-4F00-407A-B655-1A2BA73E7B7E}">
  <dimension ref="A1:AM69"/>
  <sheetViews>
    <sheetView view="pageBreakPreview" zoomScale="80" zoomScaleNormal="100" zoomScaleSheetLayoutView="80" workbookViewId="0">
      <selection activeCell="AJ12" sqref="AJ12"/>
    </sheetView>
  </sheetViews>
  <sheetFormatPr defaultColWidth="3.25" defaultRowHeight="21.75" customHeight="1" x14ac:dyDescent="0.4"/>
  <cols>
    <col min="1" max="31" width="3.25" style="3"/>
    <col min="32" max="32" width="7" style="3" bestFit="1" customWidth="1"/>
    <col min="33" max="33" width="13.5" style="3" bestFit="1" customWidth="1"/>
    <col min="34" max="16384" width="3.25" style="3"/>
  </cols>
  <sheetData>
    <row r="1" spans="1:39" ht="21.75" customHeight="1" x14ac:dyDescent="0.4">
      <c r="A1" s="3" t="s">
        <v>278</v>
      </c>
      <c r="AF1" s="3" t="s">
        <v>45</v>
      </c>
      <c r="AG1" s="14">
        <v>46113</v>
      </c>
      <c r="AM1" s="3" t="s">
        <v>223</v>
      </c>
    </row>
    <row r="2" spans="1:39" ht="15" customHeight="1" x14ac:dyDescent="0.4">
      <c r="A2" s="293" t="s">
        <v>122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M2" s="57" t="s">
        <v>225</v>
      </c>
    </row>
    <row r="3" spans="1:39" ht="15" customHeight="1" x14ac:dyDescent="0.4">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row>
    <row r="4" spans="1:39" ht="21.75" customHeight="1" x14ac:dyDescent="0.4">
      <c r="A4" s="18"/>
      <c r="B4" s="198" t="s">
        <v>0</v>
      </c>
      <c r="C4" s="198"/>
      <c r="D4" s="198"/>
      <c r="E4" s="198"/>
      <c r="F4" s="318" t="str">
        <f>IF(様式第2号_大規模修繕計画書!F4="","",様式第2号_大規模修繕計画書!F4)</f>
        <v/>
      </c>
      <c r="G4" s="318"/>
      <c r="H4" s="318"/>
      <c r="I4" s="318"/>
      <c r="J4" s="318"/>
      <c r="K4" s="318"/>
      <c r="L4" s="318"/>
      <c r="M4" s="318"/>
      <c r="N4" s="318"/>
      <c r="O4" s="318"/>
      <c r="P4" s="318"/>
      <c r="Q4" s="318"/>
      <c r="R4" s="318"/>
      <c r="S4" s="318"/>
      <c r="T4" s="318"/>
      <c r="U4" s="318"/>
      <c r="V4" s="318"/>
      <c r="W4" s="318"/>
      <c r="X4" s="318"/>
      <c r="Y4" s="318"/>
      <c r="Z4" s="318"/>
      <c r="AA4" s="318"/>
      <c r="AB4" s="318"/>
      <c r="AC4" s="318"/>
    </row>
    <row r="5" spans="1:39" ht="21.75" customHeight="1" x14ac:dyDescent="0.4">
      <c r="A5" s="18"/>
      <c r="B5" s="202" t="s">
        <v>307</v>
      </c>
      <c r="C5" s="202"/>
      <c r="D5" s="202"/>
      <c r="E5" s="202"/>
      <c r="F5" s="261" t="s">
        <v>2</v>
      </c>
      <c r="G5" s="262"/>
      <c r="H5" s="287"/>
      <c r="I5" s="383" t="str">
        <f>IF(様式第2号_大規模修繕計画書!I5="","",様式第2号_大規模修繕計画書!I5)</f>
        <v/>
      </c>
      <c r="J5" s="384"/>
      <c r="K5" s="384"/>
      <c r="L5" s="384"/>
      <c r="M5" s="384"/>
      <c r="N5" s="384"/>
      <c r="O5" s="384"/>
      <c r="P5" s="384"/>
      <c r="Q5" s="384"/>
      <c r="R5" s="384"/>
      <c r="S5" s="384"/>
      <c r="T5" s="384"/>
      <c r="U5" s="384"/>
      <c r="V5" s="384"/>
      <c r="W5" s="384"/>
      <c r="X5" s="384"/>
      <c r="Y5" s="384"/>
      <c r="Z5" s="384"/>
      <c r="AA5" s="384"/>
      <c r="AB5" s="384"/>
      <c r="AC5" s="385"/>
    </row>
    <row r="6" spans="1:39" ht="15" customHeight="1" x14ac:dyDescent="0.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39" ht="15" customHeight="1" x14ac:dyDescent="0.4">
      <c r="A7" s="19" t="s">
        <v>84</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row>
    <row r="8" spans="1:39" ht="21.75" customHeight="1" x14ac:dyDescent="0.4">
      <c r="A8" s="18"/>
      <c r="B8" s="198" t="s">
        <v>75</v>
      </c>
      <c r="C8" s="198"/>
      <c r="D8" s="198"/>
      <c r="E8" s="198"/>
      <c r="F8" s="177"/>
      <c r="G8" s="177"/>
      <c r="H8" s="177"/>
      <c r="I8" s="177"/>
      <c r="J8" s="177"/>
      <c r="K8" s="177"/>
      <c r="L8" s="177"/>
      <c r="M8" s="177"/>
      <c r="N8" s="177"/>
      <c r="O8" s="177"/>
      <c r="P8" s="177"/>
      <c r="Q8" s="177"/>
      <c r="R8" s="177"/>
      <c r="S8" s="177"/>
      <c r="T8" s="177"/>
      <c r="U8" s="177"/>
      <c r="V8" s="177"/>
      <c r="W8" s="177"/>
      <c r="X8" s="177"/>
      <c r="Y8" s="177"/>
      <c r="Z8" s="177"/>
      <c r="AA8" s="177"/>
      <c r="AB8" s="177"/>
      <c r="AC8" s="177"/>
    </row>
    <row r="9" spans="1:39" ht="21.75" customHeight="1" x14ac:dyDescent="0.4">
      <c r="A9" s="18"/>
      <c r="B9" s="368" t="s">
        <v>76</v>
      </c>
      <c r="C9" s="368"/>
      <c r="D9" s="368"/>
      <c r="E9" s="368"/>
      <c r="F9" s="177"/>
      <c r="G9" s="177"/>
      <c r="H9" s="177"/>
      <c r="I9" s="177"/>
      <c r="J9" s="177"/>
      <c r="K9" s="177"/>
      <c r="L9" s="177"/>
      <c r="M9" s="177"/>
      <c r="N9" s="177"/>
      <c r="O9" s="177"/>
      <c r="P9" s="177"/>
      <c r="Q9" s="177"/>
      <c r="R9" s="177"/>
      <c r="S9" s="177"/>
      <c r="T9" s="177"/>
      <c r="U9" s="177"/>
      <c r="V9" s="177"/>
      <c r="W9" s="177"/>
      <c r="X9" s="177"/>
      <c r="Y9" s="177"/>
      <c r="Z9" s="177"/>
      <c r="AA9" s="177"/>
      <c r="AB9" s="177"/>
      <c r="AC9" s="177"/>
    </row>
    <row r="10" spans="1:39" ht="21.75" customHeight="1" x14ac:dyDescent="0.4">
      <c r="A10" s="18"/>
      <c r="B10" s="368" t="s">
        <v>77</v>
      </c>
      <c r="C10" s="368"/>
      <c r="D10" s="368"/>
      <c r="E10" s="368"/>
      <c r="F10" s="368" t="s">
        <v>78</v>
      </c>
      <c r="G10" s="368"/>
      <c r="H10" s="368"/>
      <c r="I10" s="368"/>
      <c r="J10" s="369"/>
      <c r="K10" s="369"/>
      <c r="L10" s="369"/>
      <c r="M10" s="369"/>
      <c r="N10" s="369"/>
      <c r="O10" s="369"/>
      <c r="P10" s="369"/>
      <c r="Q10" s="369"/>
      <c r="R10" s="369"/>
      <c r="S10" s="369"/>
      <c r="T10" s="369"/>
      <c r="U10" s="369"/>
      <c r="V10" s="369"/>
      <c r="W10" s="369"/>
      <c r="X10" s="369"/>
      <c r="Y10" s="369"/>
      <c r="Z10" s="369"/>
      <c r="AA10" s="369"/>
      <c r="AB10" s="369"/>
      <c r="AC10" s="369"/>
    </row>
    <row r="11" spans="1:39" ht="21.75" customHeight="1" x14ac:dyDescent="0.4">
      <c r="A11" s="18"/>
      <c r="B11" s="368"/>
      <c r="C11" s="368"/>
      <c r="D11" s="368"/>
      <c r="E11" s="368"/>
      <c r="F11" s="368" t="s">
        <v>79</v>
      </c>
      <c r="G11" s="368"/>
      <c r="H11" s="368"/>
      <c r="I11" s="368"/>
      <c r="J11" s="369"/>
      <c r="K11" s="369"/>
      <c r="L11" s="369"/>
      <c r="M11" s="369"/>
      <c r="N11" s="369"/>
      <c r="O11" s="369"/>
      <c r="P11" s="369"/>
      <c r="Q11" s="369"/>
      <c r="R11" s="369"/>
      <c r="S11" s="369"/>
      <c r="T11" s="369"/>
      <c r="U11" s="369"/>
      <c r="V11" s="369"/>
      <c r="W11" s="369"/>
      <c r="X11" s="369"/>
      <c r="Y11" s="369"/>
      <c r="Z11" s="369"/>
      <c r="AA11" s="369"/>
      <c r="AB11" s="369"/>
      <c r="AC11" s="369"/>
    </row>
    <row r="12" spans="1:39" ht="21.75" customHeight="1" x14ac:dyDescent="0.4">
      <c r="A12" s="18"/>
      <c r="B12" s="368"/>
      <c r="C12" s="368"/>
      <c r="D12" s="368"/>
      <c r="E12" s="368"/>
      <c r="F12" s="368" t="s">
        <v>80</v>
      </c>
      <c r="G12" s="368"/>
      <c r="H12" s="368"/>
      <c r="I12" s="368"/>
      <c r="J12" s="369"/>
      <c r="K12" s="369"/>
      <c r="L12" s="369"/>
      <c r="M12" s="369"/>
      <c r="N12" s="369"/>
      <c r="O12" s="369"/>
      <c r="P12" s="369"/>
      <c r="Q12" s="369"/>
      <c r="R12" s="369"/>
      <c r="S12" s="369"/>
      <c r="T12" s="369"/>
      <c r="U12" s="369"/>
      <c r="V12" s="369"/>
      <c r="W12" s="369"/>
      <c r="X12" s="369"/>
      <c r="Y12" s="369"/>
      <c r="Z12" s="369"/>
      <c r="AA12" s="369"/>
      <c r="AB12" s="369"/>
      <c r="AC12" s="369"/>
    </row>
    <row r="13" spans="1:39" ht="15" customHeight="1" x14ac:dyDescent="0.4">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row>
    <row r="14" spans="1:39" ht="15" customHeight="1" x14ac:dyDescent="0.4">
      <c r="A14" s="19" t="s">
        <v>85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row>
    <row r="15" spans="1:39" ht="21.75" customHeight="1" x14ac:dyDescent="0.4">
      <c r="A15" s="18"/>
      <c r="B15" s="370" t="s">
        <v>221</v>
      </c>
      <c r="C15" s="371"/>
      <c r="D15" s="371"/>
      <c r="E15" s="372"/>
      <c r="F15" s="56" t="s">
        <v>222</v>
      </c>
      <c r="G15" s="381" t="s">
        <v>224</v>
      </c>
      <c r="H15" s="381"/>
      <c r="I15" s="381"/>
      <c r="J15" s="381"/>
      <c r="K15" s="381"/>
      <c r="L15" s="381"/>
      <c r="M15" s="381"/>
      <c r="N15" s="381"/>
      <c r="O15" s="381"/>
      <c r="P15" s="381"/>
      <c r="Q15" s="381"/>
      <c r="R15" s="381"/>
      <c r="S15" s="381"/>
      <c r="T15" s="381"/>
      <c r="U15" s="381"/>
      <c r="V15" s="381"/>
      <c r="W15" s="381"/>
      <c r="X15" s="381"/>
      <c r="Y15" s="381"/>
      <c r="Z15" s="381"/>
      <c r="AA15" s="381"/>
      <c r="AB15" s="381"/>
      <c r="AC15" s="382"/>
    </row>
    <row r="16" spans="1:39" ht="21.75" customHeight="1" x14ac:dyDescent="0.4">
      <c r="A16" s="18"/>
      <c r="B16" s="373"/>
      <c r="C16" s="374"/>
      <c r="D16" s="374"/>
      <c r="E16" s="375"/>
      <c r="F16" s="379" t="s">
        <v>227</v>
      </c>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row>
    <row r="17" spans="1:29" ht="21.75" customHeight="1" x14ac:dyDescent="0.4">
      <c r="A17" s="18"/>
      <c r="B17" s="376"/>
      <c r="C17" s="377"/>
      <c r="D17" s="377"/>
      <c r="E17" s="378"/>
      <c r="F17" s="58" t="s">
        <v>222</v>
      </c>
      <c r="G17" s="46" t="s">
        <v>226</v>
      </c>
      <c r="H17" s="59"/>
      <c r="I17" s="59"/>
      <c r="J17" s="59"/>
      <c r="K17" s="59"/>
      <c r="L17" s="59"/>
      <c r="M17" s="59"/>
      <c r="N17" s="59"/>
      <c r="O17" s="59"/>
      <c r="P17" s="59"/>
      <c r="Q17" s="59"/>
      <c r="R17" s="59"/>
      <c r="S17" s="59"/>
      <c r="T17" s="59"/>
      <c r="U17" s="59"/>
      <c r="V17" s="59"/>
      <c r="W17" s="59"/>
      <c r="X17" s="59"/>
      <c r="Y17" s="59"/>
      <c r="Z17" s="59"/>
      <c r="AA17" s="59"/>
      <c r="AB17" s="59"/>
      <c r="AC17" s="59"/>
    </row>
    <row r="18" spans="1:29" ht="21.75" customHeight="1" x14ac:dyDescent="0.4">
      <c r="A18" s="18"/>
      <c r="B18" s="386" t="s">
        <v>310</v>
      </c>
      <c r="C18" s="387"/>
      <c r="D18" s="387"/>
      <c r="E18" s="388"/>
      <c r="F18" s="136" t="s">
        <v>222</v>
      </c>
      <c r="G18" s="395" t="s">
        <v>311</v>
      </c>
      <c r="H18" s="395"/>
      <c r="I18" s="395"/>
      <c r="J18" s="395"/>
      <c r="K18" s="395"/>
      <c r="L18" s="395"/>
      <c r="M18" s="395"/>
      <c r="N18" s="395"/>
      <c r="O18" s="395"/>
      <c r="P18" s="395"/>
      <c r="Q18" s="395"/>
      <c r="R18" s="395"/>
      <c r="S18" s="395"/>
      <c r="T18" s="395"/>
      <c r="U18" s="395"/>
      <c r="V18" s="395"/>
      <c r="W18" s="395"/>
      <c r="X18" s="395"/>
      <c r="Y18" s="395"/>
      <c r="Z18" s="395"/>
      <c r="AA18" s="395"/>
      <c r="AB18" s="395"/>
      <c r="AC18" s="396"/>
    </row>
    <row r="19" spans="1:29" ht="21.75" customHeight="1" x14ac:dyDescent="0.4">
      <c r="A19" s="18"/>
      <c r="B19" s="389"/>
      <c r="C19" s="390"/>
      <c r="D19" s="390"/>
      <c r="E19" s="391"/>
      <c r="F19" s="397" t="s">
        <v>222</v>
      </c>
      <c r="G19" s="400" t="s">
        <v>312</v>
      </c>
      <c r="H19" s="400"/>
      <c r="I19" s="400"/>
      <c r="J19" s="400"/>
      <c r="K19" s="400"/>
      <c r="L19" s="400"/>
      <c r="M19" s="400"/>
      <c r="N19" s="400"/>
      <c r="O19" s="400"/>
      <c r="P19" s="400"/>
      <c r="Q19" s="400"/>
      <c r="R19" s="400"/>
      <c r="S19" s="400"/>
      <c r="T19" s="400"/>
      <c r="U19" s="400"/>
      <c r="V19" s="400"/>
      <c r="W19" s="400"/>
      <c r="X19" s="400"/>
      <c r="Y19" s="400"/>
      <c r="Z19" s="400"/>
      <c r="AA19" s="400"/>
      <c r="AB19" s="400"/>
      <c r="AC19" s="401"/>
    </row>
    <row r="20" spans="1:29" ht="21.75" customHeight="1" x14ac:dyDescent="0.4">
      <c r="A20" s="18"/>
      <c r="B20" s="389"/>
      <c r="C20" s="390"/>
      <c r="D20" s="390"/>
      <c r="E20" s="391"/>
      <c r="F20" s="398"/>
      <c r="G20" s="137"/>
      <c r="H20" s="402" t="s">
        <v>313</v>
      </c>
      <c r="I20" s="403"/>
      <c r="J20" s="403"/>
      <c r="K20" s="403"/>
      <c r="L20" s="404"/>
      <c r="M20" s="405" t="s">
        <v>314</v>
      </c>
      <c r="N20" s="406"/>
      <c r="O20" s="406"/>
      <c r="P20" s="406"/>
      <c r="Q20" s="406"/>
      <c r="R20" s="407"/>
      <c r="S20" s="408" t="s">
        <v>210</v>
      </c>
      <c r="T20" s="409"/>
      <c r="U20" s="444" t="s">
        <v>211</v>
      </c>
      <c r="V20" s="445"/>
      <c r="W20" s="445"/>
      <c r="X20" s="445"/>
      <c r="Y20" s="445"/>
      <c r="Z20" s="445"/>
      <c r="AA20" s="445"/>
      <c r="AB20" s="445"/>
      <c r="AC20" s="446"/>
    </row>
    <row r="21" spans="1:29" ht="21.75" customHeight="1" x14ac:dyDescent="0.4">
      <c r="A21" s="18"/>
      <c r="B21" s="392"/>
      <c r="C21" s="393"/>
      <c r="D21" s="393"/>
      <c r="E21" s="394"/>
      <c r="F21" s="399"/>
      <c r="G21" s="138"/>
      <c r="H21" s="447" t="s">
        <v>315</v>
      </c>
      <c r="I21" s="448"/>
      <c r="J21" s="448"/>
      <c r="K21" s="448"/>
      <c r="L21" s="449"/>
      <c r="M21" s="450"/>
      <c r="N21" s="451"/>
      <c r="O21" s="451"/>
      <c r="P21" s="451"/>
      <c r="Q21" s="451"/>
      <c r="R21" s="451"/>
      <c r="S21" s="451"/>
      <c r="T21" s="451"/>
      <c r="U21" s="451"/>
      <c r="V21" s="451"/>
      <c r="W21" s="451"/>
      <c r="X21" s="451"/>
      <c r="Y21" s="451"/>
      <c r="Z21" s="451"/>
      <c r="AA21" s="451"/>
      <c r="AB21" s="451"/>
      <c r="AC21" s="452"/>
    </row>
    <row r="22" spans="1:29" ht="21.75" customHeight="1" x14ac:dyDescent="0.4">
      <c r="A22" s="19"/>
      <c r="B22" s="303" t="s">
        <v>70</v>
      </c>
      <c r="C22" s="304"/>
      <c r="D22" s="304"/>
      <c r="E22" s="305"/>
      <c r="F22" s="204" t="s">
        <v>87</v>
      </c>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row>
    <row r="23" spans="1:29" ht="21.75" customHeight="1" x14ac:dyDescent="0.4">
      <c r="A23" s="19"/>
      <c r="B23" s="413"/>
      <c r="C23" s="414"/>
      <c r="D23" s="414"/>
      <c r="E23" s="415"/>
      <c r="F23" s="20"/>
      <c r="G23" s="365" t="s">
        <v>71</v>
      </c>
      <c r="H23" s="366"/>
      <c r="I23" s="367"/>
      <c r="J23" s="236" t="s">
        <v>72</v>
      </c>
      <c r="K23" s="237"/>
      <c r="L23" s="237"/>
      <c r="M23" s="237"/>
      <c r="N23" s="238"/>
      <c r="O23" s="416"/>
      <c r="P23" s="417"/>
      <c r="Q23" s="417"/>
      <c r="R23" s="417"/>
      <c r="S23" s="417"/>
      <c r="T23" s="417"/>
      <c r="U23" s="417"/>
      <c r="V23" s="417"/>
      <c r="W23" s="417"/>
      <c r="X23" s="417"/>
      <c r="Y23" s="417"/>
      <c r="Z23" s="417"/>
      <c r="AA23" s="417"/>
      <c r="AB23" s="417"/>
      <c r="AC23" s="418"/>
    </row>
    <row r="24" spans="1:29" ht="21.75" customHeight="1" x14ac:dyDescent="0.4">
      <c r="A24" s="19"/>
      <c r="B24" s="413"/>
      <c r="C24" s="414"/>
      <c r="D24" s="414"/>
      <c r="E24" s="415"/>
      <c r="F24" s="428" t="s">
        <v>145</v>
      </c>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row>
    <row r="25" spans="1:29" ht="21.75" customHeight="1" x14ac:dyDescent="0.4">
      <c r="A25" s="19"/>
      <c r="B25" s="413"/>
      <c r="C25" s="414"/>
      <c r="D25" s="414"/>
      <c r="E25" s="415"/>
      <c r="F25" s="426"/>
      <c r="G25" s="420" t="s">
        <v>71</v>
      </c>
      <c r="H25" s="421"/>
      <c r="I25" s="422"/>
      <c r="J25" s="288" t="s">
        <v>88</v>
      </c>
      <c r="K25" s="288"/>
      <c r="L25" s="288"/>
      <c r="M25" s="288"/>
      <c r="N25" s="288"/>
      <c r="O25" s="419"/>
      <c r="P25" s="419"/>
      <c r="Q25" s="419"/>
      <c r="R25" s="419"/>
      <c r="S25" s="419"/>
      <c r="T25" s="419"/>
      <c r="U25" s="419"/>
      <c r="V25" s="419"/>
      <c r="W25" s="419"/>
      <c r="X25" s="419"/>
      <c r="Y25" s="419"/>
      <c r="Z25" s="419"/>
      <c r="AA25" s="419"/>
      <c r="AB25" s="419"/>
      <c r="AC25" s="419"/>
    </row>
    <row r="26" spans="1:29" ht="21.75" customHeight="1" x14ac:dyDescent="0.4">
      <c r="A26" s="19"/>
      <c r="B26" s="413"/>
      <c r="C26" s="414"/>
      <c r="D26" s="414"/>
      <c r="E26" s="415"/>
      <c r="F26" s="427"/>
      <c r="G26" s="423"/>
      <c r="H26" s="424"/>
      <c r="I26" s="425"/>
      <c r="J26" s="288" t="s">
        <v>89</v>
      </c>
      <c r="K26" s="288"/>
      <c r="L26" s="288"/>
      <c r="M26" s="288"/>
      <c r="N26" s="288"/>
      <c r="O26" s="419"/>
      <c r="P26" s="419"/>
      <c r="Q26" s="419"/>
      <c r="R26" s="419"/>
      <c r="S26" s="419"/>
      <c r="T26" s="419"/>
      <c r="U26" s="419"/>
      <c r="V26" s="419"/>
      <c r="W26" s="419"/>
      <c r="X26" s="419"/>
      <c r="Y26" s="419"/>
      <c r="Z26" s="419"/>
      <c r="AA26" s="419"/>
      <c r="AB26" s="419"/>
      <c r="AC26" s="419"/>
    </row>
    <row r="27" spans="1:29" ht="33.75" customHeight="1" x14ac:dyDescent="0.4">
      <c r="A27" s="19"/>
      <c r="B27" s="306"/>
      <c r="C27" s="307"/>
      <c r="D27" s="307"/>
      <c r="E27" s="308"/>
      <c r="F27" s="410" t="s">
        <v>90</v>
      </c>
      <c r="G27" s="411"/>
      <c r="H27" s="411"/>
      <c r="I27" s="411"/>
      <c r="J27" s="411"/>
      <c r="K27" s="411"/>
      <c r="L27" s="411"/>
      <c r="M27" s="411"/>
      <c r="N27" s="411"/>
      <c r="O27" s="411"/>
      <c r="P27" s="411"/>
      <c r="Q27" s="411"/>
      <c r="R27" s="411"/>
      <c r="S27" s="411"/>
      <c r="T27" s="411"/>
      <c r="U27" s="411"/>
      <c r="V27" s="411"/>
      <c r="W27" s="411"/>
      <c r="X27" s="411"/>
      <c r="Y27" s="411"/>
      <c r="Z27" s="411"/>
      <c r="AA27" s="411"/>
      <c r="AB27" s="411"/>
      <c r="AC27" s="412"/>
    </row>
    <row r="28" spans="1:29" ht="33.75" customHeight="1" x14ac:dyDescent="0.4">
      <c r="A28" s="19"/>
      <c r="B28" s="229" t="s">
        <v>228</v>
      </c>
      <c r="C28" s="229"/>
      <c r="D28" s="229"/>
      <c r="E28" s="229"/>
      <c r="F28" s="234" t="s">
        <v>229</v>
      </c>
      <c r="G28" s="200"/>
      <c r="H28" s="200"/>
      <c r="I28" s="200"/>
      <c r="J28" s="200"/>
      <c r="K28" s="200"/>
      <c r="L28" s="200"/>
      <c r="M28" s="200"/>
      <c r="N28" s="200"/>
      <c r="O28" s="200"/>
      <c r="P28" s="247"/>
      <c r="Q28" s="229" t="s">
        <v>230</v>
      </c>
      <c r="R28" s="229"/>
      <c r="S28" s="229"/>
      <c r="T28" s="229"/>
      <c r="U28" s="177"/>
      <c r="V28" s="177"/>
      <c r="W28" s="177"/>
      <c r="X28" s="177"/>
      <c r="Y28" s="177"/>
      <c r="Z28" s="177"/>
      <c r="AA28" s="177"/>
      <c r="AB28" s="177"/>
      <c r="AC28" s="177"/>
    </row>
    <row r="29" spans="1:29" ht="29.25" customHeight="1" x14ac:dyDescent="0.4">
      <c r="B29" s="288" t="s">
        <v>81</v>
      </c>
      <c r="C29" s="288"/>
      <c r="D29" s="288"/>
      <c r="E29" s="288"/>
      <c r="F29" s="234" t="s">
        <v>71</v>
      </c>
      <c r="G29" s="200"/>
      <c r="H29" s="200"/>
      <c r="I29" s="200"/>
      <c r="J29" s="200"/>
      <c r="K29" s="200"/>
      <c r="L29" s="200"/>
      <c r="M29" s="200"/>
      <c r="N29" s="200"/>
      <c r="O29" s="200"/>
      <c r="P29" s="247"/>
      <c r="Q29" s="229" t="s">
        <v>164</v>
      </c>
      <c r="R29" s="229"/>
      <c r="S29" s="229"/>
      <c r="T29" s="229"/>
      <c r="U29" s="177"/>
      <c r="V29" s="177"/>
      <c r="W29" s="177"/>
      <c r="X29" s="177"/>
      <c r="Y29" s="177"/>
      <c r="Z29" s="177"/>
      <c r="AA29" s="177"/>
      <c r="AB29" s="177"/>
      <c r="AC29" s="177"/>
    </row>
    <row r="30" spans="1:29" ht="10.5" customHeight="1" x14ac:dyDescent="0.4">
      <c r="A30" s="18"/>
    </row>
    <row r="31" spans="1:29" ht="10.5" customHeight="1" x14ac:dyDescent="0.4">
      <c r="A31" s="18"/>
    </row>
    <row r="32" spans="1:29" ht="10.5" customHeight="1" x14ac:dyDescent="0.4">
      <c r="A32" s="18"/>
    </row>
    <row r="33" spans="1:35" ht="15" customHeight="1" x14ac:dyDescent="0.4">
      <c r="A33" s="19" t="s">
        <v>150</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row>
    <row r="34" spans="1:35" ht="30" customHeight="1" x14ac:dyDescent="0.4">
      <c r="B34" s="370" t="s">
        <v>149</v>
      </c>
      <c r="C34" s="371"/>
      <c r="D34" s="371"/>
      <c r="E34" s="372"/>
      <c r="F34" s="437" t="s">
        <v>152</v>
      </c>
      <c r="G34" s="438"/>
      <c r="H34" s="438"/>
      <c r="I34" s="438"/>
      <c r="J34" s="438"/>
      <c r="K34" s="438"/>
      <c r="L34" s="438"/>
      <c r="M34" s="438"/>
      <c r="N34" s="438"/>
      <c r="O34" s="438"/>
      <c r="P34" s="438"/>
      <c r="Q34" s="438"/>
      <c r="R34" s="438"/>
      <c r="S34" s="438"/>
      <c r="T34" s="438"/>
      <c r="U34" s="438"/>
      <c r="V34" s="438"/>
      <c r="W34" s="438"/>
      <c r="X34" s="438"/>
      <c r="Y34" s="438"/>
      <c r="Z34" s="438"/>
      <c r="AA34" s="438"/>
      <c r="AB34" s="438"/>
      <c r="AC34" s="439"/>
    </row>
    <row r="35" spans="1:35" ht="13.5" customHeight="1" x14ac:dyDescent="0.4">
      <c r="B35" s="373"/>
      <c r="C35" s="374"/>
      <c r="D35" s="374"/>
      <c r="E35" s="375"/>
      <c r="F35" s="277"/>
      <c r="G35" s="272"/>
      <c r="H35" s="10" t="s">
        <v>140</v>
      </c>
      <c r="I35" s="10"/>
      <c r="J35" s="10"/>
      <c r="K35" s="10"/>
      <c r="L35" s="10"/>
      <c r="M35" s="10"/>
      <c r="N35" s="10"/>
      <c r="O35" s="10"/>
      <c r="P35" s="10"/>
      <c r="Q35" s="10"/>
      <c r="R35" s="10"/>
      <c r="S35" s="10"/>
      <c r="T35" s="10"/>
      <c r="U35" s="10"/>
      <c r="V35" s="10"/>
      <c r="W35" s="10"/>
      <c r="X35" s="10"/>
      <c r="Y35" s="10"/>
      <c r="Z35" s="10"/>
      <c r="AA35" s="10"/>
      <c r="AB35" s="10"/>
      <c r="AC35" s="43"/>
      <c r="AI35" s="3" t="s">
        <v>52</v>
      </c>
    </row>
    <row r="36" spans="1:35" ht="24" customHeight="1" x14ac:dyDescent="0.4">
      <c r="B36" s="373"/>
      <c r="C36" s="374"/>
      <c r="D36" s="374"/>
      <c r="E36" s="375"/>
      <c r="F36" s="440"/>
      <c r="G36" s="441"/>
      <c r="H36" s="442" t="s">
        <v>142</v>
      </c>
      <c r="I36" s="442"/>
      <c r="J36" s="442"/>
      <c r="K36" s="442"/>
      <c r="L36" s="442"/>
      <c r="M36" s="442"/>
      <c r="N36" s="442"/>
      <c r="O36" s="442"/>
      <c r="P36" s="442"/>
      <c r="Q36" s="442"/>
      <c r="R36" s="442"/>
      <c r="S36" s="442"/>
      <c r="T36" s="442"/>
      <c r="U36" s="442"/>
      <c r="V36" s="442"/>
      <c r="W36" s="442"/>
      <c r="X36" s="442"/>
      <c r="Y36" s="442"/>
      <c r="Z36" s="442"/>
      <c r="AA36" s="442"/>
      <c r="AB36" s="442"/>
      <c r="AC36" s="443"/>
    </row>
    <row r="37" spans="1:35" ht="13.5" customHeight="1" x14ac:dyDescent="0.4">
      <c r="B37" s="373"/>
      <c r="C37" s="374"/>
      <c r="D37" s="374"/>
      <c r="E37" s="375"/>
      <c r="F37" s="277"/>
      <c r="G37" s="272"/>
      <c r="H37" s="10" t="s">
        <v>143</v>
      </c>
      <c r="I37" s="10"/>
      <c r="J37" s="10"/>
      <c r="K37" s="10"/>
      <c r="L37" s="10"/>
      <c r="M37" s="10"/>
      <c r="N37" s="10"/>
      <c r="O37" s="10"/>
      <c r="P37" s="10"/>
      <c r="Q37" s="10"/>
      <c r="R37" s="10"/>
      <c r="S37" s="10"/>
      <c r="T37" s="10"/>
      <c r="U37" s="10"/>
      <c r="V37" s="10"/>
      <c r="W37" s="10"/>
      <c r="X37" s="10"/>
      <c r="Y37" s="10"/>
      <c r="Z37" s="10"/>
      <c r="AA37" s="10"/>
      <c r="AB37" s="10"/>
      <c r="AC37" s="43"/>
      <c r="AI37" s="3" t="s">
        <v>52</v>
      </c>
    </row>
    <row r="38" spans="1:35" ht="24" customHeight="1" x14ac:dyDescent="0.4">
      <c r="B38" s="373"/>
      <c r="C38" s="374"/>
      <c r="D38" s="374"/>
      <c r="E38" s="375"/>
      <c r="F38" s="440"/>
      <c r="G38" s="441"/>
      <c r="H38" s="442" t="s">
        <v>141</v>
      </c>
      <c r="I38" s="442"/>
      <c r="J38" s="442"/>
      <c r="K38" s="442"/>
      <c r="L38" s="442"/>
      <c r="M38" s="442"/>
      <c r="N38" s="442"/>
      <c r="O38" s="442"/>
      <c r="P38" s="442"/>
      <c r="Q38" s="442"/>
      <c r="R38" s="442"/>
      <c r="S38" s="442"/>
      <c r="T38" s="442"/>
      <c r="U38" s="442"/>
      <c r="V38" s="442"/>
      <c r="W38" s="442"/>
      <c r="X38" s="442"/>
      <c r="Y38" s="442"/>
      <c r="Z38" s="442"/>
      <c r="AA38" s="442"/>
      <c r="AB38" s="442"/>
      <c r="AC38" s="443"/>
    </row>
    <row r="39" spans="1:35" ht="13.5" customHeight="1" x14ac:dyDescent="0.4">
      <c r="B39" s="373"/>
      <c r="C39" s="374"/>
      <c r="D39" s="374"/>
      <c r="E39" s="375"/>
      <c r="F39" s="277"/>
      <c r="G39" s="272"/>
      <c r="H39" s="10" t="s">
        <v>144</v>
      </c>
      <c r="I39" s="10"/>
      <c r="J39" s="10"/>
      <c r="K39" s="10"/>
      <c r="L39" s="10"/>
      <c r="M39" s="10"/>
      <c r="N39" s="10"/>
      <c r="O39" s="10"/>
      <c r="P39" s="10"/>
      <c r="Q39" s="10"/>
      <c r="R39" s="10"/>
      <c r="S39" s="10"/>
      <c r="T39" s="10"/>
      <c r="U39" s="10"/>
      <c r="V39" s="10"/>
      <c r="W39" s="10"/>
      <c r="X39" s="10"/>
      <c r="Y39" s="10"/>
      <c r="Z39" s="10"/>
      <c r="AA39" s="10"/>
      <c r="AB39" s="10"/>
      <c r="AC39" s="43"/>
      <c r="AI39" s="3" t="s">
        <v>52</v>
      </c>
    </row>
    <row r="40" spans="1:35" ht="24" customHeight="1" x14ac:dyDescent="0.4">
      <c r="B40" s="373"/>
      <c r="C40" s="374"/>
      <c r="D40" s="374"/>
      <c r="E40" s="375"/>
      <c r="F40" s="440"/>
      <c r="G40" s="441"/>
      <c r="H40" s="442" t="s">
        <v>146</v>
      </c>
      <c r="I40" s="442"/>
      <c r="J40" s="442"/>
      <c r="K40" s="442"/>
      <c r="L40" s="442"/>
      <c r="M40" s="442"/>
      <c r="N40" s="442"/>
      <c r="O40" s="442"/>
      <c r="P40" s="442"/>
      <c r="Q40" s="442"/>
      <c r="R40" s="442"/>
      <c r="S40" s="442"/>
      <c r="T40" s="442"/>
      <c r="U40" s="442"/>
      <c r="V40" s="442"/>
      <c r="W40" s="442"/>
      <c r="X40" s="442"/>
      <c r="Y40" s="442"/>
      <c r="Z40" s="442"/>
      <c r="AA40" s="442"/>
      <c r="AB40" s="442"/>
      <c r="AC40" s="443"/>
    </row>
    <row r="41" spans="1:35" ht="13.5" customHeight="1" x14ac:dyDescent="0.4">
      <c r="B41" s="373"/>
      <c r="C41" s="374"/>
      <c r="D41" s="374"/>
      <c r="E41" s="375"/>
      <c r="F41" s="277"/>
      <c r="G41" s="272"/>
      <c r="H41" s="10" t="s">
        <v>147</v>
      </c>
      <c r="I41" s="10"/>
      <c r="J41" s="10"/>
      <c r="K41" s="10"/>
      <c r="L41" s="10"/>
      <c r="M41" s="10"/>
      <c r="N41" s="10"/>
      <c r="O41" s="10"/>
      <c r="P41" s="10"/>
      <c r="Q41" s="10"/>
      <c r="R41" s="10"/>
      <c r="S41" s="10"/>
      <c r="T41" s="10"/>
      <c r="U41" s="10"/>
      <c r="V41" s="10"/>
      <c r="W41" s="10"/>
      <c r="X41" s="10"/>
      <c r="Y41" s="10"/>
      <c r="Z41" s="10"/>
      <c r="AA41" s="10"/>
      <c r="AB41" s="10"/>
      <c r="AC41" s="43"/>
      <c r="AI41" s="3" t="s">
        <v>52</v>
      </c>
    </row>
    <row r="42" spans="1:35" ht="24" customHeight="1" x14ac:dyDescent="0.4">
      <c r="B42" s="376"/>
      <c r="C42" s="377"/>
      <c r="D42" s="377"/>
      <c r="E42" s="378"/>
      <c r="F42" s="440"/>
      <c r="G42" s="441"/>
      <c r="H42" s="442" t="s">
        <v>148</v>
      </c>
      <c r="I42" s="442"/>
      <c r="J42" s="442"/>
      <c r="K42" s="442"/>
      <c r="L42" s="442"/>
      <c r="M42" s="442"/>
      <c r="N42" s="442"/>
      <c r="O42" s="442"/>
      <c r="P42" s="442"/>
      <c r="Q42" s="442"/>
      <c r="R42" s="442"/>
      <c r="S42" s="442"/>
      <c r="T42" s="442"/>
      <c r="U42" s="442"/>
      <c r="V42" s="442"/>
      <c r="W42" s="442"/>
      <c r="X42" s="442"/>
      <c r="Y42" s="442"/>
      <c r="Z42" s="442"/>
      <c r="AA42" s="442"/>
      <c r="AB42" s="442"/>
      <c r="AC42" s="443"/>
    </row>
    <row r="43" spans="1:35" ht="32.25" customHeight="1" x14ac:dyDescent="0.4">
      <c r="B43" s="236" t="s">
        <v>153</v>
      </c>
      <c r="C43" s="262"/>
      <c r="D43" s="262"/>
      <c r="E43" s="287"/>
      <c r="F43" s="234"/>
      <c r="G43" s="200"/>
      <c r="H43" s="200"/>
      <c r="I43" s="200"/>
      <c r="J43" s="200"/>
      <c r="K43" s="200"/>
      <c r="L43" s="200"/>
      <c r="M43" s="200"/>
      <c r="N43" s="200"/>
      <c r="O43" s="200"/>
      <c r="P43" s="200"/>
      <c r="Q43" s="200"/>
      <c r="R43" s="200"/>
      <c r="S43" s="200"/>
      <c r="T43" s="200"/>
      <c r="U43" s="200"/>
      <c r="V43" s="200"/>
      <c r="W43" s="200"/>
      <c r="X43" s="200"/>
      <c r="Y43" s="200"/>
      <c r="Z43" s="200"/>
      <c r="AA43" s="200"/>
      <c r="AB43" s="200"/>
      <c r="AC43" s="247"/>
    </row>
    <row r="44" spans="1:35" ht="21.75" customHeight="1" x14ac:dyDescent="0.4">
      <c r="B44" s="3" t="s">
        <v>151</v>
      </c>
      <c r="C44" s="44"/>
      <c r="D44" s="44"/>
      <c r="E44" s="44"/>
      <c r="J44" s="44"/>
      <c r="K44" s="44"/>
      <c r="L44" s="44"/>
      <c r="N44" s="44"/>
      <c r="O44" s="44"/>
      <c r="P44" s="44"/>
      <c r="R44" s="44"/>
      <c r="S44" s="44"/>
      <c r="T44" s="44"/>
      <c r="U44" s="44"/>
      <c r="V44" s="44"/>
      <c r="W44" s="44"/>
      <c r="X44" s="44"/>
      <c r="Y44" s="44"/>
      <c r="AA44" s="44"/>
      <c r="AB44" s="44"/>
      <c r="AC44" s="44"/>
    </row>
    <row r="45" spans="1:35" ht="21.75" customHeight="1" x14ac:dyDescent="0.4">
      <c r="B45" s="44"/>
      <c r="C45" s="44"/>
      <c r="D45" s="44"/>
      <c r="E45" s="44"/>
      <c r="J45" s="44"/>
      <c r="K45" s="44"/>
      <c r="L45" s="44"/>
      <c r="N45" s="44"/>
      <c r="O45" s="44"/>
      <c r="P45" s="44"/>
      <c r="R45" s="44"/>
      <c r="S45" s="44"/>
      <c r="T45" s="44"/>
      <c r="U45" s="44"/>
      <c r="V45" s="44"/>
      <c r="W45" s="44"/>
      <c r="X45" s="44"/>
      <c r="Y45" s="44"/>
      <c r="Z45" s="44"/>
      <c r="AA45" s="44"/>
      <c r="AB45" s="44"/>
      <c r="AC45" s="44"/>
    </row>
    <row r="46" spans="1:35" ht="37.5" customHeight="1" x14ac:dyDescent="0.4">
      <c r="A46" s="139" t="s">
        <v>316</v>
      </c>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row>
    <row r="47" spans="1:35" ht="21.75" customHeight="1" x14ac:dyDescent="0.4">
      <c r="A47" s="141"/>
      <c r="B47" s="433" t="s">
        <v>317</v>
      </c>
      <c r="C47" s="434"/>
      <c r="D47" s="434"/>
      <c r="E47" s="434"/>
      <c r="F47" s="434"/>
      <c r="G47" s="434"/>
      <c r="H47" s="434"/>
      <c r="I47" s="429"/>
      <c r="J47" s="429"/>
      <c r="K47" s="429"/>
      <c r="L47" s="429"/>
      <c r="M47" s="429"/>
      <c r="N47" s="429"/>
      <c r="O47" s="429"/>
      <c r="P47" s="429"/>
      <c r="Q47" s="429"/>
      <c r="R47" s="429"/>
      <c r="S47" s="429"/>
      <c r="T47" s="429"/>
      <c r="U47" s="429"/>
      <c r="V47" s="429"/>
      <c r="W47" s="429"/>
      <c r="X47" s="429"/>
      <c r="Y47" s="429"/>
      <c r="Z47" s="429"/>
      <c r="AA47" s="429"/>
      <c r="AB47" s="429"/>
      <c r="AC47" s="409"/>
    </row>
    <row r="48" spans="1:35" ht="21.75" customHeight="1" x14ac:dyDescent="0.4">
      <c r="A48" s="141"/>
      <c r="B48" s="435"/>
      <c r="C48" s="436"/>
      <c r="D48" s="436"/>
      <c r="E48" s="436"/>
      <c r="F48" s="436"/>
      <c r="G48" s="436"/>
      <c r="H48" s="436"/>
      <c r="I48" s="408" t="s">
        <v>318</v>
      </c>
      <c r="J48" s="429"/>
      <c r="K48" s="429"/>
      <c r="L48" s="429"/>
      <c r="M48" s="429"/>
      <c r="N48" s="429"/>
      <c r="O48" s="409"/>
      <c r="P48" s="408" t="s">
        <v>319</v>
      </c>
      <c r="Q48" s="429"/>
      <c r="R48" s="429"/>
      <c r="S48" s="429"/>
      <c r="T48" s="429"/>
      <c r="U48" s="429"/>
      <c r="V48" s="409"/>
      <c r="W48" s="408" t="s">
        <v>320</v>
      </c>
      <c r="X48" s="429"/>
      <c r="Y48" s="429"/>
      <c r="Z48" s="429"/>
      <c r="AA48" s="429"/>
      <c r="AB48" s="429"/>
      <c r="AC48" s="409"/>
    </row>
    <row r="49" spans="1:29" ht="21.75" customHeight="1" x14ac:dyDescent="0.4">
      <c r="A49" s="141"/>
      <c r="B49" s="408" t="s">
        <v>321</v>
      </c>
      <c r="C49" s="429"/>
      <c r="D49" s="429"/>
      <c r="E49" s="429"/>
      <c r="F49" s="429"/>
      <c r="G49" s="429"/>
      <c r="H49" s="409"/>
      <c r="I49" s="430"/>
      <c r="J49" s="431"/>
      <c r="K49" s="431"/>
      <c r="L49" s="431"/>
      <c r="M49" s="431"/>
      <c r="N49" s="431"/>
      <c r="O49" s="432"/>
      <c r="P49" s="430"/>
      <c r="Q49" s="431"/>
      <c r="R49" s="431"/>
      <c r="S49" s="431"/>
      <c r="T49" s="431"/>
      <c r="U49" s="431"/>
      <c r="V49" s="432"/>
      <c r="W49" s="430"/>
      <c r="X49" s="431"/>
      <c r="Y49" s="431"/>
      <c r="Z49" s="431"/>
      <c r="AA49" s="431"/>
      <c r="AB49" s="431"/>
      <c r="AC49" s="432"/>
    </row>
    <row r="50" spans="1:29" ht="21.75" customHeight="1" x14ac:dyDescent="0.4">
      <c r="A50" s="141"/>
      <c r="B50" s="408" t="s">
        <v>322</v>
      </c>
      <c r="C50" s="429"/>
      <c r="D50" s="429"/>
      <c r="E50" s="429"/>
      <c r="F50" s="429"/>
      <c r="G50" s="429"/>
      <c r="H50" s="409"/>
      <c r="I50" s="430" t="s">
        <v>323</v>
      </c>
      <c r="J50" s="431"/>
      <c r="K50" s="431"/>
      <c r="L50" s="431"/>
      <c r="M50" s="431"/>
      <c r="N50" s="431"/>
      <c r="O50" s="432"/>
      <c r="P50" s="430" t="s">
        <v>323</v>
      </c>
      <c r="Q50" s="431"/>
      <c r="R50" s="431"/>
      <c r="S50" s="431"/>
      <c r="T50" s="431"/>
      <c r="U50" s="431"/>
      <c r="V50" s="432"/>
      <c r="W50" s="430" t="s">
        <v>323</v>
      </c>
      <c r="X50" s="431"/>
      <c r="Y50" s="431"/>
      <c r="Z50" s="431"/>
      <c r="AA50" s="431"/>
      <c r="AB50" s="431"/>
      <c r="AC50" s="432"/>
    </row>
    <row r="51" spans="1:29" ht="6.75" customHeight="1" x14ac:dyDescent="0.4">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row>
    <row r="52" spans="1:29" ht="21.75" customHeight="1" x14ac:dyDescent="0.4">
      <c r="A52" s="141"/>
      <c r="B52" s="433" t="s">
        <v>324</v>
      </c>
      <c r="C52" s="434"/>
      <c r="D52" s="434"/>
      <c r="E52" s="434"/>
      <c r="F52" s="434"/>
      <c r="G52" s="434"/>
      <c r="H52" s="434"/>
      <c r="I52" s="429"/>
      <c r="J52" s="429"/>
      <c r="K52" s="429"/>
      <c r="L52" s="429"/>
      <c r="M52" s="429"/>
      <c r="N52" s="429"/>
      <c r="O52" s="429"/>
      <c r="P52" s="429"/>
      <c r="Q52" s="429"/>
      <c r="R52" s="429"/>
      <c r="S52" s="429"/>
      <c r="T52" s="429"/>
      <c r="U52" s="429"/>
      <c r="V52" s="429"/>
      <c r="W52" s="429"/>
      <c r="X52" s="429"/>
      <c r="Y52" s="429"/>
      <c r="Z52" s="429"/>
      <c r="AA52" s="429"/>
      <c r="AB52" s="429"/>
      <c r="AC52" s="409"/>
    </row>
    <row r="53" spans="1:29" ht="21.75" customHeight="1" x14ac:dyDescent="0.4">
      <c r="A53" s="141"/>
      <c r="B53" s="435"/>
      <c r="C53" s="436"/>
      <c r="D53" s="436"/>
      <c r="E53" s="436"/>
      <c r="F53" s="436"/>
      <c r="G53" s="436"/>
      <c r="H53" s="436"/>
      <c r="I53" s="408" t="s">
        <v>318</v>
      </c>
      <c r="J53" s="429"/>
      <c r="K53" s="429"/>
      <c r="L53" s="429"/>
      <c r="M53" s="429"/>
      <c r="N53" s="429"/>
      <c r="O53" s="409"/>
      <c r="P53" s="408" t="s">
        <v>319</v>
      </c>
      <c r="Q53" s="429"/>
      <c r="R53" s="429"/>
      <c r="S53" s="429"/>
      <c r="T53" s="429"/>
      <c r="U53" s="429"/>
      <c r="V53" s="409"/>
      <c r="W53" s="408" t="s">
        <v>320</v>
      </c>
      <c r="X53" s="429"/>
      <c r="Y53" s="429"/>
      <c r="Z53" s="429"/>
      <c r="AA53" s="429"/>
      <c r="AB53" s="429"/>
      <c r="AC53" s="409"/>
    </row>
    <row r="54" spans="1:29" ht="21.75" customHeight="1" x14ac:dyDescent="0.4">
      <c r="A54" s="141"/>
      <c r="B54" s="408" t="s">
        <v>321</v>
      </c>
      <c r="C54" s="429"/>
      <c r="D54" s="429"/>
      <c r="E54" s="429"/>
      <c r="F54" s="429"/>
      <c r="G54" s="429"/>
      <c r="H54" s="409"/>
      <c r="I54" s="430"/>
      <c r="J54" s="431"/>
      <c r="K54" s="431"/>
      <c r="L54" s="431"/>
      <c r="M54" s="431"/>
      <c r="N54" s="431"/>
      <c r="O54" s="432"/>
      <c r="P54" s="430"/>
      <c r="Q54" s="431"/>
      <c r="R54" s="431"/>
      <c r="S54" s="431"/>
      <c r="T54" s="431"/>
      <c r="U54" s="431"/>
      <c r="V54" s="432"/>
      <c r="W54" s="430"/>
      <c r="X54" s="431"/>
      <c r="Y54" s="431"/>
      <c r="Z54" s="431"/>
      <c r="AA54" s="431"/>
      <c r="AB54" s="431"/>
      <c r="AC54" s="432"/>
    </row>
    <row r="55" spans="1:29" ht="21.75" customHeight="1" x14ac:dyDescent="0.4">
      <c r="A55" s="141"/>
      <c r="B55" s="408" t="s">
        <v>322</v>
      </c>
      <c r="C55" s="429"/>
      <c r="D55" s="429"/>
      <c r="E55" s="429"/>
      <c r="F55" s="429"/>
      <c r="G55" s="429"/>
      <c r="H55" s="409"/>
      <c r="I55" s="430" t="s">
        <v>323</v>
      </c>
      <c r="J55" s="431"/>
      <c r="K55" s="431"/>
      <c r="L55" s="431"/>
      <c r="M55" s="431"/>
      <c r="N55" s="431"/>
      <c r="O55" s="432"/>
      <c r="P55" s="430" t="s">
        <v>323</v>
      </c>
      <c r="Q55" s="431"/>
      <c r="R55" s="431"/>
      <c r="S55" s="431"/>
      <c r="T55" s="431"/>
      <c r="U55" s="431"/>
      <c r="V55" s="432"/>
      <c r="W55" s="430" t="s">
        <v>323</v>
      </c>
      <c r="X55" s="431"/>
      <c r="Y55" s="431"/>
      <c r="Z55" s="431"/>
      <c r="AA55" s="431"/>
      <c r="AB55" s="431"/>
      <c r="AC55" s="432"/>
    </row>
    <row r="56" spans="1:29" ht="6" customHeight="1" x14ac:dyDescent="0.4">
      <c r="A56" s="14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row>
    <row r="57" spans="1:29" ht="21.75" customHeight="1" x14ac:dyDescent="0.4">
      <c r="A57" s="141"/>
      <c r="B57" s="433" t="s">
        <v>325</v>
      </c>
      <c r="C57" s="434"/>
      <c r="D57" s="434"/>
      <c r="E57" s="434"/>
      <c r="F57" s="434"/>
      <c r="G57" s="434"/>
      <c r="H57" s="434"/>
      <c r="I57" s="429"/>
      <c r="J57" s="429"/>
      <c r="K57" s="429"/>
      <c r="L57" s="429"/>
      <c r="M57" s="429"/>
      <c r="N57" s="429"/>
      <c r="O57" s="429"/>
      <c r="P57" s="429"/>
      <c r="Q57" s="429"/>
      <c r="R57" s="429"/>
      <c r="S57" s="429"/>
      <c r="T57" s="429"/>
      <c r="U57" s="429"/>
      <c r="V57" s="429"/>
      <c r="W57" s="429"/>
      <c r="X57" s="429"/>
      <c r="Y57" s="429"/>
      <c r="Z57" s="429"/>
      <c r="AA57" s="429"/>
      <c r="AB57" s="429"/>
      <c r="AC57" s="409"/>
    </row>
    <row r="58" spans="1:29" ht="21.75" customHeight="1" x14ac:dyDescent="0.4">
      <c r="A58" s="141"/>
      <c r="B58" s="435"/>
      <c r="C58" s="436"/>
      <c r="D58" s="436"/>
      <c r="E58" s="436"/>
      <c r="F58" s="436"/>
      <c r="G58" s="436"/>
      <c r="H58" s="436"/>
      <c r="I58" s="408" t="s">
        <v>318</v>
      </c>
      <c r="J58" s="429"/>
      <c r="K58" s="429"/>
      <c r="L58" s="429"/>
      <c r="M58" s="429"/>
      <c r="N58" s="429"/>
      <c r="O58" s="409"/>
      <c r="P58" s="408" t="s">
        <v>319</v>
      </c>
      <c r="Q58" s="429"/>
      <c r="R58" s="429"/>
      <c r="S58" s="429"/>
      <c r="T58" s="429"/>
      <c r="U58" s="429"/>
      <c r="V58" s="409"/>
      <c r="W58" s="408" t="s">
        <v>320</v>
      </c>
      <c r="X58" s="429"/>
      <c r="Y58" s="429"/>
      <c r="Z58" s="429"/>
      <c r="AA58" s="429"/>
      <c r="AB58" s="429"/>
      <c r="AC58" s="409"/>
    </row>
    <row r="59" spans="1:29" ht="21.75" customHeight="1" x14ac:dyDescent="0.4">
      <c r="A59" s="141"/>
      <c r="B59" s="408" t="s">
        <v>321</v>
      </c>
      <c r="C59" s="429"/>
      <c r="D59" s="429"/>
      <c r="E59" s="429"/>
      <c r="F59" s="429"/>
      <c r="G59" s="429"/>
      <c r="H59" s="409"/>
      <c r="I59" s="430"/>
      <c r="J59" s="431"/>
      <c r="K59" s="431"/>
      <c r="L59" s="431"/>
      <c r="M59" s="431"/>
      <c r="N59" s="431"/>
      <c r="O59" s="432"/>
      <c r="P59" s="430"/>
      <c r="Q59" s="431"/>
      <c r="R59" s="431"/>
      <c r="S59" s="431"/>
      <c r="T59" s="431"/>
      <c r="U59" s="431"/>
      <c r="V59" s="432"/>
      <c r="W59" s="430"/>
      <c r="X59" s="431"/>
      <c r="Y59" s="431"/>
      <c r="Z59" s="431"/>
      <c r="AA59" s="431"/>
      <c r="AB59" s="431"/>
      <c r="AC59" s="432"/>
    </row>
    <row r="60" spans="1:29" ht="21.75" customHeight="1" x14ac:dyDescent="0.4">
      <c r="A60" s="141"/>
      <c r="B60" s="408" t="s">
        <v>322</v>
      </c>
      <c r="C60" s="429"/>
      <c r="D60" s="429"/>
      <c r="E60" s="429"/>
      <c r="F60" s="429"/>
      <c r="G60" s="429"/>
      <c r="H60" s="409"/>
      <c r="I60" s="430" t="s">
        <v>323</v>
      </c>
      <c r="J60" s="431"/>
      <c r="K60" s="431"/>
      <c r="L60" s="431"/>
      <c r="M60" s="431"/>
      <c r="N60" s="431"/>
      <c r="O60" s="432"/>
      <c r="P60" s="430" t="s">
        <v>323</v>
      </c>
      <c r="Q60" s="431"/>
      <c r="R60" s="431"/>
      <c r="S60" s="431"/>
      <c r="T60" s="431"/>
      <c r="U60" s="431"/>
      <c r="V60" s="432"/>
      <c r="W60" s="430" t="s">
        <v>323</v>
      </c>
      <c r="X60" s="431"/>
      <c r="Y60" s="431"/>
      <c r="Z60" s="431"/>
      <c r="AA60" s="431"/>
      <c r="AB60" s="431"/>
      <c r="AC60" s="432"/>
    </row>
    <row r="61" spans="1:29" ht="21.75" customHeight="1" x14ac:dyDescent="0.4">
      <c r="A61" s="141"/>
      <c r="B61" s="141" t="s">
        <v>326</v>
      </c>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row>
    <row r="62" spans="1:29" ht="21.75" customHeight="1" x14ac:dyDescent="0.4">
      <c r="A62" s="141"/>
      <c r="B62" s="141"/>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row>
    <row r="63" spans="1:29" ht="21.75" customHeight="1" x14ac:dyDescent="0.4">
      <c r="A63" s="19" t="s">
        <v>392</v>
      </c>
    </row>
    <row r="64" spans="1:29" ht="21.75" customHeight="1" x14ac:dyDescent="0.4">
      <c r="B64" s="288" t="s">
        <v>393</v>
      </c>
      <c r="C64" s="229"/>
      <c r="D64" s="229"/>
      <c r="E64" s="229"/>
      <c r="F64" s="261" t="s">
        <v>63</v>
      </c>
      <c r="G64" s="262"/>
      <c r="H64" s="262"/>
      <c r="I64" s="287"/>
      <c r="J64" s="287" t="s">
        <v>61</v>
      </c>
      <c r="K64" s="229"/>
      <c r="L64" s="229"/>
      <c r="M64" s="229"/>
      <c r="N64" s="229"/>
      <c r="O64" s="229"/>
      <c r="P64" s="229"/>
      <c r="Q64" s="229"/>
      <c r="R64" s="229"/>
      <c r="S64" s="229"/>
      <c r="T64" s="229"/>
      <c r="U64" s="229" t="s">
        <v>62</v>
      </c>
      <c r="V64" s="229"/>
      <c r="W64" s="229"/>
      <c r="X64" s="229"/>
      <c r="Y64" s="229"/>
      <c r="Z64" s="229"/>
      <c r="AA64" s="229"/>
      <c r="AB64" s="229"/>
      <c r="AC64" s="229"/>
    </row>
    <row r="65" spans="2:29" ht="21.75" customHeight="1" x14ac:dyDescent="0.4">
      <c r="B65" s="229"/>
      <c r="C65" s="229"/>
      <c r="D65" s="229"/>
      <c r="E65" s="229"/>
      <c r="F65" s="261"/>
      <c r="G65" s="262"/>
      <c r="H65" s="262"/>
      <c r="I65" s="287"/>
      <c r="J65" s="287" t="s">
        <v>59</v>
      </c>
      <c r="K65" s="229"/>
      <c r="L65" s="229"/>
      <c r="M65" s="229"/>
      <c r="N65" s="454" t="s">
        <v>394</v>
      </c>
      <c r="O65" s="454"/>
      <c r="P65" s="454"/>
      <c r="Q65" s="454"/>
      <c r="R65" s="229" t="s">
        <v>60</v>
      </c>
      <c r="S65" s="229"/>
      <c r="T65" s="229"/>
      <c r="U65" s="454" t="s">
        <v>395</v>
      </c>
      <c r="V65" s="454"/>
      <c r="W65" s="454"/>
      <c r="X65" s="454"/>
      <c r="Y65" s="454"/>
      <c r="Z65" s="454"/>
      <c r="AA65" s="229" t="s">
        <v>60</v>
      </c>
      <c r="AB65" s="229"/>
      <c r="AC65" s="229"/>
    </row>
    <row r="66" spans="2:29" ht="21.75" customHeight="1" x14ac:dyDescent="0.4">
      <c r="B66" s="229"/>
      <c r="C66" s="229"/>
      <c r="D66" s="229"/>
      <c r="E66" s="229"/>
      <c r="F66" s="199" t="s">
        <v>58</v>
      </c>
      <c r="G66" s="206"/>
      <c r="H66" s="206"/>
      <c r="I66" s="248"/>
      <c r="J66" s="441"/>
      <c r="K66" s="441"/>
      <c r="L66" s="441"/>
      <c r="M66" s="16" t="s">
        <v>6</v>
      </c>
      <c r="N66" s="440"/>
      <c r="O66" s="441"/>
      <c r="P66" s="441"/>
      <c r="Q66" s="16" t="s">
        <v>6</v>
      </c>
      <c r="R66" s="455" t="str">
        <f>IF(N66="","",ROUNDDOWN(N66/J66,2))</f>
        <v/>
      </c>
      <c r="S66" s="456"/>
      <c r="T66" s="457"/>
      <c r="U66" s="440"/>
      <c r="V66" s="441"/>
      <c r="W66" s="441"/>
      <c r="X66" s="441"/>
      <c r="Y66" s="441"/>
      <c r="Z66" s="16" t="s">
        <v>6</v>
      </c>
      <c r="AA66" s="455" t="str">
        <f>IF(U66="","",ROUNDDOWN(U66/(J66*12),2))</f>
        <v/>
      </c>
      <c r="AB66" s="456"/>
      <c r="AC66" s="457"/>
    </row>
    <row r="67" spans="2:29" ht="21.75" customHeight="1" x14ac:dyDescent="0.4">
      <c r="B67" s="229"/>
      <c r="C67" s="229"/>
      <c r="D67" s="229"/>
      <c r="E67" s="229"/>
      <c r="F67" s="199" t="s">
        <v>57</v>
      </c>
      <c r="G67" s="206"/>
      <c r="H67" s="206"/>
      <c r="I67" s="248"/>
      <c r="J67" s="187"/>
      <c r="K67" s="187"/>
      <c r="L67" s="187"/>
      <c r="M67" s="7" t="s">
        <v>6</v>
      </c>
      <c r="N67" s="186"/>
      <c r="O67" s="187"/>
      <c r="P67" s="187"/>
      <c r="Q67" s="7" t="s">
        <v>6</v>
      </c>
      <c r="R67" s="233" t="str">
        <f t="shared" ref="R67:R69" si="0">IF(N67="","",ROUNDDOWN(N67/J67,2))</f>
        <v/>
      </c>
      <c r="S67" s="319"/>
      <c r="T67" s="320"/>
      <c r="U67" s="186"/>
      <c r="V67" s="187"/>
      <c r="W67" s="187"/>
      <c r="X67" s="187"/>
      <c r="Y67" s="187"/>
      <c r="Z67" s="7" t="s">
        <v>6</v>
      </c>
      <c r="AA67" s="233" t="str">
        <f t="shared" ref="AA67:AA68" si="1">IF(U67="","",ROUNDDOWN(U67/(J67*12),2))</f>
        <v/>
      </c>
      <c r="AB67" s="319"/>
      <c r="AC67" s="320"/>
    </row>
    <row r="68" spans="2:29" ht="21.75" customHeight="1" x14ac:dyDescent="0.4">
      <c r="B68" s="229"/>
      <c r="C68" s="229"/>
      <c r="D68" s="229"/>
      <c r="E68" s="229"/>
      <c r="F68" s="199" t="s">
        <v>55</v>
      </c>
      <c r="G68" s="206"/>
      <c r="H68" s="206"/>
      <c r="I68" s="248"/>
      <c r="J68" s="187"/>
      <c r="K68" s="187"/>
      <c r="L68" s="187"/>
      <c r="M68" s="7" t="s">
        <v>6</v>
      </c>
      <c r="N68" s="186"/>
      <c r="O68" s="187"/>
      <c r="P68" s="187"/>
      <c r="Q68" s="7" t="s">
        <v>6</v>
      </c>
      <c r="R68" s="233" t="str">
        <f t="shared" si="0"/>
        <v/>
      </c>
      <c r="S68" s="319"/>
      <c r="T68" s="320"/>
      <c r="U68" s="186"/>
      <c r="V68" s="187"/>
      <c r="W68" s="187"/>
      <c r="X68" s="187"/>
      <c r="Y68" s="187"/>
      <c r="Z68" s="7" t="s">
        <v>6</v>
      </c>
      <c r="AA68" s="233" t="str">
        <f t="shared" si="1"/>
        <v/>
      </c>
      <c r="AB68" s="319"/>
      <c r="AC68" s="320"/>
    </row>
    <row r="69" spans="2:29" ht="21.75" customHeight="1" x14ac:dyDescent="0.4">
      <c r="B69" s="229"/>
      <c r="C69" s="229"/>
      <c r="D69" s="229"/>
      <c r="E69" s="229"/>
      <c r="F69" s="199" t="s">
        <v>56</v>
      </c>
      <c r="G69" s="206"/>
      <c r="H69" s="206"/>
      <c r="I69" s="248"/>
      <c r="J69" s="187"/>
      <c r="K69" s="187"/>
      <c r="L69" s="187"/>
      <c r="M69" s="7" t="s">
        <v>6</v>
      </c>
      <c r="N69" s="186"/>
      <c r="O69" s="187"/>
      <c r="P69" s="187"/>
      <c r="Q69" s="7" t="s">
        <v>6</v>
      </c>
      <c r="R69" s="233" t="str">
        <f t="shared" si="0"/>
        <v/>
      </c>
      <c r="S69" s="319"/>
      <c r="T69" s="320"/>
      <c r="U69" s="453"/>
      <c r="V69" s="453"/>
      <c r="W69" s="453"/>
      <c r="X69" s="453"/>
      <c r="Y69" s="453"/>
      <c r="Z69" s="453"/>
      <c r="AA69" s="453"/>
      <c r="AB69" s="453"/>
      <c r="AC69" s="453"/>
    </row>
  </sheetData>
  <mergeCells count="134">
    <mergeCell ref="F69:I69"/>
    <mergeCell ref="J69:L69"/>
    <mergeCell ref="N69:P69"/>
    <mergeCell ref="R69:T69"/>
    <mergeCell ref="U69:AC69"/>
    <mergeCell ref="B64:E69"/>
    <mergeCell ref="F64:I65"/>
    <mergeCell ref="J64:T64"/>
    <mergeCell ref="U64:AC64"/>
    <mergeCell ref="J65:M65"/>
    <mergeCell ref="N65:Q65"/>
    <mergeCell ref="R65:T65"/>
    <mergeCell ref="U65:Z65"/>
    <mergeCell ref="AA65:AC65"/>
    <mergeCell ref="F66:I66"/>
    <mergeCell ref="J66:L66"/>
    <mergeCell ref="N66:P66"/>
    <mergeCell ref="R66:T66"/>
    <mergeCell ref="U66:Y66"/>
    <mergeCell ref="AA66:AC66"/>
    <mergeCell ref="F67:I67"/>
    <mergeCell ref="J67:L67"/>
    <mergeCell ref="N67:P67"/>
    <mergeCell ref="R67:T67"/>
    <mergeCell ref="U67:Y67"/>
    <mergeCell ref="AA67:AC67"/>
    <mergeCell ref="F68:I68"/>
    <mergeCell ref="J68:L68"/>
    <mergeCell ref="N68:P68"/>
    <mergeCell ref="B59:H59"/>
    <mergeCell ref="I59:O59"/>
    <mergeCell ref="P59:V59"/>
    <mergeCell ref="W59:AC59"/>
    <mergeCell ref="B60:H60"/>
    <mergeCell ref="I60:O60"/>
    <mergeCell ref="P60:V60"/>
    <mergeCell ref="W60:AC60"/>
    <mergeCell ref="R68:T68"/>
    <mergeCell ref="U68:Y68"/>
    <mergeCell ref="AA68:AC68"/>
    <mergeCell ref="B57:H58"/>
    <mergeCell ref="I57:AC57"/>
    <mergeCell ref="I58:O58"/>
    <mergeCell ref="P58:V58"/>
    <mergeCell ref="W58:AC58"/>
    <mergeCell ref="B55:H55"/>
    <mergeCell ref="I55:O55"/>
    <mergeCell ref="P55:V55"/>
    <mergeCell ref="W55:AC55"/>
    <mergeCell ref="P50:V50"/>
    <mergeCell ref="W50:AC50"/>
    <mergeCell ref="B52:H53"/>
    <mergeCell ref="I52:AC52"/>
    <mergeCell ref="I53:O53"/>
    <mergeCell ref="P53:V53"/>
    <mergeCell ref="W53:AC53"/>
    <mergeCell ref="U20:AC20"/>
    <mergeCell ref="H21:L21"/>
    <mergeCell ref="M21:AC21"/>
    <mergeCell ref="H38:AC38"/>
    <mergeCell ref="F39:G40"/>
    <mergeCell ref="H40:AC40"/>
    <mergeCell ref="F41:G42"/>
    <mergeCell ref="H42:AC42"/>
    <mergeCell ref="B43:E43"/>
    <mergeCell ref="F43:AC43"/>
    <mergeCell ref="B29:E29"/>
    <mergeCell ref="F29:P29"/>
    <mergeCell ref="Q29:T29"/>
    <mergeCell ref="U29:AC29"/>
    <mergeCell ref="J26:N26"/>
    <mergeCell ref="O26:AC26"/>
    <mergeCell ref="B28:E28"/>
    <mergeCell ref="B10:E12"/>
    <mergeCell ref="F12:I12"/>
    <mergeCell ref="J12:AC12"/>
    <mergeCell ref="J10:AC10"/>
    <mergeCell ref="B54:H54"/>
    <mergeCell ref="I54:O54"/>
    <mergeCell ref="P54:V54"/>
    <mergeCell ref="W54:AC54"/>
    <mergeCell ref="B47:H48"/>
    <mergeCell ref="I47:AC47"/>
    <mergeCell ref="I48:O48"/>
    <mergeCell ref="P48:V48"/>
    <mergeCell ref="W48:AC48"/>
    <mergeCell ref="B49:H49"/>
    <mergeCell ref="I49:O49"/>
    <mergeCell ref="P49:V49"/>
    <mergeCell ref="W49:AC49"/>
    <mergeCell ref="B50:H50"/>
    <mergeCell ref="I50:O50"/>
    <mergeCell ref="B34:E42"/>
    <mergeCell ref="F34:AC34"/>
    <mergeCell ref="F35:G36"/>
    <mergeCell ref="H36:AC36"/>
    <mergeCell ref="F37:G38"/>
    <mergeCell ref="F28:P28"/>
    <mergeCell ref="Q28:T28"/>
    <mergeCell ref="U28:AC28"/>
    <mergeCell ref="F27:AC27"/>
    <mergeCell ref="B22:E27"/>
    <mergeCell ref="J23:N23"/>
    <mergeCell ref="J25:N25"/>
    <mergeCell ref="O23:AC23"/>
    <mergeCell ref="O25:AC25"/>
    <mergeCell ref="G25:I26"/>
    <mergeCell ref="F25:F26"/>
    <mergeCell ref="F22:AC22"/>
    <mergeCell ref="F24:AC24"/>
    <mergeCell ref="A2:AC3"/>
    <mergeCell ref="G23:I23"/>
    <mergeCell ref="B4:E4"/>
    <mergeCell ref="F4:AC4"/>
    <mergeCell ref="B5:E5"/>
    <mergeCell ref="F11:I11"/>
    <mergeCell ref="J11:AC11"/>
    <mergeCell ref="B15:E17"/>
    <mergeCell ref="F16:AC16"/>
    <mergeCell ref="G15:AC15"/>
    <mergeCell ref="B8:E8"/>
    <mergeCell ref="F8:AC8"/>
    <mergeCell ref="B9:E9"/>
    <mergeCell ref="F9:AC9"/>
    <mergeCell ref="F10:I10"/>
    <mergeCell ref="F5:H5"/>
    <mergeCell ref="I5:AC5"/>
    <mergeCell ref="B18:E21"/>
    <mergeCell ref="G18:AC18"/>
    <mergeCell ref="F19:F21"/>
    <mergeCell ref="G19:AC19"/>
    <mergeCell ref="H20:L20"/>
    <mergeCell ref="M20:R20"/>
    <mergeCell ref="S20:T20"/>
  </mergeCells>
  <phoneticPr fontId="3"/>
  <dataValidations count="6">
    <dataValidation type="list" allowBlank="1" showInputMessage="1" showErrorMessage="1" sqref="G25 G23 F29:P29" xr:uid="{82C54358-FB3E-442F-ABD5-A250CF528839}">
      <formula1>"あり・なし,あり,なし"</formula1>
    </dataValidation>
    <dataValidation type="list" allowBlank="1" showInputMessage="1" showErrorMessage="1" prompt="実施済み、実施予定ありを選択した場合は、下の「実施（予定）時期」にその時期を記入してください。" sqref="F35:G42" xr:uid="{2E6B4FAD-8773-4845-ABE7-76EFF04AEB37}">
      <formula1>"実施済み,実施予定あり"</formula1>
    </dataValidation>
    <dataValidation type="list" allowBlank="1" showInputMessage="1" showErrorMessage="1" sqref="F15 F17:F21" xr:uid="{C615EA7C-9C90-4B2A-8305-74BFC8C93327}">
      <formula1>$AM$1:$AM$2</formula1>
    </dataValidation>
    <dataValidation type="list" allowBlank="1" showInputMessage="1" showErrorMessage="1" sqref="F28:P28" xr:uid="{981903D4-2E92-473C-9F51-030C1542CB24}">
      <formula1>"策定あり・策定なし・策定予定,策定あり,策定なし,策定予定"</formula1>
    </dataValidation>
    <dataValidation type="list" allowBlank="1" showInputMessage="1" showErrorMessage="1" sqref="M20" xr:uid="{2FF23BC2-CB43-4FBE-80A1-1F5500528B5E}">
      <formula1>"休止・廃止・取壊し等,休止,廃止,取壊し,その他"</formula1>
    </dataValidation>
    <dataValidation type="list" allowBlank="1" showInputMessage="1" showErrorMessage="1" sqref="I50:AC50 I55:AC55 I60:AC60" xr:uid="{D8634A73-849A-4580-BAC0-8ACABCBE384F}">
      <formula1>"有り・無し,有り,無し"</formula1>
    </dataValidation>
  </dataValidations>
  <pageMargins left="0.59055118110236227" right="0.59055118110236227" top="0.39370078740157483" bottom="0.39370078740157483" header="0.31496062992125984" footer="0.31496062992125984"/>
  <pageSetup paperSize="9" scale="88" orientation="portrait" r:id="rId1"/>
  <rowBreaks count="1" manualBreakCount="1">
    <brk id="31"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BC33-A6C6-4003-BB6D-A74D536F017A}">
  <dimension ref="A1:AG20"/>
  <sheetViews>
    <sheetView view="pageBreakPreview" zoomScale="120" zoomScaleNormal="100" zoomScaleSheetLayoutView="120" workbookViewId="0">
      <selection activeCell="C26" sqref="C26"/>
    </sheetView>
  </sheetViews>
  <sheetFormatPr defaultColWidth="3.25" defaultRowHeight="21.75" customHeight="1" x14ac:dyDescent="0.4"/>
  <cols>
    <col min="1" max="31" width="3.25" style="3"/>
    <col min="32" max="32" width="7" style="3" bestFit="1" customWidth="1"/>
    <col min="33" max="33" width="13.5" style="3" bestFit="1" customWidth="1"/>
    <col min="34" max="16384" width="3.25" style="3"/>
  </cols>
  <sheetData>
    <row r="1" spans="1:33" ht="21.75" customHeight="1" x14ac:dyDescent="0.4">
      <c r="A1" s="3" t="s">
        <v>279</v>
      </c>
      <c r="AG1" s="14"/>
    </row>
    <row r="2" spans="1:33" ht="21.75" customHeight="1" x14ac:dyDescent="0.4">
      <c r="A2" s="293" t="s">
        <v>91</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33" ht="21.75" customHeight="1" x14ac:dyDescent="0.4">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row>
    <row r="4" spans="1:33" ht="21.75" customHeight="1" x14ac:dyDescent="0.4">
      <c r="A4" s="18"/>
      <c r="B4" s="198" t="s">
        <v>0</v>
      </c>
      <c r="C4" s="198"/>
      <c r="D4" s="198"/>
      <c r="E4" s="198"/>
      <c r="F4" s="318" t="str">
        <f>IF(様式第2号_大規模修繕計画書!F4="","",様式第2号_大規模修繕計画書!F4)</f>
        <v/>
      </c>
      <c r="G4" s="318"/>
      <c r="H4" s="318"/>
      <c r="I4" s="318"/>
      <c r="J4" s="318"/>
      <c r="K4" s="318"/>
      <c r="L4" s="318"/>
      <c r="M4" s="318"/>
      <c r="N4" s="318"/>
      <c r="O4" s="318"/>
      <c r="P4" s="318"/>
      <c r="Q4" s="318"/>
      <c r="R4" s="318"/>
      <c r="S4" s="318"/>
      <c r="T4" s="318"/>
      <c r="U4" s="318"/>
      <c r="V4" s="318"/>
      <c r="W4" s="318"/>
      <c r="X4" s="318"/>
      <c r="Y4" s="318"/>
      <c r="Z4" s="318"/>
      <c r="AA4" s="318"/>
      <c r="AB4" s="318"/>
      <c r="AC4" s="318"/>
    </row>
    <row r="5" spans="1:33" ht="21.75" customHeight="1" x14ac:dyDescent="0.4">
      <c r="A5" s="18"/>
      <c r="B5" s="202" t="s">
        <v>307</v>
      </c>
      <c r="C5" s="202"/>
      <c r="D5" s="202"/>
      <c r="E5" s="202"/>
      <c r="F5" s="261" t="s">
        <v>2</v>
      </c>
      <c r="G5" s="287"/>
      <c r="H5" s="383" t="str">
        <f>IF(様式第2号_大規模修繕計画書!I5="","",様式第2号_大規模修繕計画書!I5)</f>
        <v/>
      </c>
      <c r="I5" s="384"/>
      <c r="J5" s="384"/>
      <c r="K5" s="384"/>
      <c r="L5" s="384"/>
      <c r="M5" s="384"/>
      <c r="N5" s="384"/>
      <c r="O5" s="384"/>
      <c r="P5" s="384"/>
      <c r="Q5" s="384"/>
      <c r="R5" s="384"/>
      <c r="S5" s="384"/>
      <c r="T5" s="384"/>
      <c r="U5" s="384"/>
      <c r="V5" s="384"/>
      <c r="W5" s="384"/>
      <c r="X5" s="384"/>
      <c r="Y5" s="384"/>
      <c r="Z5" s="384"/>
      <c r="AA5" s="384"/>
      <c r="AB5" s="384"/>
      <c r="AC5" s="385"/>
    </row>
    <row r="6" spans="1:33" ht="21.75" customHeight="1" x14ac:dyDescent="0.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33" ht="21.75" customHeight="1" x14ac:dyDescent="0.4">
      <c r="A7" s="458" t="s">
        <v>92</v>
      </c>
      <c r="B7" s="458"/>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row>
    <row r="8" spans="1:33" ht="21.75" customHeight="1" x14ac:dyDescent="0.4">
      <c r="A8" s="458"/>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row>
    <row r="9" spans="1:33" ht="21.75" customHeight="1" x14ac:dyDescent="0.4">
      <c r="A9" s="458"/>
      <c r="B9" s="458"/>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row>
    <row r="10" spans="1:33" ht="21.75" customHeight="1" x14ac:dyDescent="0.4">
      <c r="A10" s="229" t="s">
        <v>93</v>
      </c>
      <c r="B10" s="229"/>
      <c r="C10" s="229"/>
      <c r="D10" s="229"/>
      <c r="E10" s="229" t="s">
        <v>94</v>
      </c>
      <c r="F10" s="229"/>
      <c r="G10" s="229"/>
      <c r="H10" s="229"/>
      <c r="I10" s="229"/>
      <c r="J10" s="229" t="s">
        <v>95</v>
      </c>
      <c r="K10" s="229"/>
      <c r="L10" s="229"/>
      <c r="M10" s="229"/>
      <c r="N10" s="229"/>
      <c r="O10" s="229"/>
      <c r="P10" s="229"/>
      <c r="Q10" s="229" t="s">
        <v>96</v>
      </c>
      <c r="R10" s="229"/>
      <c r="S10" s="229"/>
      <c r="T10" s="229"/>
      <c r="U10" s="229"/>
      <c r="V10" s="229"/>
      <c r="W10" s="229"/>
      <c r="X10" s="229" t="s">
        <v>93</v>
      </c>
      <c r="Y10" s="229"/>
      <c r="Z10" s="229"/>
      <c r="AA10" s="229"/>
      <c r="AB10" s="229"/>
      <c r="AC10" s="229"/>
    </row>
    <row r="11" spans="1:33" ht="67.5" customHeight="1" x14ac:dyDescent="0.4">
      <c r="A11" s="234"/>
      <c r="B11" s="200"/>
      <c r="C11" s="206" t="s">
        <v>97</v>
      </c>
      <c r="D11" s="248"/>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row>
    <row r="12" spans="1:33" ht="67.5" customHeight="1" x14ac:dyDescent="0.4">
      <c r="A12" s="234"/>
      <c r="B12" s="200"/>
      <c r="C12" s="206" t="s">
        <v>97</v>
      </c>
      <c r="D12" s="24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row>
    <row r="13" spans="1:33" ht="67.5" customHeight="1" x14ac:dyDescent="0.4">
      <c r="A13" s="234"/>
      <c r="B13" s="200"/>
      <c r="C13" s="206" t="s">
        <v>97</v>
      </c>
      <c r="D13" s="248"/>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row>
    <row r="14" spans="1:33" ht="67.5" customHeight="1" x14ac:dyDescent="0.4">
      <c r="A14" s="234"/>
      <c r="B14" s="200"/>
      <c r="C14" s="206" t="s">
        <v>97</v>
      </c>
      <c r="D14" s="248"/>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row>
    <row r="15" spans="1:33" ht="67.5" customHeight="1" x14ac:dyDescent="0.4">
      <c r="A15" s="234"/>
      <c r="B15" s="200"/>
      <c r="C15" s="206" t="s">
        <v>97</v>
      </c>
      <c r="D15" s="248"/>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row>
    <row r="16" spans="1:33" ht="67.5" customHeight="1" x14ac:dyDescent="0.4">
      <c r="A16" s="234"/>
      <c r="B16" s="200"/>
      <c r="C16" s="206" t="s">
        <v>97</v>
      </c>
      <c r="D16" s="248"/>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row>
    <row r="17" spans="1:29" ht="67.5" customHeight="1" x14ac:dyDescent="0.4">
      <c r="A17" s="234"/>
      <c r="B17" s="200"/>
      <c r="C17" s="206" t="s">
        <v>97</v>
      </c>
      <c r="D17" s="248"/>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row>
    <row r="18" spans="1:29" ht="67.5" customHeight="1" x14ac:dyDescent="0.4">
      <c r="A18" s="234"/>
      <c r="B18" s="200"/>
      <c r="C18" s="206" t="s">
        <v>97</v>
      </c>
      <c r="D18" s="248"/>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row>
    <row r="19" spans="1:29" ht="67.5" customHeight="1" x14ac:dyDescent="0.4">
      <c r="A19" s="234"/>
      <c r="B19" s="200"/>
      <c r="C19" s="206" t="s">
        <v>97</v>
      </c>
      <c r="D19" s="24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row>
    <row r="20" spans="1:29" ht="67.5" customHeight="1" x14ac:dyDescent="0.4">
      <c r="A20" s="234"/>
      <c r="B20" s="200"/>
      <c r="C20" s="206" t="s">
        <v>97</v>
      </c>
      <c r="D20" s="248"/>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row>
  </sheetData>
  <mergeCells count="72">
    <mergeCell ref="A7:AC9"/>
    <mergeCell ref="A2:AC3"/>
    <mergeCell ref="B4:E4"/>
    <mergeCell ref="F4:AC4"/>
    <mergeCell ref="B5:E5"/>
    <mergeCell ref="H5:AC5"/>
    <mergeCell ref="F5:G5"/>
    <mergeCell ref="E15:I15"/>
    <mergeCell ref="J15:P15"/>
    <mergeCell ref="C18:D18"/>
    <mergeCell ref="E18:I18"/>
    <mergeCell ref="J18:P18"/>
    <mergeCell ref="A11:B11"/>
    <mergeCell ref="A10:D10"/>
    <mergeCell ref="X10:AC10"/>
    <mergeCell ref="E10:I10"/>
    <mergeCell ref="J10:P10"/>
    <mergeCell ref="Q10:W10"/>
    <mergeCell ref="X12:AC12"/>
    <mergeCell ref="C11:D11"/>
    <mergeCell ref="E11:I11"/>
    <mergeCell ref="J11:P11"/>
    <mergeCell ref="Q11:W11"/>
    <mergeCell ref="X11:AC11"/>
    <mergeCell ref="A12:B12"/>
    <mergeCell ref="C12:D12"/>
    <mergeCell ref="E12:I12"/>
    <mergeCell ref="J12:P12"/>
    <mergeCell ref="Q12:W12"/>
    <mergeCell ref="X14:AC14"/>
    <mergeCell ref="A13:B13"/>
    <mergeCell ref="C13:D13"/>
    <mergeCell ref="E13:I13"/>
    <mergeCell ref="J13:P13"/>
    <mergeCell ref="Q13:W13"/>
    <mergeCell ref="X13:AC13"/>
    <mergeCell ref="A14:B14"/>
    <mergeCell ref="C14:D14"/>
    <mergeCell ref="E14:I14"/>
    <mergeCell ref="J14:P14"/>
    <mergeCell ref="Q14:W14"/>
    <mergeCell ref="X17:AC17"/>
    <mergeCell ref="Q15:W15"/>
    <mergeCell ref="X15:AC15"/>
    <mergeCell ref="A16:B16"/>
    <mergeCell ref="C16:D16"/>
    <mergeCell ref="E16:I16"/>
    <mergeCell ref="J16:P16"/>
    <mergeCell ref="Q16:W16"/>
    <mergeCell ref="X16:AC16"/>
    <mergeCell ref="A17:B17"/>
    <mergeCell ref="C17:D17"/>
    <mergeCell ref="E17:I17"/>
    <mergeCell ref="J17:P17"/>
    <mergeCell ref="Q17:W17"/>
    <mergeCell ref="A15:B15"/>
    <mergeCell ref="C15:D15"/>
    <mergeCell ref="Q18:W18"/>
    <mergeCell ref="X18:AC18"/>
    <mergeCell ref="X19:AC19"/>
    <mergeCell ref="A20:B20"/>
    <mergeCell ref="C20:D20"/>
    <mergeCell ref="E20:I20"/>
    <mergeCell ref="J20:P20"/>
    <mergeCell ref="Q20:W20"/>
    <mergeCell ref="X20:AC20"/>
    <mergeCell ref="A19:B19"/>
    <mergeCell ref="C19:D19"/>
    <mergeCell ref="E19:I19"/>
    <mergeCell ref="J19:P19"/>
    <mergeCell ref="Q19:W19"/>
    <mergeCell ref="A18:B18"/>
  </mergeCells>
  <phoneticPr fontId="3"/>
  <pageMargins left="0.59055118110236227" right="0.59055118110236227" top="0.39370078740157483" bottom="0.3937007874015748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0989-249C-4530-AF37-2452330F71C1}">
  <sheetPr>
    <pageSetUpPr fitToPage="1"/>
  </sheetPr>
  <dimension ref="A1:Y39"/>
  <sheetViews>
    <sheetView workbookViewId="0">
      <pane xSplit="1" ySplit="9" topLeftCell="B10" activePane="bottomRight" state="frozen"/>
      <selection activeCell="C26" sqref="C26"/>
      <selection pane="topRight" activeCell="C26" sqref="C26"/>
      <selection pane="bottomLeft" activeCell="C26" sqref="C26"/>
      <selection pane="bottomRight" activeCell="C26" sqref="C26"/>
    </sheetView>
  </sheetViews>
  <sheetFormatPr defaultColWidth="9.375" defaultRowHeight="26.25" customHeight="1" x14ac:dyDescent="0.4"/>
  <cols>
    <col min="1" max="1" width="11.5" style="22" customWidth="1"/>
    <col min="2" max="2" width="8.75" style="22" customWidth="1"/>
    <col min="3" max="3" width="9.375" style="22" customWidth="1"/>
    <col min="4" max="4" width="12.5" style="22" customWidth="1"/>
    <col min="5" max="5" width="9.375" style="22" customWidth="1"/>
    <col min="6" max="6" width="11.25" style="22" customWidth="1"/>
    <col min="7" max="7" width="3.125" style="22" customWidth="1"/>
    <col min="8" max="14" width="9.625" style="22" customWidth="1"/>
    <col min="15" max="15" width="9" style="22" customWidth="1"/>
    <col min="16" max="16" width="18.5" style="22" customWidth="1"/>
    <col min="17" max="17" width="10.625" style="22" customWidth="1"/>
    <col min="18" max="260" width="9.375" style="22"/>
    <col min="261" max="261" width="12.5" style="22" customWidth="1"/>
    <col min="262" max="262" width="9.375" style="22"/>
    <col min="263" max="263" width="11.25" style="22" customWidth="1"/>
    <col min="264" max="264" width="3.125" style="22" customWidth="1"/>
    <col min="265" max="265" width="10.625" style="22" customWidth="1"/>
    <col min="266" max="267" width="15.625" style="22" customWidth="1"/>
    <col min="268" max="268" width="10.625" style="22" customWidth="1"/>
    <col min="269" max="272" width="11.25" style="22" customWidth="1"/>
    <col min="273" max="273" width="8.125" style="22" customWidth="1"/>
    <col min="274" max="516" width="9.375" style="22"/>
    <col min="517" max="517" width="12.5" style="22" customWidth="1"/>
    <col min="518" max="518" width="9.375" style="22"/>
    <col min="519" max="519" width="11.25" style="22" customWidth="1"/>
    <col min="520" max="520" width="3.125" style="22" customWidth="1"/>
    <col min="521" max="521" width="10.625" style="22" customWidth="1"/>
    <col min="522" max="523" width="15.625" style="22" customWidth="1"/>
    <col min="524" max="524" width="10.625" style="22" customWidth="1"/>
    <col min="525" max="528" width="11.25" style="22" customWidth="1"/>
    <col min="529" max="529" width="8.125" style="22" customWidth="1"/>
    <col min="530" max="772" width="9.375" style="22"/>
    <col min="773" max="773" width="12.5" style="22" customWidth="1"/>
    <col min="774" max="774" width="9.375" style="22"/>
    <col min="775" max="775" width="11.25" style="22" customWidth="1"/>
    <col min="776" max="776" width="3.125" style="22" customWidth="1"/>
    <col min="777" max="777" width="10.625" style="22" customWidth="1"/>
    <col min="778" max="779" width="15.625" style="22" customWidth="1"/>
    <col min="780" max="780" width="10.625" style="22" customWidth="1"/>
    <col min="781" max="784" width="11.25" style="22" customWidth="1"/>
    <col min="785" max="785" width="8.125" style="22" customWidth="1"/>
    <col min="786" max="1028" width="9.375" style="22"/>
    <col min="1029" max="1029" width="12.5" style="22" customWidth="1"/>
    <col min="1030" max="1030" width="9.375" style="22"/>
    <col min="1031" max="1031" width="11.25" style="22" customWidth="1"/>
    <col min="1032" max="1032" width="3.125" style="22" customWidth="1"/>
    <col min="1033" max="1033" width="10.625" style="22" customWidth="1"/>
    <col min="1034" max="1035" width="15.625" style="22" customWidth="1"/>
    <col min="1036" max="1036" width="10.625" style="22" customWidth="1"/>
    <col min="1037" max="1040" width="11.25" style="22" customWidth="1"/>
    <col min="1041" max="1041" width="8.125" style="22" customWidth="1"/>
    <col min="1042" max="1284" width="9.375" style="22"/>
    <col min="1285" max="1285" width="12.5" style="22" customWidth="1"/>
    <col min="1286" max="1286" width="9.375" style="22"/>
    <col min="1287" max="1287" width="11.25" style="22" customWidth="1"/>
    <col min="1288" max="1288" width="3.125" style="22" customWidth="1"/>
    <col min="1289" max="1289" width="10.625" style="22" customWidth="1"/>
    <col min="1290" max="1291" width="15.625" style="22" customWidth="1"/>
    <col min="1292" max="1292" width="10.625" style="22" customWidth="1"/>
    <col min="1293" max="1296" width="11.25" style="22" customWidth="1"/>
    <col min="1297" max="1297" width="8.125" style="22" customWidth="1"/>
    <col min="1298" max="1540" width="9.375" style="22"/>
    <col min="1541" max="1541" width="12.5" style="22" customWidth="1"/>
    <col min="1542" max="1542" width="9.375" style="22"/>
    <col min="1543" max="1543" width="11.25" style="22" customWidth="1"/>
    <col min="1544" max="1544" width="3.125" style="22" customWidth="1"/>
    <col min="1545" max="1545" width="10.625" style="22" customWidth="1"/>
    <col min="1546" max="1547" width="15.625" style="22" customWidth="1"/>
    <col min="1548" max="1548" width="10.625" style="22" customWidth="1"/>
    <col min="1549" max="1552" width="11.25" style="22" customWidth="1"/>
    <col min="1553" max="1553" width="8.125" style="22" customWidth="1"/>
    <col min="1554" max="1796" width="9.375" style="22"/>
    <col min="1797" max="1797" width="12.5" style="22" customWidth="1"/>
    <col min="1798" max="1798" width="9.375" style="22"/>
    <col min="1799" max="1799" width="11.25" style="22" customWidth="1"/>
    <col min="1800" max="1800" width="3.125" style="22" customWidth="1"/>
    <col min="1801" max="1801" width="10.625" style="22" customWidth="1"/>
    <col min="1802" max="1803" width="15.625" style="22" customWidth="1"/>
    <col min="1804" max="1804" width="10.625" style="22" customWidth="1"/>
    <col min="1805" max="1808" width="11.25" style="22" customWidth="1"/>
    <col min="1809" max="1809" width="8.125" style="22" customWidth="1"/>
    <col min="1810" max="2052" width="9.375" style="22"/>
    <col min="2053" max="2053" width="12.5" style="22" customWidth="1"/>
    <col min="2054" max="2054" width="9.375" style="22"/>
    <col min="2055" max="2055" width="11.25" style="22" customWidth="1"/>
    <col min="2056" max="2056" width="3.125" style="22" customWidth="1"/>
    <col min="2057" max="2057" width="10.625" style="22" customWidth="1"/>
    <col min="2058" max="2059" width="15.625" style="22" customWidth="1"/>
    <col min="2060" max="2060" width="10.625" style="22" customWidth="1"/>
    <col min="2061" max="2064" width="11.25" style="22" customWidth="1"/>
    <col min="2065" max="2065" width="8.125" style="22" customWidth="1"/>
    <col min="2066" max="2308" width="9.375" style="22"/>
    <col min="2309" max="2309" width="12.5" style="22" customWidth="1"/>
    <col min="2310" max="2310" width="9.375" style="22"/>
    <col min="2311" max="2311" width="11.25" style="22" customWidth="1"/>
    <col min="2312" max="2312" width="3.125" style="22" customWidth="1"/>
    <col min="2313" max="2313" width="10.625" style="22" customWidth="1"/>
    <col min="2314" max="2315" width="15.625" style="22" customWidth="1"/>
    <col min="2316" max="2316" width="10.625" style="22" customWidth="1"/>
    <col min="2317" max="2320" width="11.25" style="22" customWidth="1"/>
    <col min="2321" max="2321" width="8.125" style="22" customWidth="1"/>
    <col min="2322" max="2564" width="9.375" style="22"/>
    <col min="2565" max="2565" width="12.5" style="22" customWidth="1"/>
    <col min="2566" max="2566" width="9.375" style="22"/>
    <col min="2567" max="2567" width="11.25" style="22" customWidth="1"/>
    <col min="2568" max="2568" width="3.125" style="22" customWidth="1"/>
    <col min="2569" max="2569" width="10.625" style="22" customWidth="1"/>
    <col min="2570" max="2571" width="15.625" style="22" customWidth="1"/>
    <col min="2572" max="2572" width="10.625" style="22" customWidth="1"/>
    <col min="2573" max="2576" width="11.25" style="22" customWidth="1"/>
    <col min="2577" max="2577" width="8.125" style="22" customWidth="1"/>
    <col min="2578" max="2820" width="9.375" style="22"/>
    <col min="2821" max="2821" width="12.5" style="22" customWidth="1"/>
    <col min="2822" max="2822" width="9.375" style="22"/>
    <col min="2823" max="2823" width="11.25" style="22" customWidth="1"/>
    <col min="2824" max="2824" width="3.125" style="22" customWidth="1"/>
    <col min="2825" max="2825" width="10.625" style="22" customWidth="1"/>
    <col min="2826" max="2827" width="15.625" style="22" customWidth="1"/>
    <col min="2828" max="2828" width="10.625" style="22" customWidth="1"/>
    <col min="2829" max="2832" width="11.25" style="22" customWidth="1"/>
    <col min="2833" max="2833" width="8.125" style="22" customWidth="1"/>
    <col min="2834" max="3076" width="9.375" style="22"/>
    <col min="3077" max="3077" width="12.5" style="22" customWidth="1"/>
    <col min="3078" max="3078" width="9.375" style="22"/>
    <col min="3079" max="3079" width="11.25" style="22" customWidth="1"/>
    <col min="3080" max="3080" width="3.125" style="22" customWidth="1"/>
    <col min="3081" max="3081" width="10.625" style="22" customWidth="1"/>
    <col min="3082" max="3083" width="15.625" style="22" customWidth="1"/>
    <col min="3084" max="3084" width="10.625" style="22" customWidth="1"/>
    <col min="3085" max="3088" width="11.25" style="22" customWidth="1"/>
    <col min="3089" max="3089" width="8.125" style="22" customWidth="1"/>
    <col min="3090" max="3332" width="9.375" style="22"/>
    <col min="3333" max="3333" width="12.5" style="22" customWidth="1"/>
    <col min="3334" max="3334" width="9.375" style="22"/>
    <col min="3335" max="3335" width="11.25" style="22" customWidth="1"/>
    <col min="3336" max="3336" width="3.125" style="22" customWidth="1"/>
    <col min="3337" max="3337" width="10.625" style="22" customWidth="1"/>
    <col min="3338" max="3339" width="15.625" style="22" customWidth="1"/>
    <col min="3340" max="3340" width="10.625" style="22" customWidth="1"/>
    <col min="3341" max="3344" width="11.25" style="22" customWidth="1"/>
    <col min="3345" max="3345" width="8.125" style="22" customWidth="1"/>
    <col min="3346" max="3588" width="9.375" style="22"/>
    <col min="3589" max="3589" width="12.5" style="22" customWidth="1"/>
    <col min="3590" max="3590" width="9.375" style="22"/>
    <col min="3591" max="3591" width="11.25" style="22" customWidth="1"/>
    <col min="3592" max="3592" width="3.125" style="22" customWidth="1"/>
    <col min="3593" max="3593" width="10.625" style="22" customWidth="1"/>
    <col min="3594" max="3595" width="15.625" style="22" customWidth="1"/>
    <col min="3596" max="3596" width="10.625" style="22" customWidth="1"/>
    <col min="3597" max="3600" width="11.25" style="22" customWidth="1"/>
    <col min="3601" max="3601" width="8.125" style="22" customWidth="1"/>
    <col min="3602" max="3844" width="9.375" style="22"/>
    <col min="3845" max="3845" width="12.5" style="22" customWidth="1"/>
    <col min="3846" max="3846" width="9.375" style="22"/>
    <col min="3847" max="3847" width="11.25" style="22" customWidth="1"/>
    <col min="3848" max="3848" width="3.125" style="22" customWidth="1"/>
    <col min="3849" max="3849" width="10.625" style="22" customWidth="1"/>
    <col min="3850" max="3851" width="15.625" style="22" customWidth="1"/>
    <col min="3852" max="3852" width="10.625" style="22" customWidth="1"/>
    <col min="3853" max="3856" width="11.25" style="22" customWidth="1"/>
    <col min="3857" max="3857" width="8.125" style="22" customWidth="1"/>
    <col min="3858" max="4100" width="9.375" style="22"/>
    <col min="4101" max="4101" width="12.5" style="22" customWidth="1"/>
    <col min="4102" max="4102" width="9.375" style="22"/>
    <col min="4103" max="4103" width="11.25" style="22" customWidth="1"/>
    <col min="4104" max="4104" width="3.125" style="22" customWidth="1"/>
    <col min="4105" max="4105" width="10.625" style="22" customWidth="1"/>
    <col min="4106" max="4107" width="15.625" style="22" customWidth="1"/>
    <col min="4108" max="4108" width="10.625" style="22" customWidth="1"/>
    <col min="4109" max="4112" width="11.25" style="22" customWidth="1"/>
    <col min="4113" max="4113" width="8.125" style="22" customWidth="1"/>
    <col min="4114" max="4356" width="9.375" style="22"/>
    <col min="4357" max="4357" width="12.5" style="22" customWidth="1"/>
    <col min="4358" max="4358" width="9.375" style="22"/>
    <col min="4359" max="4359" width="11.25" style="22" customWidth="1"/>
    <col min="4360" max="4360" width="3.125" style="22" customWidth="1"/>
    <col min="4361" max="4361" width="10.625" style="22" customWidth="1"/>
    <col min="4362" max="4363" width="15.625" style="22" customWidth="1"/>
    <col min="4364" max="4364" width="10.625" style="22" customWidth="1"/>
    <col min="4365" max="4368" width="11.25" style="22" customWidth="1"/>
    <col min="4369" max="4369" width="8.125" style="22" customWidth="1"/>
    <col min="4370" max="4612" width="9.375" style="22"/>
    <col min="4613" max="4613" width="12.5" style="22" customWidth="1"/>
    <col min="4614" max="4614" width="9.375" style="22"/>
    <col min="4615" max="4615" width="11.25" style="22" customWidth="1"/>
    <col min="4616" max="4616" width="3.125" style="22" customWidth="1"/>
    <col min="4617" max="4617" width="10.625" style="22" customWidth="1"/>
    <col min="4618" max="4619" width="15.625" style="22" customWidth="1"/>
    <col min="4620" max="4620" width="10.625" style="22" customWidth="1"/>
    <col min="4621" max="4624" width="11.25" style="22" customWidth="1"/>
    <col min="4625" max="4625" width="8.125" style="22" customWidth="1"/>
    <col min="4626" max="4868" width="9.375" style="22"/>
    <col min="4869" max="4869" width="12.5" style="22" customWidth="1"/>
    <col min="4870" max="4870" width="9.375" style="22"/>
    <col min="4871" max="4871" width="11.25" style="22" customWidth="1"/>
    <col min="4872" max="4872" width="3.125" style="22" customWidth="1"/>
    <col min="4873" max="4873" width="10.625" style="22" customWidth="1"/>
    <col min="4874" max="4875" width="15.625" style="22" customWidth="1"/>
    <col min="4876" max="4876" width="10.625" style="22" customWidth="1"/>
    <col min="4877" max="4880" width="11.25" style="22" customWidth="1"/>
    <col min="4881" max="4881" width="8.125" style="22" customWidth="1"/>
    <col min="4882" max="5124" width="9.375" style="22"/>
    <col min="5125" max="5125" width="12.5" style="22" customWidth="1"/>
    <col min="5126" max="5126" width="9.375" style="22"/>
    <col min="5127" max="5127" width="11.25" style="22" customWidth="1"/>
    <col min="5128" max="5128" width="3.125" style="22" customWidth="1"/>
    <col min="5129" max="5129" width="10.625" style="22" customWidth="1"/>
    <col min="5130" max="5131" width="15.625" style="22" customWidth="1"/>
    <col min="5132" max="5132" width="10.625" style="22" customWidth="1"/>
    <col min="5133" max="5136" width="11.25" style="22" customWidth="1"/>
    <col min="5137" max="5137" width="8.125" style="22" customWidth="1"/>
    <col min="5138" max="5380" width="9.375" style="22"/>
    <col min="5381" max="5381" width="12.5" style="22" customWidth="1"/>
    <col min="5382" max="5382" width="9.375" style="22"/>
    <col min="5383" max="5383" width="11.25" style="22" customWidth="1"/>
    <col min="5384" max="5384" width="3.125" style="22" customWidth="1"/>
    <col min="5385" max="5385" width="10.625" style="22" customWidth="1"/>
    <col min="5386" max="5387" width="15.625" style="22" customWidth="1"/>
    <col min="5388" max="5388" width="10.625" style="22" customWidth="1"/>
    <col min="5389" max="5392" width="11.25" style="22" customWidth="1"/>
    <col min="5393" max="5393" width="8.125" style="22" customWidth="1"/>
    <col min="5394" max="5636" width="9.375" style="22"/>
    <col min="5637" max="5637" width="12.5" style="22" customWidth="1"/>
    <col min="5638" max="5638" width="9.375" style="22"/>
    <col min="5639" max="5639" width="11.25" style="22" customWidth="1"/>
    <col min="5640" max="5640" width="3.125" style="22" customWidth="1"/>
    <col min="5641" max="5641" width="10.625" style="22" customWidth="1"/>
    <col min="5642" max="5643" width="15.625" style="22" customWidth="1"/>
    <col min="5644" max="5644" width="10.625" style="22" customWidth="1"/>
    <col min="5645" max="5648" width="11.25" style="22" customWidth="1"/>
    <col min="5649" max="5649" width="8.125" style="22" customWidth="1"/>
    <col min="5650" max="5892" width="9.375" style="22"/>
    <col min="5893" max="5893" width="12.5" style="22" customWidth="1"/>
    <col min="5894" max="5894" width="9.375" style="22"/>
    <col min="5895" max="5895" width="11.25" style="22" customWidth="1"/>
    <col min="5896" max="5896" width="3.125" style="22" customWidth="1"/>
    <col min="5897" max="5897" width="10.625" style="22" customWidth="1"/>
    <col min="5898" max="5899" width="15.625" style="22" customWidth="1"/>
    <col min="5900" max="5900" width="10.625" style="22" customWidth="1"/>
    <col min="5901" max="5904" width="11.25" style="22" customWidth="1"/>
    <col min="5905" max="5905" width="8.125" style="22" customWidth="1"/>
    <col min="5906" max="6148" width="9.375" style="22"/>
    <col min="6149" max="6149" width="12.5" style="22" customWidth="1"/>
    <col min="6150" max="6150" width="9.375" style="22"/>
    <col min="6151" max="6151" width="11.25" style="22" customWidth="1"/>
    <col min="6152" max="6152" width="3.125" style="22" customWidth="1"/>
    <col min="6153" max="6153" width="10.625" style="22" customWidth="1"/>
    <col min="6154" max="6155" width="15.625" style="22" customWidth="1"/>
    <col min="6156" max="6156" width="10.625" style="22" customWidth="1"/>
    <col min="6157" max="6160" width="11.25" style="22" customWidth="1"/>
    <col min="6161" max="6161" width="8.125" style="22" customWidth="1"/>
    <col min="6162" max="6404" width="9.375" style="22"/>
    <col min="6405" max="6405" width="12.5" style="22" customWidth="1"/>
    <col min="6406" max="6406" width="9.375" style="22"/>
    <col min="6407" max="6407" width="11.25" style="22" customWidth="1"/>
    <col min="6408" max="6408" width="3.125" style="22" customWidth="1"/>
    <col min="6409" max="6409" width="10.625" style="22" customWidth="1"/>
    <col min="6410" max="6411" width="15.625" style="22" customWidth="1"/>
    <col min="6412" max="6412" width="10.625" style="22" customWidth="1"/>
    <col min="6413" max="6416" width="11.25" style="22" customWidth="1"/>
    <col min="6417" max="6417" width="8.125" style="22" customWidth="1"/>
    <col min="6418" max="6660" width="9.375" style="22"/>
    <col min="6661" max="6661" width="12.5" style="22" customWidth="1"/>
    <col min="6662" max="6662" width="9.375" style="22"/>
    <col min="6663" max="6663" width="11.25" style="22" customWidth="1"/>
    <col min="6664" max="6664" width="3.125" style="22" customWidth="1"/>
    <col min="6665" max="6665" width="10.625" style="22" customWidth="1"/>
    <col min="6666" max="6667" width="15.625" style="22" customWidth="1"/>
    <col min="6668" max="6668" width="10.625" style="22" customWidth="1"/>
    <col min="6669" max="6672" width="11.25" style="22" customWidth="1"/>
    <col min="6673" max="6673" width="8.125" style="22" customWidth="1"/>
    <col min="6674" max="6916" width="9.375" style="22"/>
    <col min="6917" max="6917" width="12.5" style="22" customWidth="1"/>
    <col min="6918" max="6918" width="9.375" style="22"/>
    <col min="6919" max="6919" width="11.25" style="22" customWidth="1"/>
    <col min="6920" max="6920" width="3.125" style="22" customWidth="1"/>
    <col min="6921" max="6921" width="10.625" style="22" customWidth="1"/>
    <col min="6922" max="6923" width="15.625" style="22" customWidth="1"/>
    <col min="6924" max="6924" width="10.625" style="22" customWidth="1"/>
    <col min="6925" max="6928" width="11.25" style="22" customWidth="1"/>
    <col min="6929" max="6929" width="8.125" style="22" customWidth="1"/>
    <col min="6930" max="7172" width="9.375" style="22"/>
    <col min="7173" max="7173" width="12.5" style="22" customWidth="1"/>
    <col min="7174" max="7174" width="9.375" style="22"/>
    <col min="7175" max="7175" width="11.25" style="22" customWidth="1"/>
    <col min="7176" max="7176" width="3.125" style="22" customWidth="1"/>
    <col min="7177" max="7177" width="10.625" style="22" customWidth="1"/>
    <col min="7178" max="7179" width="15.625" style="22" customWidth="1"/>
    <col min="7180" max="7180" width="10.625" style="22" customWidth="1"/>
    <col min="7181" max="7184" width="11.25" style="22" customWidth="1"/>
    <col min="7185" max="7185" width="8.125" style="22" customWidth="1"/>
    <col min="7186" max="7428" width="9.375" style="22"/>
    <col min="7429" max="7429" width="12.5" style="22" customWidth="1"/>
    <col min="7430" max="7430" width="9.375" style="22"/>
    <col min="7431" max="7431" width="11.25" style="22" customWidth="1"/>
    <col min="7432" max="7432" width="3.125" style="22" customWidth="1"/>
    <col min="7433" max="7433" width="10.625" style="22" customWidth="1"/>
    <col min="7434" max="7435" width="15.625" style="22" customWidth="1"/>
    <col min="7436" max="7436" width="10.625" style="22" customWidth="1"/>
    <col min="7437" max="7440" width="11.25" style="22" customWidth="1"/>
    <col min="7441" max="7441" width="8.125" style="22" customWidth="1"/>
    <col min="7442" max="7684" width="9.375" style="22"/>
    <col min="7685" max="7685" width="12.5" style="22" customWidth="1"/>
    <col min="7686" max="7686" width="9.375" style="22"/>
    <col min="7687" max="7687" width="11.25" style="22" customWidth="1"/>
    <col min="7688" max="7688" width="3.125" style="22" customWidth="1"/>
    <col min="7689" max="7689" width="10.625" style="22" customWidth="1"/>
    <col min="7690" max="7691" width="15.625" style="22" customWidth="1"/>
    <col min="7692" max="7692" width="10.625" style="22" customWidth="1"/>
    <col min="7693" max="7696" width="11.25" style="22" customWidth="1"/>
    <col min="7697" max="7697" width="8.125" style="22" customWidth="1"/>
    <col min="7698" max="7940" width="9.375" style="22"/>
    <col min="7941" max="7941" width="12.5" style="22" customWidth="1"/>
    <col min="7942" max="7942" width="9.375" style="22"/>
    <col min="7943" max="7943" width="11.25" style="22" customWidth="1"/>
    <col min="7944" max="7944" width="3.125" style="22" customWidth="1"/>
    <col min="7945" max="7945" width="10.625" style="22" customWidth="1"/>
    <col min="7946" max="7947" width="15.625" style="22" customWidth="1"/>
    <col min="7948" max="7948" width="10.625" style="22" customWidth="1"/>
    <col min="7949" max="7952" width="11.25" style="22" customWidth="1"/>
    <col min="7953" max="7953" width="8.125" style="22" customWidth="1"/>
    <col min="7954" max="8196" width="9.375" style="22"/>
    <col min="8197" max="8197" width="12.5" style="22" customWidth="1"/>
    <col min="8198" max="8198" width="9.375" style="22"/>
    <col min="8199" max="8199" width="11.25" style="22" customWidth="1"/>
    <col min="8200" max="8200" width="3.125" style="22" customWidth="1"/>
    <col min="8201" max="8201" width="10.625" style="22" customWidth="1"/>
    <col min="8202" max="8203" width="15.625" style="22" customWidth="1"/>
    <col min="8204" max="8204" width="10.625" style="22" customWidth="1"/>
    <col min="8205" max="8208" width="11.25" style="22" customWidth="1"/>
    <col min="8209" max="8209" width="8.125" style="22" customWidth="1"/>
    <col min="8210" max="8452" width="9.375" style="22"/>
    <col min="8453" max="8453" width="12.5" style="22" customWidth="1"/>
    <col min="8454" max="8454" width="9.375" style="22"/>
    <col min="8455" max="8455" width="11.25" style="22" customWidth="1"/>
    <col min="8456" max="8456" width="3.125" style="22" customWidth="1"/>
    <col min="8457" max="8457" width="10.625" style="22" customWidth="1"/>
    <col min="8458" max="8459" width="15.625" style="22" customWidth="1"/>
    <col min="8460" max="8460" width="10.625" style="22" customWidth="1"/>
    <col min="8461" max="8464" width="11.25" style="22" customWidth="1"/>
    <col min="8465" max="8465" width="8.125" style="22" customWidth="1"/>
    <col min="8466" max="8708" width="9.375" style="22"/>
    <col min="8709" max="8709" width="12.5" style="22" customWidth="1"/>
    <col min="8710" max="8710" width="9.375" style="22"/>
    <col min="8711" max="8711" width="11.25" style="22" customWidth="1"/>
    <col min="8712" max="8712" width="3.125" style="22" customWidth="1"/>
    <col min="8713" max="8713" width="10.625" style="22" customWidth="1"/>
    <col min="8714" max="8715" width="15.625" style="22" customWidth="1"/>
    <col min="8716" max="8716" width="10.625" style="22" customWidth="1"/>
    <col min="8717" max="8720" width="11.25" style="22" customWidth="1"/>
    <col min="8721" max="8721" width="8.125" style="22" customWidth="1"/>
    <col min="8722" max="8964" width="9.375" style="22"/>
    <col min="8965" max="8965" width="12.5" style="22" customWidth="1"/>
    <col min="8966" max="8966" width="9.375" style="22"/>
    <col min="8967" max="8967" width="11.25" style="22" customWidth="1"/>
    <col min="8968" max="8968" width="3.125" style="22" customWidth="1"/>
    <col min="8969" max="8969" width="10.625" style="22" customWidth="1"/>
    <col min="8970" max="8971" width="15.625" style="22" customWidth="1"/>
    <col min="8972" max="8972" width="10.625" style="22" customWidth="1"/>
    <col min="8973" max="8976" width="11.25" style="22" customWidth="1"/>
    <col min="8977" max="8977" width="8.125" style="22" customWidth="1"/>
    <col min="8978" max="9220" width="9.375" style="22"/>
    <col min="9221" max="9221" width="12.5" style="22" customWidth="1"/>
    <col min="9222" max="9222" width="9.375" style="22"/>
    <col min="9223" max="9223" width="11.25" style="22" customWidth="1"/>
    <col min="9224" max="9224" width="3.125" style="22" customWidth="1"/>
    <col min="9225" max="9225" width="10.625" style="22" customWidth="1"/>
    <col min="9226" max="9227" width="15.625" style="22" customWidth="1"/>
    <col min="9228" max="9228" width="10.625" style="22" customWidth="1"/>
    <col min="9229" max="9232" width="11.25" style="22" customWidth="1"/>
    <col min="9233" max="9233" width="8.125" style="22" customWidth="1"/>
    <col min="9234" max="9476" width="9.375" style="22"/>
    <col min="9477" max="9477" width="12.5" style="22" customWidth="1"/>
    <col min="9478" max="9478" width="9.375" style="22"/>
    <col min="9479" max="9479" width="11.25" style="22" customWidth="1"/>
    <col min="9480" max="9480" width="3.125" style="22" customWidth="1"/>
    <col min="9481" max="9481" width="10.625" style="22" customWidth="1"/>
    <col min="9482" max="9483" width="15.625" style="22" customWidth="1"/>
    <col min="9484" max="9484" width="10.625" style="22" customWidth="1"/>
    <col min="9485" max="9488" width="11.25" style="22" customWidth="1"/>
    <col min="9489" max="9489" width="8.125" style="22" customWidth="1"/>
    <col min="9490" max="9732" width="9.375" style="22"/>
    <col min="9733" max="9733" width="12.5" style="22" customWidth="1"/>
    <col min="9734" max="9734" width="9.375" style="22"/>
    <col min="9735" max="9735" width="11.25" style="22" customWidth="1"/>
    <col min="9736" max="9736" width="3.125" style="22" customWidth="1"/>
    <col min="9737" max="9737" width="10.625" style="22" customWidth="1"/>
    <col min="9738" max="9739" width="15.625" style="22" customWidth="1"/>
    <col min="9740" max="9740" width="10.625" style="22" customWidth="1"/>
    <col min="9741" max="9744" width="11.25" style="22" customWidth="1"/>
    <col min="9745" max="9745" width="8.125" style="22" customWidth="1"/>
    <col min="9746" max="9988" width="9.375" style="22"/>
    <col min="9989" max="9989" width="12.5" style="22" customWidth="1"/>
    <col min="9990" max="9990" width="9.375" style="22"/>
    <col min="9991" max="9991" width="11.25" style="22" customWidth="1"/>
    <col min="9992" max="9992" width="3.125" style="22" customWidth="1"/>
    <col min="9993" max="9993" width="10.625" style="22" customWidth="1"/>
    <col min="9994" max="9995" width="15.625" style="22" customWidth="1"/>
    <col min="9996" max="9996" width="10.625" style="22" customWidth="1"/>
    <col min="9997" max="10000" width="11.25" style="22" customWidth="1"/>
    <col min="10001" max="10001" width="8.125" style="22" customWidth="1"/>
    <col min="10002" max="10244" width="9.375" style="22"/>
    <col min="10245" max="10245" width="12.5" style="22" customWidth="1"/>
    <col min="10246" max="10246" width="9.375" style="22"/>
    <col min="10247" max="10247" width="11.25" style="22" customWidth="1"/>
    <col min="10248" max="10248" width="3.125" style="22" customWidth="1"/>
    <col min="10249" max="10249" width="10.625" style="22" customWidth="1"/>
    <col min="10250" max="10251" width="15.625" style="22" customWidth="1"/>
    <col min="10252" max="10252" width="10.625" style="22" customWidth="1"/>
    <col min="10253" max="10256" width="11.25" style="22" customWidth="1"/>
    <col min="10257" max="10257" width="8.125" style="22" customWidth="1"/>
    <col min="10258" max="10500" width="9.375" style="22"/>
    <col min="10501" max="10501" width="12.5" style="22" customWidth="1"/>
    <col min="10502" max="10502" width="9.375" style="22"/>
    <col min="10503" max="10503" width="11.25" style="22" customWidth="1"/>
    <col min="10504" max="10504" width="3.125" style="22" customWidth="1"/>
    <col min="10505" max="10505" width="10.625" style="22" customWidth="1"/>
    <col min="10506" max="10507" width="15.625" style="22" customWidth="1"/>
    <col min="10508" max="10508" width="10.625" style="22" customWidth="1"/>
    <col min="10509" max="10512" width="11.25" style="22" customWidth="1"/>
    <col min="10513" max="10513" width="8.125" style="22" customWidth="1"/>
    <col min="10514" max="10756" width="9.375" style="22"/>
    <col min="10757" max="10757" width="12.5" style="22" customWidth="1"/>
    <col min="10758" max="10758" width="9.375" style="22"/>
    <col min="10759" max="10759" width="11.25" style="22" customWidth="1"/>
    <col min="10760" max="10760" width="3.125" style="22" customWidth="1"/>
    <col min="10761" max="10761" width="10.625" style="22" customWidth="1"/>
    <col min="10762" max="10763" width="15.625" style="22" customWidth="1"/>
    <col min="10764" max="10764" width="10.625" style="22" customWidth="1"/>
    <col min="10765" max="10768" width="11.25" style="22" customWidth="1"/>
    <col min="10769" max="10769" width="8.125" style="22" customWidth="1"/>
    <col min="10770" max="11012" width="9.375" style="22"/>
    <col min="11013" max="11013" width="12.5" style="22" customWidth="1"/>
    <col min="11014" max="11014" width="9.375" style="22"/>
    <col min="11015" max="11015" width="11.25" style="22" customWidth="1"/>
    <col min="11016" max="11016" width="3.125" style="22" customWidth="1"/>
    <col min="11017" max="11017" width="10.625" style="22" customWidth="1"/>
    <col min="11018" max="11019" width="15.625" style="22" customWidth="1"/>
    <col min="11020" max="11020" width="10.625" style="22" customWidth="1"/>
    <col min="11021" max="11024" width="11.25" style="22" customWidth="1"/>
    <col min="11025" max="11025" width="8.125" style="22" customWidth="1"/>
    <col min="11026" max="11268" width="9.375" style="22"/>
    <col min="11269" max="11269" width="12.5" style="22" customWidth="1"/>
    <col min="11270" max="11270" width="9.375" style="22"/>
    <col min="11271" max="11271" width="11.25" style="22" customWidth="1"/>
    <col min="11272" max="11272" width="3.125" style="22" customWidth="1"/>
    <col min="11273" max="11273" width="10.625" style="22" customWidth="1"/>
    <col min="11274" max="11275" width="15.625" style="22" customWidth="1"/>
    <col min="11276" max="11276" width="10.625" style="22" customWidth="1"/>
    <col min="11277" max="11280" width="11.25" style="22" customWidth="1"/>
    <col min="11281" max="11281" width="8.125" style="22" customWidth="1"/>
    <col min="11282" max="11524" width="9.375" style="22"/>
    <col min="11525" max="11525" width="12.5" style="22" customWidth="1"/>
    <col min="11526" max="11526" width="9.375" style="22"/>
    <col min="11527" max="11527" width="11.25" style="22" customWidth="1"/>
    <col min="11528" max="11528" width="3.125" style="22" customWidth="1"/>
    <col min="11529" max="11529" width="10.625" style="22" customWidth="1"/>
    <col min="11530" max="11531" width="15.625" style="22" customWidth="1"/>
    <col min="11532" max="11532" width="10.625" style="22" customWidth="1"/>
    <col min="11533" max="11536" width="11.25" style="22" customWidth="1"/>
    <col min="11537" max="11537" width="8.125" style="22" customWidth="1"/>
    <col min="11538" max="11780" width="9.375" style="22"/>
    <col min="11781" max="11781" width="12.5" style="22" customWidth="1"/>
    <col min="11782" max="11782" width="9.375" style="22"/>
    <col min="11783" max="11783" width="11.25" style="22" customWidth="1"/>
    <col min="11784" max="11784" width="3.125" style="22" customWidth="1"/>
    <col min="11785" max="11785" width="10.625" style="22" customWidth="1"/>
    <col min="11786" max="11787" width="15.625" style="22" customWidth="1"/>
    <col min="11788" max="11788" width="10.625" style="22" customWidth="1"/>
    <col min="11789" max="11792" width="11.25" style="22" customWidth="1"/>
    <col min="11793" max="11793" width="8.125" style="22" customWidth="1"/>
    <col min="11794" max="12036" width="9.375" style="22"/>
    <col min="12037" max="12037" width="12.5" style="22" customWidth="1"/>
    <col min="12038" max="12038" width="9.375" style="22"/>
    <col min="12039" max="12039" width="11.25" style="22" customWidth="1"/>
    <col min="12040" max="12040" width="3.125" style="22" customWidth="1"/>
    <col min="12041" max="12041" width="10.625" style="22" customWidth="1"/>
    <col min="12042" max="12043" width="15.625" style="22" customWidth="1"/>
    <col min="12044" max="12044" width="10.625" style="22" customWidth="1"/>
    <col min="12045" max="12048" width="11.25" style="22" customWidth="1"/>
    <col min="12049" max="12049" width="8.125" style="22" customWidth="1"/>
    <col min="12050" max="12292" width="9.375" style="22"/>
    <col min="12293" max="12293" width="12.5" style="22" customWidth="1"/>
    <col min="12294" max="12294" width="9.375" style="22"/>
    <col min="12295" max="12295" width="11.25" style="22" customWidth="1"/>
    <col min="12296" max="12296" width="3.125" style="22" customWidth="1"/>
    <col min="12297" max="12297" width="10.625" style="22" customWidth="1"/>
    <col min="12298" max="12299" width="15.625" style="22" customWidth="1"/>
    <col min="12300" max="12300" width="10.625" style="22" customWidth="1"/>
    <col min="12301" max="12304" width="11.25" style="22" customWidth="1"/>
    <col min="12305" max="12305" width="8.125" style="22" customWidth="1"/>
    <col min="12306" max="12548" width="9.375" style="22"/>
    <col min="12549" max="12549" width="12.5" style="22" customWidth="1"/>
    <col min="12550" max="12550" width="9.375" style="22"/>
    <col min="12551" max="12551" width="11.25" style="22" customWidth="1"/>
    <col min="12552" max="12552" width="3.125" style="22" customWidth="1"/>
    <col min="12553" max="12553" width="10.625" style="22" customWidth="1"/>
    <col min="12554" max="12555" width="15.625" style="22" customWidth="1"/>
    <col min="12556" max="12556" width="10.625" style="22" customWidth="1"/>
    <col min="12557" max="12560" width="11.25" style="22" customWidth="1"/>
    <col min="12561" max="12561" width="8.125" style="22" customWidth="1"/>
    <col min="12562" max="12804" width="9.375" style="22"/>
    <col min="12805" max="12805" width="12.5" style="22" customWidth="1"/>
    <col min="12806" max="12806" width="9.375" style="22"/>
    <col min="12807" max="12807" width="11.25" style="22" customWidth="1"/>
    <col min="12808" max="12808" width="3.125" style="22" customWidth="1"/>
    <col min="12809" max="12809" width="10.625" style="22" customWidth="1"/>
    <col min="12810" max="12811" width="15.625" style="22" customWidth="1"/>
    <col min="12812" max="12812" width="10.625" style="22" customWidth="1"/>
    <col min="12813" max="12816" width="11.25" style="22" customWidth="1"/>
    <col min="12817" max="12817" width="8.125" style="22" customWidth="1"/>
    <col min="12818" max="13060" width="9.375" style="22"/>
    <col min="13061" max="13061" width="12.5" style="22" customWidth="1"/>
    <col min="13062" max="13062" width="9.375" style="22"/>
    <col min="13063" max="13063" width="11.25" style="22" customWidth="1"/>
    <col min="13064" max="13064" width="3.125" style="22" customWidth="1"/>
    <col min="13065" max="13065" width="10.625" style="22" customWidth="1"/>
    <col min="13066" max="13067" width="15.625" style="22" customWidth="1"/>
    <col min="13068" max="13068" width="10.625" style="22" customWidth="1"/>
    <col min="13069" max="13072" width="11.25" style="22" customWidth="1"/>
    <col min="13073" max="13073" width="8.125" style="22" customWidth="1"/>
    <col min="13074" max="13316" width="9.375" style="22"/>
    <col min="13317" max="13317" width="12.5" style="22" customWidth="1"/>
    <col min="13318" max="13318" width="9.375" style="22"/>
    <col min="13319" max="13319" width="11.25" style="22" customWidth="1"/>
    <col min="13320" max="13320" width="3.125" style="22" customWidth="1"/>
    <col min="13321" max="13321" width="10.625" style="22" customWidth="1"/>
    <col min="13322" max="13323" width="15.625" style="22" customWidth="1"/>
    <col min="13324" max="13324" width="10.625" style="22" customWidth="1"/>
    <col min="13325" max="13328" width="11.25" style="22" customWidth="1"/>
    <col min="13329" max="13329" width="8.125" style="22" customWidth="1"/>
    <col min="13330" max="13572" width="9.375" style="22"/>
    <col min="13573" max="13573" width="12.5" style="22" customWidth="1"/>
    <col min="13574" max="13574" width="9.375" style="22"/>
    <col min="13575" max="13575" width="11.25" style="22" customWidth="1"/>
    <col min="13576" max="13576" width="3.125" style="22" customWidth="1"/>
    <col min="13577" max="13577" width="10.625" style="22" customWidth="1"/>
    <col min="13578" max="13579" width="15.625" style="22" customWidth="1"/>
    <col min="13580" max="13580" width="10.625" style="22" customWidth="1"/>
    <col min="13581" max="13584" width="11.25" style="22" customWidth="1"/>
    <col min="13585" max="13585" width="8.125" style="22" customWidth="1"/>
    <col min="13586" max="13828" width="9.375" style="22"/>
    <col min="13829" max="13829" width="12.5" style="22" customWidth="1"/>
    <col min="13830" max="13830" width="9.375" style="22"/>
    <col min="13831" max="13831" width="11.25" style="22" customWidth="1"/>
    <col min="13832" max="13832" width="3.125" style="22" customWidth="1"/>
    <col min="13833" max="13833" width="10.625" style="22" customWidth="1"/>
    <col min="13834" max="13835" width="15.625" style="22" customWidth="1"/>
    <col min="13836" max="13836" width="10.625" style="22" customWidth="1"/>
    <col min="13837" max="13840" width="11.25" style="22" customWidth="1"/>
    <col min="13841" max="13841" width="8.125" style="22" customWidth="1"/>
    <col min="13842" max="14084" width="9.375" style="22"/>
    <col min="14085" max="14085" width="12.5" style="22" customWidth="1"/>
    <col min="14086" max="14086" width="9.375" style="22"/>
    <col min="14087" max="14087" width="11.25" style="22" customWidth="1"/>
    <col min="14088" max="14088" width="3.125" style="22" customWidth="1"/>
    <col min="14089" max="14089" width="10.625" style="22" customWidth="1"/>
    <col min="14090" max="14091" width="15.625" style="22" customWidth="1"/>
    <col min="14092" max="14092" width="10.625" style="22" customWidth="1"/>
    <col min="14093" max="14096" width="11.25" style="22" customWidth="1"/>
    <col min="14097" max="14097" width="8.125" style="22" customWidth="1"/>
    <col min="14098" max="14340" width="9.375" style="22"/>
    <col min="14341" max="14341" width="12.5" style="22" customWidth="1"/>
    <col min="14342" max="14342" width="9.375" style="22"/>
    <col min="14343" max="14343" width="11.25" style="22" customWidth="1"/>
    <col min="14344" max="14344" width="3.125" style="22" customWidth="1"/>
    <col min="14345" max="14345" width="10.625" style="22" customWidth="1"/>
    <col min="14346" max="14347" width="15.625" style="22" customWidth="1"/>
    <col min="14348" max="14348" width="10.625" style="22" customWidth="1"/>
    <col min="14349" max="14352" width="11.25" style="22" customWidth="1"/>
    <col min="14353" max="14353" width="8.125" style="22" customWidth="1"/>
    <col min="14354" max="14596" width="9.375" style="22"/>
    <col min="14597" max="14597" width="12.5" style="22" customWidth="1"/>
    <col min="14598" max="14598" width="9.375" style="22"/>
    <col min="14599" max="14599" width="11.25" style="22" customWidth="1"/>
    <col min="14600" max="14600" width="3.125" style="22" customWidth="1"/>
    <col min="14601" max="14601" width="10.625" style="22" customWidth="1"/>
    <col min="14602" max="14603" width="15.625" style="22" customWidth="1"/>
    <col min="14604" max="14604" width="10.625" style="22" customWidth="1"/>
    <col min="14605" max="14608" width="11.25" style="22" customWidth="1"/>
    <col min="14609" max="14609" width="8.125" style="22" customWidth="1"/>
    <col min="14610" max="14852" width="9.375" style="22"/>
    <col min="14853" max="14853" width="12.5" style="22" customWidth="1"/>
    <col min="14854" max="14854" width="9.375" style="22"/>
    <col min="14855" max="14855" width="11.25" style="22" customWidth="1"/>
    <col min="14856" max="14856" width="3.125" style="22" customWidth="1"/>
    <col min="14857" max="14857" width="10.625" style="22" customWidth="1"/>
    <col min="14858" max="14859" width="15.625" style="22" customWidth="1"/>
    <col min="14860" max="14860" width="10.625" style="22" customWidth="1"/>
    <col min="14861" max="14864" width="11.25" style="22" customWidth="1"/>
    <col min="14865" max="14865" width="8.125" style="22" customWidth="1"/>
    <col min="14866" max="15108" width="9.375" style="22"/>
    <col min="15109" max="15109" width="12.5" style="22" customWidth="1"/>
    <col min="15110" max="15110" width="9.375" style="22"/>
    <col min="15111" max="15111" width="11.25" style="22" customWidth="1"/>
    <col min="15112" max="15112" width="3.125" style="22" customWidth="1"/>
    <col min="15113" max="15113" width="10.625" style="22" customWidth="1"/>
    <col min="15114" max="15115" width="15.625" style="22" customWidth="1"/>
    <col min="15116" max="15116" width="10.625" style="22" customWidth="1"/>
    <col min="15117" max="15120" width="11.25" style="22" customWidth="1"/>
    <col min="15121" max="15121" width="8.125" style="22" customWidth="1"/>
    <col min="15122" max="15364" width="9.375" style="22"/>
    <col min="15365" max="15365" width="12.5" style="22" customWidth="1"/>
    <col min="15366" max="15366" width="9.375" style="22"/>
    <col min="15367" max="15367" width="11.25" style="22" customWidth="1"/>
    <col min="15368" max="15368" width="3.125" style="22" customWidth="1"/>
    <col min="15369" max="15369" width="10.625" style="22" customWidth="1"/>
    <col min="15370" max="15371" width="15.625" style="22" customWidth="1"/>
    <col min="15372" max="15372" width="10.625" style="22" customWidth="1"/>
    <col min="15373" max="15376" width="11.25" style="22" customWidth="1"/>
    <col min="15377" max="15377" width="8.125" style="22" customWidth="1"/>
    <col min="15378" max="15620" width="9.375" style="22"/>
    <col min="15621" max="15621" width="12.5" style="22" customWidth="1"/>
    <col min="15622" max="15622" width="9.375" style="22"/>
    <col min="15623" max="15623" width="11.25" style="22" customWidth="1"/>
    <col min="15624" max="15624" width="3.125" style="22" customWidth="1"/>
    <col min="15625" max="15625" width="10.625" style="22" customWidth="1"/>
    <col min="15626" max="15627" width="15.625" style="22" customWidth="1"/>
    <col min="15628" max="15628" width="10.625" style="22" customWidth="1"/>
    <col min="15629" max="15632" width="11.25" style="22" customWidth="1"/>
    <col min="15633" max="15633" width="8.125" style="22" customWidth="1"/>
    <col min="15634" max="15876" width="9.375" style="22"/>
    <col min="15877" max="15877" width="12.5" style="22" customWidth="1"/>
    <col min="15878" max="15878" width="9.375" style="22"/>
    <col min="15879" max="15879" width="11.25" style="22" customWidth="1"/>
    <col min="15880" max="15880" width="3.125" style="22" customWidth="1"/>
    <col min="15881" max="15881" width="10.625" style="22" customWidth="1"/>
    <col min="15882" max="15883" width="15.625" style="22" customWidth="1"/>
    <col min="15884" max="15884" width="10.625" style="22" customWidth="1"/>
    <col min="15885" max="15888" width="11.25" style="22" customWidth="1"/>
    <col min="15889" max="15889" width="8.125" style="22" customWidth="1"/>
    <col min="15890" max="16132" width="9.375" style="22"/>
    <col min="16133" max="16133" width="12.5" style="22" customWidth="1"/>
    <col min="16134" max="16134" width="9.375" style="22"/>
    <col min="16135" max="16135" width="11.25" style="22" customWidth="1"/>
    <col min="16136" max="16136" width="3.125" style="22" customWidth="1"/>
    <col min="16137" max="16137" width="10.625" style="22" customWidth="1"/>
    <col min="16138" max="16139" width="15.625" style="22" customWidth="1"/>
    <col min="16140" max="16140" width="10.625" style="22" customWidth="1"/>
    <col min="16141" max="16144" width="11.25" style="22" customWidth="1"/>
    <col min="16145" max="16145" width="8.125" style="22" customWidth="1"/>
    <col min="16146" max="16384" width="9.375" style="22"/>
  </cols>
  <sheetData>
    <row r="1" spans="1:25" ht="26.25" customHeight="1" x14ac:dyDescent="0.4">
      <c r="A1" s="22" t="s">
        <v>160</v>
      </c>
    </row>
    <row r="2" spans="1:25" ht="26.25" customHeight="1" x14ac:dyDescent="0.4">
      <c r="A2" s="21" t="s">
        <v>98</v>
      </c>
      <c r="B2" s="21"/>
    </row>
    <row r="3" spans="1:25" ht="26.25" customHeight="1" x14ac:dyDescent="0.4">
      <c r="A3" s="36" t="s">
        <v>131</v>
      </c>
      <c r="B3" s="36"/>
    </row>
    <row r="4" spans="1:25" ht="26.25" customHeight="1" x14ac:dyDescent="0.4">
      <c r="A4" s="487" t="s">
        <v>0</v>
      </c>
      <c r="B4" s="488"/>
      <c r="C4" s="484">
        <f>様式第2号_大規模修繕計画書!F4</f>
        <v>0</v>
      </c>
      <c r="D4" s="485"/>
      <c r="E4" s="485"/>
      <c r="F4" s="485"/>
      <c r="G4" s="485"/>
      <c r="H4" s="485"/>
      <c r="I4" s="485"/>
      <c r="J4" s="485"/>
      <c r="K4" s="485"/>
      <c r="L4" s="485"/>
      <c r="M4" s="485"/>
      <c r="N4" s="485"/>
      <c r="O4" s="485"/>
      <c r="P4" s="485"/>
      <c r="Q4" s="486"/>
    </row>
    <row r="5" spans="1:25" ht="26.25" customHeight="1" x14ac:dyDescent="0.4">
      <c r="A5" s="487" t="s">
        <v>5</v>
      </c>
      <c r="B5" s="488"/>
      <c r="C5" s="149" t="s">
        <v>2</v>
      </c>
      <c r="D5" s="485">
        <f>様式第2号_大規模修繕計画書!I5</f>
        <v>0</v>
      </c>
      <c r="E5" s="485"/>
      <c r="F5" s="485"/>
      <c r="G5" s="485"/>
      <c r="H5" s="485"/>
      <c r="I5" s="485"/>
      <c r="J5" s="485"/>
      <c r="K5" s="485"/>
      <c r="L5" s="485"/>
      <c r="M5" s="485"/>
      <c r="N5" s="485"/>
      <c r="O5" s="485"/>
      <c r="P5" s="485"/>
      <c r="Q5" s="486"/>
    </row>
    <row r="6" spans="1:25" ht="26.25" customHeight="1" x14ac:dyDescent="0.4">
      <c r="U6" s="23" t="s">
        <v>99</v>
      </c>
      <c r="Y6" s="24" t="s">
        <v>100</v>
      </c>
    </row>
    <row r="7" spans="1:25" ht="22.5" customHeight="1" x14ac:dyDescent="0.4">
      <c r="A7" s="460" t="s">
        <v>123</v>
      </c>
      <c r="B7" s="460" t="s">
        <v>132</v>
      </c>
      <c r="C7" s="496" t="s">
        <v>101</v>
      </c>
      <c r="D7" s="470"/>
      <c r="E7" s="469" t="s">
        <v>159</v>
      </c>
      <c r="F7" s="470"/>
      <c r="G7" s="25"/>
      <c r="H7" s="466" t="s">
        <v>133</v>
      </c>
      <c r="I7" s="477" t="s">
        <v>138</v>
      </c>
      <c r="J7" s="477"/>
      <c r="K7" s="477"/>
      <c r="L7" s="477"/>
      <c r="M7" s="477"/>
      <c r="N7" s="478"/>
      <c r="O7" s="39" t="s">
        <v>139</v>
      </c>
      <c r="P7" s="37"/>
      <c r="Q7" s="37"/>
      <c r="R7" s="37"/>
      <c r="S7" s="37"/>
      <c r="T7" s="38"/>
      <c r="U7" s="500" t="s">
        <v>102</v>
      </c>
      <c r="Y7" s="24" t="s">
        <v>103</v>
      </c>
    </row>
    <row r="8" spans="1:25" ht="31.5" customHeight="1" x14ac:dyDescent="0.4">
      <c r="A8" s="461"/>
      <c r="B8" s="461"/>
      <c r="C8" s="471"/>
      <c r="D8" s="472"/>
      <c r="E8" s="471"/>
      <c r="F8" s="472"/>
      <c r="G8" s="25"/>
      <c r="H8" s="467"/>
      <c r="I8" s="476" t="s">
        <v>134</v>
      </c>
      <c r="J8" s="466" t="s">
        <v>135</v>
      </c>
      <c r="K8" s="479" t="s">
        <v>137</v>
      </c>
      <c r="L8" s="480"/>
      <c r="M8" s="480"/>
      <c r="N8" s="470"/>
      <c r="O8" s="510" t="s">
        <v>136</v>
      </c>
      <c r="P8" s="501" t="s">
        <v>104</v>
      </c>
      <c r="Q8" s="503" t="s">
        <v>105</v>
      </c>
      <c r="R8" s="505" t="s">
        <v>107</v>
      </c>
      <c r="S8" s="505" t="s">
        <v>108</v>
      </c>
      <c r="T8" s="506" t="s">
        <v>109</v>
      </c>
      <c r="U8" s="467"/>
      <c r="Y8" s="24" t="s">
        <v>110</v>
      </c>
    </row>
    <row r="9" spans="1:25" ht="33.75" customHeight="1" x14ac:dyDescent="0.4">
      <c r="A9" s="462"/>
      <c r="B9" s="462"/>
      <c r="C9" s="473"/>
      <c r="D9" s="474"/>
      <c r="E9" s="473"/>
      <c r="F9" s="474"/>
      <c r="G9" s="25"/>
      <c r="H9" s="468"/>
      <c r="I9" s="468"/>
      <c r="J9" s="475"/>
      <c r="K9" s="27" t="s">
        <v>111</v>
      </c>
      <c r="L9" s="27" t="s">
        <v>112</v>
      </c>
      <c r="M9" s="27" t="s">
        <v>113</v>
      </c>
      <c r="N9" s="26" t="s">
        <v>114</v>
      </c>
      <c r="O9" s="511"/>
      <c r="P9" s="502"/>
      <c r="Q9" s="504"/>
      <c r="R9" s="504"/>
      <c r="S9" s="504"/>
      <c r="T9" s="474"/>
      <c r="U9" s="468"/>
      <c r="Y9" s="24"/>
    </row>
    <row r="10" spans="1:25" ht="26.25" customHeight="1" x14ac:dyDescent="0.4">
      <c r="A10" s="493"/>
      <c r="B10" s="463"/>
      <c r="C10" s="28" t="s">
        <v>115</v>
      </c>
      <c r="D10" s="60"/>
      <c r="E10" s="28" t="s">
        <v>116</v>
      </c>
      <c r="F10" s="63"/>
      <c r="G10" s="29"/>
      <c r="H10" s="507">
        <f>F10</f>
        <v>0</v>
      </c>
      <c r="I10" s="507">
        <f>F12</f>
        <v>0</v>
      </c>
      <c r="J10" s="144">
        <f>SUM(K10:M10)</f>
        <v>0</v>
      </c>
      <c r="K10" s="124"/>
      <c r="L10" s="124"/>
      <c r="M10" s="124"/>
      <c r="N10" s="40">
        <f>+J10-SUM(K10:M10)</f>
        <v>0</v>
      </c>
      <c r="O10" s="84"/>
      <c r="P10" s="73"/>
      <c r="Q10" s="85"/>
      <c r="R10" s="86"/>
      <c r="S10" s="86"/>
      <c r="T10" s="87"/>
      <c r="U10" s="60"/>
    </row>
    <row r="11" spans="1:25" ht="26.25" customHeight="1" x14ac:dyDescent="0.4">
      <c r="A11" s="494"/>
      <c r="B11" s="464"/>
      <c r="C11" s="30" t="s">
        <v>117</v>
      </c>
      <c r="D11" s="61"/>
      <c r="E11" s="30" t="s">
        <v>106</v>
      </c>
      <c r="F11" s="66">
        <f>SUM(J10:J13)</f>
        <v>0</v>
      </c>
      <c r="G11" s="31"/>
      <c r="H11" s="508"/>
      <c r="I11" s="508"/>
      <c r="J11" s="144">
        <f t="shared" ref="J11:J13" si="0">SUM(K11:M11)</f>
        <v>0</v>
      </c>
      <c r="K11" s="125"/>
      <c r="L11" s="125"/>
      <c r="M11" s="125"/>
      <c r="N11" s="41">
        <f>+J11-SUM(K11:M11)</f>
        <v>0</v>
      </c>
      <c r="O11" s="88"/>
      <c r="P11" s="77"/>
      <c r="Q11" s="76"/>
      <c r="R11" s="78"/>
      <c r="S11" s="78"/>
      <c r="T11" s="79"/>
      <c r="U11" s="61"/>
    </row>
    <row r="12" spans="1:25" ht="26.25" customHeight="1" x14ac:dyDescent="0.4">
      <c r="A12" s="494"/>
      <c r="B12" s="464"/>
      <c r="C12" s="30" t="s">
        <v>118</v>
      </c>
      <c r="D12" s="65">
        <f>+D13-D11</f>
        <v>0</v>
      </c>
      <c r="E12" s="32" t="s">
        <v>119</v>
      </c>
      <c r="F12" s="67">
        <f>+F10-F11</f>
        <v>0</v>
      </c>
      <c r="G12" s="492"/>
      <c r="H12" s="508"/>
      <c r="I12" s="508"/>
      <c r="J12" s="144">
        <f t="shared" si="0"/>
        <v>0</v>
      </c>
      <c r="K12" s="125"/>
      <c r="L12" s="125"/>
      <c r="M12" s="125"/>
      <c r="N12" s="41">
        <f>+J12-SUM(K12:M12)</f>
        <v>0</v>
      </c>
      <c r="O12" s="88"/>
      <c r="P12" s="77"/>
      <c r="Q12" s="76"/>
      <c r="R12" s="78"/>
      <c r="S12" s="78"/>
      <c r="T12" s="79"/>
      <c r="U12" s="61"/>
    </row>
    <row r="13" spans="1:25" ht="26.25" customHeight="1" x14ac:dyDescent="0.4">
      <c r="A13" s="495"/>
      <c r="B13" s="465"/>
      <c r="C13" s="32" t="s">
        <v>120</v>
      </c>
      <c r="D13" s="62"/>
      <c r="E13" s="33" t="s">
        <v>121</v>
      </c>
      <c r="F13" s="64"/>
      <c r="G13" s="492"/>
      <c r="H13" s="509"/>
      <c r="I13" s="509"/>
      <c r="J13" s="145">
        <f t="shared" si="0"/>
        <v>0</v>
      </c>
      <c r="K13" s="126"/>
      <c r="L13" s="126"/>
      <c r="M13" s="126"/>
      <c r="N13" s="42">
        <f>+J13-SUM(K13:M13)</f>
        <v>0</v>
      </c>
      <c r="O13" s="89"/>
      <c r="P13" s="81"/>
      <c r="Q13" s="80"/>
      <c r="R13" s="82"/>
      <c r="S13" s="82"/>
      <c r="T13" s="83"/>
      <c r="U13" s="62"/>
    </row>
    <row r="14" spans="1:25" ht="11.25" customHeight="1" x14ac:dyDescent="0.4">
      <c r="H14" s="127"/>
      <c r="I14" s="127"/>
      <c r="J14" s="127"/>
      <c r="K14" s="127"/>
      <c r="L14" s="127"/>
      <c r="M14" s="127"/>
    </row>
    <row r="15" spans="1:25" ht="26.25" customHeight="1" x14ac:dyDescent="0.4">
      <c r="A15" s="489"/>
      <c r="B15" s="481"/>
      <c r="C15" s="34" t="s">
        <v>115</v>
      </c>
      <c r="D15" s="71"/>
      <c r="E15" s="34" t="s">
        <v>116</v>
      </c>
      <c r="F15" s="70"/>
      <c r="G15" s="29"/>
      <c r="H15" s="497">
        <f>F15</f>
        <v>0</v>
      </c>
      <c r="I15" s="497">
        <f>F17</f>
        <v>0</v>
      </c>
      <c r="J15" s="146">
        <f>SUM(K15:M15)</f>
        <v>0</v>
      </c>
      <c r="K15" s="123"/>
      <c r="L15" s="123"/>
      <c r="M15" s="123"/>
      <c r="N15" s="90">
        <f>+J15-SUM(K15:M15)</f>
        <v>0</v>
      </c>
      <c r="O15" s="72"/>
      <c r="P15" s="73"/>
      <c r="Q15" s="72"/>
      <c r="R15" s="74"/>
      <c r="S15" s="74"/>
      <c r="T15" s="75"/>
      <c r="U15" s="69"/>
    </row>
    <row r="16" spans="1:25" ht="26.25" customHeight="1" x14ac:dyDescent="0.4">
      <c r="A16" s="490"/>
      <c r="B16" s="482"/>
      <c r="C16" s="30" t="s">
        <v>117</v>
      </c>
      <c r="D16" s="61"/>
      <c r="E16" s="30" t="s">
        <v>106</v>
      </c>
      <c r="F16" s="66">
        <f>SUM(J15:J18)</f>
        <v>0</v>
      </c>
      <c r="G16" s="31"/>
      <c r="H16" s="498"/>
      <c r="I16" s="498"/>
      <c r="J16" s="147">
        <f t="shared" ref="J16:J18" si="1">SUM(K16:M16)</f>
        <v>0</v>
      </c>
      <c r="K16" s="128"/>
      <c r="L16" s="128"/>
      <c r="M16" s="128"/>
      <c r="N16" s="91">
        <f>+J16-SUM(K16:M16)</f>
        <v>0</v>
      </c>
      <c r="O16" s="76"/>
      <c r="P16" s="77"/>
      <c r="Q16" s="76"/>
      <c r="R16" s="78"/>
      <c r="S16" s="78"/>
      <c r="T16" s="79"/>
      <c r="U16" s="61"/>
    </row>
    <row r="17" spans="1:21" ht="26.25" customHeight="1" x14ac:dyDescent="0.4">
      <c r="A17" s="490"/>
      <c r="B17" s="482"/>
      <c r="C17" s="30" t="s">
        <v>118</v>
      </c>
      <c r="D17" s="68">
        <f>+D18-D16</f>
        <v>0</v>
      </c>
      <c r="E17" s="32" t="s">
        <v>119</v>
      </c>
      <c r="F17" s="67">
        <f>+F15-F16</f>
        <v>0</v>
      </c>
      <c r="G17" s="492"/>
      <c r="H17" s="498"/>
      <c r="I17" s="498"/>
      <c r="J17" s="147">
        <f t="shared" si="1"/>
        <v>0</v>
      </c>
      <c r="K17" s="128"/>
      <c r="L17" s="128"/>
      <c r="M17" s="128"/>
      <c r="N17" s="91">
        <f>+J17-SUM(K17:M17)</f>
        <v>0</v>
      </c>
      <c r="O17" s="76"/>
      <c r="P17" s="77"/>
      <c r="Q17" s="76"/>
      <c r="R17" s="78"/>
      <c r="S17" s="78"/>
      <c r="T17" s="79"/>
      <c r="U17" s="61"/>
    </row>
    <row r="18" spans="1:21" ht="26.25" customHeight="1" x14ac:dyDescent="0.4">
      <c r="A18" s="491"/>
      <c r="B18" s="483"/>
      <c r="C18" s="32" t="s">
        <v>120</v>
      </c>
      <c r="D18" s="62"/>
      <c r="E18" s="33" t="s">
        <v>121</v>
      </c>
      <c r="F18" s="64"/>
      <c r="G18" s="492"/>
      <c r="H18" s="499"/>
      <c r="I18" s="499"/>
      <c r="J18" s="148">
        <f t="shared" si="1"/>
        <v>0</v>
      </c>
      <c r="K18" s="129"/>
      <c r="L18" s="129"/>
      <c r="M18" s="129"/>
      <c r="N18" s="92">
        <f>+J18-SUM(K18:M18)</f>
        <v>0</v>
      </c>
      <c r="O18" s="80"/>
      <c r="P18" s="81"/>
      <c r="Q18" s="80"/>
      <c r="R18" s="82"/>
      <c r="S18" s="82"/>
      <c r="T18" s="83"/>
      <c r="U18" s="62"/>
    </row>
    <row r="19" spans="1:21" ht="11.25" customHeight="1" x14ac:dyDescent="0.4">
      <c r="H19" s="127"/>
      <c r="I19" s="127"/>
      <c r="J19" s="127"/>
      <c r="K19" s="127"/>
      <c r="L19" s="127"/>
      <c r="M19" s="127"/>
    </row>
    <row r="20" spans="1:21" ht="26.25" customHeight="1" x14ac:dyDescent="0.4">
      <c r="A20" s="489"/>
      <c r="B20" s="481"/>
      <c r="C20" s="34" t="s">
        <v>115</v>
      </c>
      <c r="D20" s="69"/>
      <c r="E20" s="34" t="s">
        <v>116</v>
      </c>
      <c r="F20" s="70"/>
      <c r="G20" s="29"/>
      <c r="H20" s="497">
        <f>F20</f>
        <v>0</v>
      </c>
      <c r="I20" s="497">
        <f>F22</f>
        <v>0</v>
      </c>
      <c r="J20" s="146">
        <f>SUM(K20:M20)</f>
        <v>0</v>
      </c>
      <c r="K20" s="123"/>
      <c r="L20" s="123"/>
      <c r="M20" s="123"/>
      <c r="N20" s="90">
        <f>+J20-SUM(K20:M20)</f>
        <v>0</v>
      </c>
      <c r="O20" s="72"/>
      <c r="P20" s="73"/>
      <c r="Q20" s="72"/>
      <c r="R20" s="74"/>
      <c r="S20" s="74"/>
      <c r="T20" s="75"/>
      <c r="U20" s="69"/>
    </row>
    <row r="21" spans="1:21" ht="26.25" customHeight="1" x14ac:dyDescent="0.4">
      <c r="A21" s="490"/>
      <c r="B21" s="482"/>
      <c r="C21" s="30" t="s">
        <v>117</v>
      </c>
      <c r="D21" s="61"/>
      <c r="E21" s="30" t="s">
        <v>106</v>
      </c>
      <c r="F21" s="66">
        <f>SUM(J20:J23)</f>
        <v>0</v>
      </c>
      <c r="G21" s="31"/>
      <c r="H21" s="498"/>
      <c r="I21" s="498"/>
      <c r="J21" s="147">
        <f>SUM(K21:M21)</f>
        <v>0</v>
      </c>
      <c r="K21" s="128"/>
      <c r="L21" s="128"/>
      <c r="M21" s="128"/>
      <c r="N21" s="91">
        <f>+J21-SUM(K21:M21)</f>
        <v>0</v>
      </c>
      <c r="O21" s="76"/>
      <c r="P21" s="77"/>
      <c r="Q21" s="76"/>
      <c r="R21" s="78"/>
      <c r="S21" s="78"/>
      <c r="T21" s="79"/>
      <c r="U21" s="61"/>
    </row>
    <row r="22" spans="1:21" ht="26.25" customHeight="1" x14ac:dyDescent="0.4">
      <c r="A22" s="490"/>
      <c r="B22" s="482"/>
      <c r="C22" s="30" t="s">
        <v>118</v>
      </c>
      <c r="D22" s="68">
        <f>+D23-D21</f>
        <v>0</v>
      </c>
      <c r="E22" s="32" t="s">
        <v>119</v>
      </c>
      <c r="F22" s="67">
        <f>+F20-F21</f>
        <v>0</v>
      </c>
      <c r="G22" s="492"/>
      <c r="H22" s="498"/>
      <c r="I22" s="498"/>
      <c r="J22" s="147">
        <f t="shared" ref="J22:J23" si="2">SUM(K22:M22)</f>
        <v>0</v>
      </c>
      <c r="K22" s="128"/>
      <c r="L22" s="128"/>
      <c r="M22" s="128"/>
      <c r="N22" s="91">
        <f>+J22-SUM(K22:M22)</f>
        <v>0</v>
      </c>
      <c r="O22" s="76"/>
      <c r="P22" s="77"/>
      <c r="Q22" s="76"/>
      <c r="R22" s="78"/>
      <c r="S22" s="78"/>
      <c r="T22" s="79"/>
      <c r="U22" s="61"/>
    </row>
    <row r="23" spans="1:21" ht="26.25" customHeight="1" x14ac:dyDescent="0.4">
      <c r="A23" s="491"/>
      <c r="B23" s="483"/>
      <c r="C23" s="32" t="s">
        <v>120</v>
      </c>
      <c r="D23" s="62"/>
      <c r="E23" s="33" t="s">
        <v>121</v>
      </c>
      <c r="F23" s="64"/>
      <c r="G23" s="492"/>
      <c r="H23" s="499"/>
      <c r="I23" s="499"/>
      <c r="J23" s="148">
        <f t="shared" si="2"/>
        <v>0</v>
      </c>
      <c r="K23" s="129"/>
      <c r="L23" s="129"/>
      <c r="M23" s="129"/>
      <c r="N23" s="92">
        <f>+J23-SUM(K23:M23)</f>
        <v>0</v>
      </c>
      <c r="O23" s="80"/>
      <c r="P23" s="81"/>
      <c r="Q23" s="80"/>
      <c r="R23" s="82"/>
      <c r="S23" s="82"/>
      <c r="T23" s="83"/>
      <c r="U23" s="62"/>
    </row>
    <row r="24" spans="1:21" ht="11.25" customHeight="1" x14ac:dyDescent="0.4">
      <c r="H24" s="127"/>
      <c r="I24" s="127"/>
      <c r="J24" s="127"/>
      <c r="K24" s="127"/>
      <c r="L24" s="127"/>
      <c r="M24" s="127"/>
    </row>
    <row r="25" spans="1:21" ht="26.25" customHeight="1" x14ac:dyDescent="0.4">
      <c r="A25" s="489"/>
      <c r="B25" s="481"/>
      <c r="C25" s="34" t="s">
        <v>115</v>
      </c>
      <c r="D25" s="69"/>
      <c r="E25" s="34" t="s">
        <v>116</v>
      </c>
      <c r="F25" s="70"/>
      <c r="G25" s="29"/>
      <c r="H25" s="497">
        <f>F25</f>
        <v>0</v>
      </c>
      <c r="I25" s="497">
        <f>F27</f>
        <v>0</v>
      </c>
      <c r="J25" s="146">
        <f>SUM(K25:M25)</f>
        <v>0</v>
      </c>
      <c r="K25" s="123"/>
      <c r="L25" s="123"/>
      <c r="M25" s="123"/>
      <c r="N25" s="90">
        <f>+J25-SUM(K25:M25)</f>
        <v>0</v>
      </c>
      <c r="O25" s="72"/>
      <c r="P25" s="73"/>
      <c r="Q25" s="72"/>
      <c r="R25" s="74"/>
      <c r="S25" s="74"/>
      <c r="T25" s="75"/>
      <c r="U25" s="69"/>
    </row>
    <row r="26" spans="1:21" ht="26.25" customHeight="1" x14ac:dyDescent="0.4">
      <c r="A26" s="490"/>
      <c r="B26" s="482"/>
      <c r="C26" s="30" t="s">
        <v>117</v>
      </c>
      <c r="D26" s="61"/>
      <c r="E26" s="30" t="s">
        <v>106</v>
      </c>
      <c r="F26" s="66">
        <f>SUM(J25:J28)</f>
        <v>0</v>
      </c>
      <c r="G26" s="31"/>
      <c r="H26" s="498"/>
      <c r="I26" s="498"/>
      <c r="J26" s="147">
        <f>SUM(K26:M26)</f>
        <v>0</v>
      </c>
      <c r="K26" s="128"/>
      <c r="L26" s="128"/>
      <c r="M26" s="128"/>
      <c r="N26" s="91">
        <f>+J26-SUM(K26:M26)</f>
        <v>0</v>
      </c>
      <c r="O26" s="76"/>
      <c r="P26" s="77"/>
      <c r="Q26" s="76"/>
      <c r="R26" s="78"/>
      <c r="S26" s="78"/>
      <c r="T26" s="79"/>
      <c r="U26" s="61"/>
    </row>
    <row r="27" spans="1:21" ht="26.25" customHeight="1" x14ac:dyDescent="0.4">
      <c r="A27" s="490"/>
      <c r="B27" s="482"/>
      <c r="C27" s="30" t="s">
        <v>118</v>
      </c>
      <c r="D27" s="68">
        <f>+D28-D26</f>
        <v>0</v>
      </c>
      <c r="E27" s="32" t="s">
        <v>119</v>
      </c>
      <c r="F27" s="67">
        <f>+F25-F26</f>
        <v>0</v>
      </c>
      <c r="G27" s="492"/>
      <c r="H27" s="498"/>
      <c r="I27" s="498"/>
      <c r="J27" s="147">
        <f t="shared" ref="J27:J28" si="3">SUM(K27:M27)</f>
        <v>0</v>
      </c>
      <c r="K27" s="128"/>
      <c r="L27" s="128"/>
      <c r="M27" s="128"/>
      <c r="N27" s="91">
        <f>+J27-SUM(K27:M27)</f>
        <v>0</v>
      </c>
      <c r="O27" s="76"/>
      <c r="P27" s="77"/>
      <c r="Q27" s="76"/>
      <c r="R27" s="78"/>
      <c r="S27" s="78"/>
      <c r="T27" s="79"/>
      <c r="U27" s="61"/>
    </row>
    <row r="28" spans="1:21" ht="26.25" customHeight="1" x14ac:dyDescent="0.4">
      <c r="A28" s="491"/>
      <c r="B28" s="483"/>
      <c r="C28" s="32" t="s">
        <v>120</v>
      </c>
      <c r="D28" s="62"/>
      <c r="E28" s="33" t="s">
        <v>121</v>
      </c>
      <c r="F28" s="64"/>
      <c r="G28" s="492"/>
      <c r="H28" s="499"/>
      <c r="I28" s="499"/>
      <c r="J28" s="148">
        <f t="shared" si="3"/>
        <v>0</v>
      </c>
      <c r="K28" s="129"/>
      <c r="L28" s="129"/>
      <c r="M28" s="129"/>
      <c r="N28" s="92">
        <f>+J28-SUM(K28:M28)</f>
        <v>0</v>
      </c>
      <c r="O28" s="80"/>
      <c r="P28" s="81"/>
      <c r="Q28" s="80"/>
      <c r="R28" s="82"/>
      <c r="S28" s="82"/>
      <c r="T28" s="83"/>
      <c r="U28" s="62"/>
    </row>
    <row r="29" spans="1:21" ht="11.25" customHeight="1" x14ac:dyDescent="0.4">
      <c r="H29" s="127"/>
      <c r="I29" s="127"/>
      <c r="J29" s="127"/>
      <c r="K29" s="127"/>
      <c r="L29" s="127"/>
      <c r="M29" s="127"/>
    </row>
    <row r="30" spans="1:21" ht="26.25" customHeight="1" x14ac:dyDescent="0.4">
      <c r="A30" s="489"/>
      <c r="B30" s="481"/>
      <c r="C30" s="34" t="s">
        <v>115</v>
      </c>
      <c r="D30" s="69"/>
      <c r="E30" s="34" t="s">
        <v>116</v>
      </c>
      <c r="F30" s="70"/>
      <c r="G30" s="29"/>
      <c r="H30" s="497">
        <f>F30</f>
        <v>0</v>
      </c>
      <c r="I30" s="497">
        <f>R35</f>
        <v>0</v>
      </c>
      <c r="J30" s="146">
        <f>SUM(K30:M30)</f>
        <v>0</v>
      </c>
      <c r="K30" s="123"/>
      <c r="L30" s="123"/>
      <c r="M30" s="123"/>
      <c r="N30" s="90">
        <f>+J30-SUM(K30:M30)</f>
        <v>0</v>
      </c>
      <c r="O30" s="72"/>
      <c r="P30" s="73"/>
      <c r="Q30" s="72"/>
      <c r="R30" s="74"/>
      <c r="S30" s="74"/>
      <c r="T30" s="75"/>
      <c r="U30" s="69"/>
    </row>
    <row r="31" spans="1:21" ht="26.25" customHeight="1" x14ac:dyDescent="0.4">
      <c r="A31" s="490"/>
      <c r="B31" s="482"/>
      <c r="C31" s="30" t="s">
        <v>117</v>
      </c>
      <c r="D31" s="61"/>
      <c r="E31" s="30" t="s">
        <v>106</v>
      </c>
      <c r="F31" s="66">
        <f>SUM(J30:J33)</f>
        <v>0</v>
      </c>
      <c r="G31" s="31"/>
      <c r="H31" s="498"/>
      <c r="I31" s="498"/>
      <c r="J31" s="147">
        <f>SUM(K31:M31)</f>
        <v>0</v>
      </c>
      <c r="K31" s="128"/>
      <c r="L31" s="128"/>
      <c r="M31" s="128"/>
      <c r="N31" s="91">
        <f>+J31-SUM(K31:M31)</f>
        <v>0</v>
      </c>
      <c r="O31" s="76"/>
      <c r="P31" s="77"/>
      <c r="Q31" s="76"/>
      <c r="R31" s="78"/>
      <c r="S31" s="78"/>
      <c r="T31" s="79"/>
      <c r="U31" s="61"/>
    </row>
    <row r="32" spans="1:21" ht="26.25" customHeight="1" x14ac:dyDescent="0.4">
      <c r="A32" s="490"/>
      <c r="B32" s="482"/>
      <c r="C32" s="30" t="s">
        <v>118</v>
      </c>
      <c r="D32" s="68">
        <f>+D33-D31</f>
        <v>0</v>
      </c>
      <c r="E32" s="32" t="s">
        <v>119</v>
      </c>
      <c r="F32" s="67">
        <f>+F30-F31</f>
        <v>0</v>
      </c>
      <c r="G32" s="492"/>
      <c r="H32" s="498"/>
      <c r="I32" s="498"/>
      <c r="J32" s="147">
        <f t="shared" ref="J32:J33" si="4">SUM(K32:M32)</f>
        <v>0</v>
      </c>
      <c r="K32" s="128"/>
      <c r="L32" s="128"/>
      <c r="M32" s="128"/>
      <c r="N32" s="91">
        <f>+J32-SUM(K32:M32)</f>
        <v>0</v>
      </c>
      <c r="O32" s="76"/>
      <c r="P32" s="77"/>
      <c r="Q32" s="76"/>
      <c r="R32" s="78"/>
      <c r="S32" s="78"/>
      <c r="T32" s="79"/>
      <c r="U32" s="61"/>
    </row>
    <row r="33" spans="1:21" ht="26.25" customHeight="1" x14ac:dyDescent="0.4">
      <c r="A33" s="491"/>
      <c r="B33" s="483"/>
      <c r="C33" s="32" t="s">
        <v>120</v>
      </c>
      <c r="D33" s="62"/>
      <c r="E33" s="33" t="s">
        <v>121</v>
      </c>
      <c r="F33" s="64"/>
      <c r="G33" s="492"/>
      <c r="H33" s="499"/>
      <c r="I33" s="499"/>
      <c r="J33" s="148">
        <f t="shared" si="4"/>
        <v>0</v>
      </c>
      <c r="K33" s="129"/>
      <c r="L33" s="129"/>
      <c r="M33" s="129"/>
      <c r="N33" s="92">
        <f>+J33-SUM(K33:M33)</f>
        <v>0</v>
      </c>
      <c r="O33" s="80"/>
      <c r="P33" s="81"/>
      <c r="Q33" s="80"/>
      <c r="R33" s="82"/>
      <c r="S33" s="82"/>
      <c r="T33" s="83"/>
      <c r="U33" s="62"/>
    </row>
    <row r="35" spans="1:21" ht="26.25" customHeight="1" x14ac:dyDescent="0.4">
      <c r="A35" s="35" t="s">
        <v>284</v>
      </c>
      <c r="B35" s="35"/>
    </row>
    <row r="36" spans="1:21" ht="22.5" customHeight="1" x14ac:dyDescent="0.4">
      <c r="A36" s="24" t="s">
        <v>327</v>
      </c>
      <c r="B36" s="24"/>
      <c r="C36" s="459" t="s">
        <v>127</v>
      </c>
      <c r="D36" s="459"/>
      <c r="E36" s="459"/>
      <c r="F36" s="459"/>
      <c r="G36" s="459"/>
      <c r="H36" s="459"/>
      <c r="I36" s="459"/>
      <c r="J36" s="459"/>
    </row>
    <row r="37" spans="1:21" ht="22.5" customHeight="1" x14ac:dyDescent="0.4">
      <c r="A37" s="24" t="s">
        <v>124</v>
      </c>
      <c r="B37" s="24"/>
      <c r="C37" s="459" t="s">
        <v>128</v>
      </c>
      <c r="D37" s="459"/>
      <c r="E37" s="459"/>
      <c r="F37" s="459"/>
      <c r="G37" s="459"/>
      <c r="H37" s="459"/>
      <c r="I37" s="459"/>
      <c r="J37" s="459"/>
    </row>
    <row r="38" spans="1:21" ht="22.5" customHeight="1" x14ac:dyDescent="0.4">
      <c r="A38" s="24" t="s">
        <v>125</v>
      </c>
      <c r="B38" s="24"/>
      <c r="C38" s="459" t="s">
        <v>129</v>
      </c>
      <c r="D38" s="459"/>
      <c r="E38" s="459"/>
      <c r="F38" s="459"/>
      <c r="G38" s="459"/>
      <c r="H38" s="459"/>
      <c r="I38" s="459"/>
      <c r="J38" s="459"/>
    </row>
    <row r="39" spans="1:21" ht="22.5" customHeight="1" x14ac:dyDescent="0.4">
      <c r="A39" s="24" t="s">
        <v>126</v>
      </c>
      <c r="B39" s="24"/>
      <c r="C39" s="459" t="s">
        <v>130</v>
      </c>
      <c r="D39" s="459"/>
      <c r="E39" s="459"/>
      <c r="F39" s="459"/>
      <c r="G39" s="459"/>
      <c r="H39" s="459"/>
      <c r="I39" s="459"/>
      <c r="J39" s="459"/>
    </row>
  </sheetData>
  <mergeCells count="49">
    <mergeCell ref="D5:Q5"/>
    <mergeCell ref="H10:H13"/>
    <mergeCell ref="H15:H18"/>
    <mergeCell ref="H20:H23"/>
    <mergeCell ref="H25:H28"/>
    <mergeCell ref="O8:O9"/>
    <mergeCell ref="I10:I13"/>
    <mergeCell ref="I15:I18"/>
    <mergeCell ref="I20:I23"/>
    <mergeCell ref="I25:I28"/>
    <mergeCell ref="I30:I33"/>
    <mergeCell ref="U7:U9"/>
    <mergeCell ref="P8:P9"/>
    <mergeCell ref="Q8:Q9"/>
    <mergeCell ref="R8:R9"/>
    <mergeCell ref="S8:S9"/>
    <mergeCell ref="T8:T9"/>
    <mergeCell ref="C4:Q4"/>
    <mergeCell ref="A5:B5"/>
    <mergeCell ref="A4:B4"/>
    <mergeCell ref="A30:A33"/>
    <mergeCell ref="G32:G33"/>
    <mergeCell ref="A25:A28"/>
    <mergeCell ref="G27:G28"/>
    <mergeCell ref="A20:A23"/>
    <mergeCell ref="G22:G23"/>
    <mergeCell ref="A15:A18"/>
    <mergeCell ref="G17:G18"/>
    <mergeCell ref="A10:A13"/>
    <mergeCell ref="G12:G13"/>
    <mergeCell ref="A7:A9"/>
    <mergeCell ref="C7:D9"/>
    <mergeCell ref="H30:H33"/>
    <mergeCell ref="C38:J38"/>
    <mergeCell ref="C39:J39"/>
    <mergeCell ref="B7:B9"/>
    <mergeCell ref="B10:B13"/>
    <mergeCell ref="H7:H9"/>
    <mergeCell ref="E7:F9"/>
    <mergeCell ref="J8:J9"/>
    <mergeCell ref="I8:I9"/>
    <mergeCell ref="I7:N7"/>
    <mergeCell ref="C36:J36"/>
    <mergeCell ref="C37:J37"/>
    <mergeCell ref="K8:N8"/>
    <mergeCell ref="B15:B18"/>
    <mergeCell ref="B20:B23"/>
    <mergeCell ref="B25:B28"/>
    <mergeCell ref="B30:B33"/>
  </mergeCells>
  <phoneticPr fontId="3"/>
  <dataValidations count="2">
    <dataValidation type="list" allowBlank="1" showInputMessage="1" showErrorMessage="1" sqref="U10:U13 JQ10:JQ13 TM10:TM13 ADI10:ADI13 ANE10:ANE13 AXA10:AXA13 BGW10:BGW13 BQS10:BQS13 CAO10:CAO13 CKK10:CKK13 CUG10:CUG13 DEC10:DEC13 DNY10:DNY13 DXU10:DXU13 EHQ10:EHQ13 ERM10:ERM13 FBI10:FBI13 FLE10:FLE13 FVA10:FVA13 GEW10:GEW13 GOS10:GOS13 GYO10:GYO13 HIK10:HIK13 HSG10:HSG13 ICC10:ICC13 ILY10:ILY13 IVU10:IVU13 JFQ10:JFQ13 JPM10:JPM13 JZI10:JZI13 KJE10:KJE13 KTA10:KTA13 LCW10:LCW13 LMS10:LMS13 LWO10:LWO13 MGK10:MGK13 MQG10:MQG13 NAC10:NAC13 NJY10:NJY13 NTU10:NTU13 ODQ10:ODQ13 ONM10:ONM13 OXI10:OXI13 PHE10:PHE13 PRA10:PRA13 QAW10:QAW13 QKS10:QKS13 QUO10:QUO13 REK10:REK13 ROG10:ROG13 RYC10:RYC13 SHY10:SHY13 SRU10:SRU13 TBQ10:TBQ13 TLM10:TLM13 TVI10:TVI13 UFE10:UFE13 UPA10:UPA13 UYW10:UYW13 VIS10:VIS13 VSO10:VSO13 WCK10:WCK13 WMG10:WMG13 WWC10:WWC13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U30:U33 JQ30:JQ33 TM30:TM33 ADI30:ADI33 ANE30:ANE33 AXA30:AXA33 BGW30:BGW33 BQS30:BQS33 CAO30:CAO33 CKK30:CKK33 CUG30:CUG33 DEC30:DEC33 DNY30:DNY33 DXU30:DXU33 EHQ30:EHQ33 ERM30:ERM33 FBI30:FBI33 FLE30:FLE33 FVA30:FVA33 GEW30:GEW33 GOS30:GOS33 GYO30:GYO33 HIK30:HIK33 HSG30:HSG33 ICC30:ICC33 ILY30:ILY33 IVU30:IVU33 JFQ30:JFQ33 JPM30:JPM33 JZI30:JZI33 KJE30:KJE33 KTA30:KTA33 LCW30:LCW33 LMS30:LMS33 LWO30:LWO33 MGK30:MGK33 MQG30:MQG33 NAC30:NAC33 NJY30:NJY33 NTU30:NTU33 ODQ30:ODQ33 ONM30:ONM33 OXI30:OXI33 PHE30:PHE33 PRA30:PRA33 QAW30:QAW33 QKS30:QKS33 QUO30:QUO33 REK30:REK33 ROG30:ROG33 RYC30:RYC33 SHY30:SHY33 SRU30:SRU33 TBQ30:TBQ33 TLM30:TLM33 TVI30:TVI33 UFE30:UFE33 UPA30:UPA33 UYW30:UYW33 VIS30:VIS33 VSO30:VSO33 WCK30:WCK33 WMG30:WMG33 WWC30:WWC33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U25:U28 JQ25:JQ28 TM25:TM28 ADI25:ADI28 ANE25:ANE28 AXA25:AXA28 BGW25:BGW28 BQS25:BQS28 CAO25:CAO28 CKK25:CKK28 CUG25:CUG28 DEC25:DEC28 DNY25:DNY28 DXU25:DXU28 EHQ25:EHQ28 ERM25:ERM28 FBI25:FBI28 FLE25:FLE28 FVA25:FVA28 GEW25:GEW28 GOS25:GOS28 GYO25:GYO28 HIK25:HIK28 HSG25:HSG28 ICC25:ICC28 ILY25:ILY28 IVU25:IVU28 JFQ25:JFQ28 JPM25:JPM28 JZI25:JZI28 KJE25:KJE28 KTA25:KTA28 LCW25:LCW28 LMS25:LMS28 LWO25:LWO28 MGK25:MGK28 MQG25:MQG28 NAC25:NAC28 NJY25:NJY28 NTU25:NTU28 ODQ25:ODQ28 ONM25:ONM28 OXI25:OXI28 PHE25:PHE28 PRA25:PRA28 QAW25:QAW28 QKS25:QKS28 QUO25:QUO28 REK25:REK28 ROG25:ROG28 RYC25:RYC28 SHY25:SHY28 SRU25:SRU28 TBQ25:TBQ28 TLM25:TLM28 TVI25:TVI28 UFE25:UFE28 UPA25:UPA28 UYW25:UYW28 VIS25:VIS28 VSO25:VSO28 WCK25:WCK28 WMG25:WMG28 WWC25:WWC28 U65561:U65564 JQ65561:JQ65564 TM65561:TM65564 ADI65561:ADI65564 ANE65561:ANE65564 AXA65561:AXA65564 BGW65561:BGW65564 BQS65561:BQS65564 CAO65561:CAO65564 CKK65561:CKK65564 CUG65561:CUG65564 DEC65561:DEC65564 DNY65561:DNY65564 DXU65561:DXU65564 EHQ65561:EHQ65564 ERM65561:ERM65564 FBI65561:FBI65564 FLE65561:FLE65564 FVA65561:FVA65564 GEW65561:GEW65564 GOS65561:GOS65564 GYO65561:GYO65564 HIK65561:HIK65564 HSG65561:HSG65564 ICC65561:ICC65564 ILY65561:ILY65564 IVU65561:IVU65564 JFQ65561:JFQ65564 JPM65561:JPM65564 JZI65561:JZI65564 KJE65561:KJE65564 KTA65561:KTA65564 LCW65561:LCW65564 LMS65561:LMS65564 LWO65561:LWO65564 MGK65561:MGK65564 MQG65561:MQG65564 NAC65561:NAC65564 NJY65561:NJY65564 NTU65561:NTU65564 ODQ65561:ODQ65564 ONM65561:ONM65564 OXI65561:OXI65564 PHE65561:PHE65564 PRA65561:PRA65564 QAW65561:QAW65564 QKS65561:QKS65564 QUO65561:QUO65564 REK65561:REK65564 ROG65561:ROG65564 RYC65561:RYC65564 SHY65561:SHY65564 SRU65561:SRU65564 TBQ65561:TBQ65564 TLM65561:TLM65564 TVI65561:TVI65564 UFE65561:UFE65564 UPA65561:UPA65564 UYW65561:UYW65564 VIS65561:VIS65564 VSO65561:VSO65564 WCK65561:WCK65564 WMG65561:WMG65564 WWC65561:WWC65564 U131097:U131100 JQ131097:JQ131100 TM131097:TM131100 ADI131097:ADI131100 ANE131097:ANE131100 AXA131097:AXA131100 BGW131097:BGW131100 BQS131097:BQS131100 CAO131097:CAO131100 CKK131097:CKK131100 CUG131097:CUG131100 DEC131097:DEC131100 DNY131097:DNY131100 DXU131097:DXU131100 EHQ131097:EHQ131100 ERM131097:ERM131100 FBI131097:FBI131100 FLE131097:FLE131100 FVA131097:FVA131100 GEW131097:GEW131100 GOS131097:GOS131100 GYO131097:GYO131100 HIK131097:HIK131100 HSG131097:HSG131100 ICC131097:ICC131100 ILY131097:ILY131100 IVU131097:IVU131100 JFQ131097:JFQ131100 JPM131097:JPM131100 JZI131097:JZI131100 KJE131097:KJE131100 KTA131097:KTA131100 LCW131097:LCW131100 LMS131097:LMS131100 LWO131097:LWO131100 MGK131097:MGK131100 MQG131097:MQG131100 NAC131097:NAC131100 NJY131097:NJY131100 NTU131097:NTU131100 ODQ131097:ODQ131100 ONM131097:ONM131100 OXI131097:OXI131100 PHE131097:PHE131100 PRA131097:PRA131100 QAW131097:QAW131100 QKS131097:QKS131100 QUO131097:QUO131100 REK131097:REK131100 ROG131097:ROG131100 RYC131097:RYC131100 SHY131097:SHY131100 SRU131097:SRU131100 TBQ131097:TBQ131100 TLM131097:TLM131100 TVI131097:TVI131100 UFE131097:UFE131100 UPA131097:UPA131100 UYW131097:UYW131100 VIS131097:VIS131100 VSO131097:VSO131100 WCK131097:WCK131100 WMG131097:WMG131100 WWC131097:WWC131100 U196633:U196636 JQ196633:JQ196636 TM196633:TM196636 ADI196633:ADI196636 ANE196633:ANE196636 AXA196633:AXA196636 BGW196633:BGW196636 BQS196633:BQS196636 CAO196633:CAO196636 CKK196633:CKK196636 CUG196633:CUG196636 DEC196633:DEC196636 DNY196633:DNY196636 DXU196633:DXU196636 EHQ196633:EHQ196636 ERM196633:ERM196636 FBI196633:FBI196636 FLE196633:FLE196636 FVA196633:FVA196636 GEW196633:GEW196636 GOS196633:GOS196636 GYO196633:GYO196636 HIK196633:HIK196636 HSG196633:HSG196636 ICC196633:ICC196636 ILY196633:ILY196636 IVU196633:IVU196636 JFQ196633:JFQ196636 JPM196633:JPM196636 JZI196633:JZI196636 KJE196633:KJE196636 KTA196633:KTA196636 LCW196633:LCW196636 LMS196633:LMS196636 LWO196633:LWO196636 MGK196633:MGK196636 MQG196633:MQG196636 NAC196633:NAC196636 NJY196633:NJY196636 NTU196633:NTU196636 ODQ196633:ODQ196636 ONM196633:ONM196636 OXI196633:OXI196636 PHE196633:PHE196636 PRA196633:PRA196636 QAW196633:QAW196636 QKS196633:QKS196636 QUO196633:QUO196636 REK196633:REK196636 ROG196633:ROG196636 RYC196633:RYC196636 SHY196633:SHY196636 SRU196633:SRU196636 TBQ196633:TBQ196636 TLM196633:TLM196636 TVI196633:TVI196636 UFE196633:UFE196636 UPA196633:UPA196636 UYW196633:UYW196636 VIS196633:VIS196636 VSO196633:VSO196636 WCK196633:WCK196636 WMG196633:WMG196636 WWC196633:WWC196636 U262169:U262172 JQ262169:JQ262172 TM262169:TM262172 ADI262169:ADI262172 ANE262169:ANE262172 AXA262169:AXA262172 BGW262169:BGW262172 BQS262169:BQS262172 CAO262169:CAO262172 CKK262169:CKK262172 CUG262169:CUG262172 DEC262169:DEC262172 DNY262169:DNY262172 DXU262169:DXU262172 EHQ262169:EHQ262172 ERM262169:ERM262172 FBI262169:FBI262172 FLE262169:FLE262172 FVA262169:FVA262172 GEW262169:GEW262172 GOS262169:GOS262172 GYO262169:GYO262172 HIK262169:HIK262172 HSG262169:HSG262172 ICC262169:ICC262172 ILY262169:ILY262172 IVU262169:IVU262172 JFQ262169:JFQ262172 JPM262169:JPM262172 JZI262169:JZI262172 KJE262169:KJE262172 KTA262169:KTA262172 LCW262169:LCW262172 LMS262169:LMS262172 LWO262169:LWO262172 MGK262169:MGK262172 MQG262169:MQG262172 NAC262169:NAC262172 NJY262169:NJY262172 NTU262169:NTU262172 ODQ262169:ODQ262172 ONM262169:ONM262172 OXI262169:OXI262172 PHE262169:PHE262172 PRA262169:PRA262172 QAW262169:QAW262172 QKS262169:QKS262172 QUO262169:QUO262172 REK262169:REK262172 ROG262169:ROG262172 RYC262169:RYC262172 SHY262169:SHY262172 SRU262169:SRU262172 TBQ262169:TBQ262172 TLM262169:TLM262172 TVI262169:TVI262172 UFE262169:UFE262172 UPA262169:UPA262172 UYW262169:UYW262172 VIS262169:VIS262172 VSO262169:VSO262172 WCK262169:WCK262172 WMG262169:WMG262172 WWC262169:WWC262172 U327705:U327708 JQ327705:JQ327708 TM327705:TM327708 ADI327705:ADI327708 ANE327705:ANE327708 AXA327705:AXA327708 BGW327705:BGW327708 BQS327705:BQS327708 CAO327705:CAO327708 CKK327705:CKK327708 CUG327705:CUG327708 DEC327705:DEC327708 DNY327705:DNY327708 DXU327705:DXU327708 EHQ327705:EHQ327708 ERM327705:ERM327708 FBI327705:FBI327708 FLE327705:FLE327708 FVA327705:FVA327708 GEW327705:GEW327708 GOS327705:GOS327708 GYO327705:GYO327708 HIK327705:HIK327708 HSG327705:HSG327708 ICC327705:ICC327708 ILY327705:ILY327708 IVU327705:IVU327708 JFQ327705:JFQ327708 JPM327705:JPM327708 JZI327705:JZI327708 KJE327705:KJE327708 KTA327705:KTA327708 LCW327705:LCW327708 LMS327705:LMS327708 LWO327705:LWO327708 MGK327705:MGK327708 MQG327705:MQG327708 NAC327705:NAC327708 NJY327705:NJY327708 NTU327705:NTU327708 ODQ327705:ODQ327708 ONM327705:ONM327708 OXI327705:OXI327708 PHE327705:PHE327708 PRA327705:PRA327708 QAW327705:QAW327708 QKS327705:QKS327708 QUO327705:QUO327708 REK327705:REK327708 ROG327705:ROG327708 RYC327705:RYC327708 SHY327705:SHY327708 SRU327705:SRU327708 TBQ327705:TBQ327708 TLM327705:TLM327708 TVI327705:TVI327708 UFE327705:UFE327708 UPA327705:UPA327708 UYW327705:UYW327708 VIS327705:VIS327708 VSO327705:VSO327708 WCK327705:WCK327708 WMG327705:WMG327708 WWC327705:WWC327708 U393241:U393244 JQ393241:JQ393244 TM393241:TM393244 ADI393241:ADI393244 ANE393241:ANE393244 AXA393241:AXA393244 BGW393241:BGW393244 BQS393241:BQS393244 CAO393241:CAO393244 CKK393241:CKK393244 CUG393241:CUG393244 DEC393241:DEC393244 DNY393241:DNY393244 DXU393241:DXU393244 EHQ393241:EHQ393244 ERM393241:ERM393244 FBI393241:FBI393244 FLE393241:FLE393244 FVA393241:FVA393244 GEW393241:GEW393244 GOS393241:GOS393244 GYO393241:GYO393244 HIK393241:HIK393244 HSG393241:HSG393244 ICC393241:ICC393244 ILY393241:ILY393244 IVU393241:IVU393244 JFQ393241:JFQ393244 JPM393241:JPM393244 JZI393241:JZI393244 KJE393241:KJE393244 KTA393241:KTA393244 LCW393241:LCW393244 LMS393241:LMS393244 LWO393241:LWO393244 MGK393241:MGK393244 MQG393241:MQG393244 NAC393241:NAC393244 NJY393241:NJY393244 NTU393241:NTU393244 ODQ393241:ODQ393244 ONM393241:ONM393244 OXI393241:OXI393244 PHE393241:PHE393244 PRA393241:PRA393244 QAW393241:QAW393244 QKS393241:QKS393244 QUO393241:QUO393244 REK393241:REK393244 ROG393241:ROG393244 RYC393241:RYC393244 SHY393241:SHY393244 SRU393241:SRU393244 TBQ393241:TBQ393244 TLM393241:TLM393244 TVI393241:TVI393244 UFE393241:UFE393244 UPA393241:UPA393244 UYW393241:UYW393244 VIS393241:VIS393244 VSO393241:VSO393244 WCK393241:WCK393244 WMG393241:WMG393244 WWC393241:WWC393244 U458777:U458780 JQ458777:JQ458780 TM458777:TM458780 ADI458777:ADI458780 ANE458777:ANE458780 AXA458777:AXA458780 BGW458777:BGW458780 BQS458777:BQS458780 CAO458777:CAO458780 CKK458777:CKK458780 CUG458777:CUG458780 DEC458777:DEC458780 DNY458777:DNY458780 DXU458777:DXU458780 EHQ458777:EHQ458780 ERM458777:ERM458780 FBI458777:FBI458780 FLE458777:FLE458780 FVA458777:FVA458780 GEW458777:GEW458780 GOS458777:GOS458780 GYO458777:GYO458780 HIK458777:HIK458780 HSG458777:HSG458780 ICC458777:ICC458780 ILY458777:ILY458780 IVU458777:IVU458780 JFQ458777:JFQ458780 JPM458777:JPM458780 JZI458777:JZI458780 KJE458777:KJE458780 KTA458777:KTA458780 LCW458777:LCW458780 LMS458777:LMS458780 LWO458777:LWO458780 MGK458777:MGK458780 MQG458777:MQG458780 NAC458777:NAC458780 NJY458777:NJY458780 NTU458777:NTU458780 ODQ458777:ODQ458780 ONM458777:ONM458780 OXI458777:OXI458780 PHE458777:PHE458780 PRA458777:PRA458780 QAW458777:QAW458780 QKS458777:QKS458780 QUO458777:QUO458780 REK458777:REK458780 ROG458777:ROG458780 RYC458777:RYC458780 SHY458777:SHY458780 SRU458777:SRU458780 TBQ458777:TBQ458780 TLM458777:TLM458780 TVI458777:TVI458780 UFE458777:UFE458780 UPA458777:UPA458780 UYW458777:UYW458780 VIS458777:VIS458780 VSO458777:VSO458780 WCK458777:WCK458780 WMG458777:WMG458780 WWC458777:WWC458780 U524313:U524316 JQ524313:JQ524316 TM524313:TM524316 ADI524313:ADI524316 ANE524313:ANE524316 AXA524313:AXA524316 BGW524313:BGW524316 BQS524313:BQS524316 CAO524313:CAO524316 CKK524313:CKK524316 CUG524313:CUG524316 DEC524313:DEC524316 DNY524313:DNY524316 DXU524313:DXU524316 EHQ524313:EHQ524316 ERM524313:ERM524316 FBI524313:FBI524316 FLE524313:FLE524316 FVA524313:FVA524316 GEW524313:GEW524316 GOS524313:GOS524316 GYO524313:GYO524316 HIK524313:HIK524316 HSG524313:HSG524316 ICC524313:ICC524316 ILY524313:ILY524316 IVU524313:IVU524316 JFQ524313:JFQ524316 JPM524313:JPM524316 JZI524313:JZI524316 KJE524313:KJE524316 KTA524313:KTA524316 LCW524313:LCW524316 LMS524313:LMS524316 LWO524313:LWO524316 MGK524313:MGK524316 MQG524313:MQG524316 NAC524313:NAC524316 NJY524313:NJY524316 NTU524313:NTU524316 ODQ524313:ODQ524316 ONM524313:ONM524316 OXI524313:OXI524316 PHE524313:PHE524316 PRA524313:PRA524316 QAW524313:QAW524316 QKS524313:QKS524316 QUO524313:QUO524316 REK524313:REK524316 ROG524313:ROG524316 RYC524313:RYC524316 SHY524313:SHY524316 SRU524313:SRU524316 TBQ524313:TBQ524316 TLM524313:TLM524316 TVI524313:TVI524316 UFE524313:UFE524316 UPA524313:UPA524316 UYW524313:UYW524316 VIS524313:VIS524316 VSO524313:VSO524316 WCK524313:WCK524316 WMG524313:WMG524316 WWC524313:WWC524316 U589849:U589852 JQ589849:JQ589852 TM589849:TM589852 ADI589849:ADI589852 ANE589849:ANE589852 AXA589849:AXA589852 BGW589849:BGW589852 BQS589849:BQS589852 CAO589849:CAO589852 CKK589849:CKK589852 CUG589849:CUG589852 DEC589849:DEC589852 DNY589849:DNY589852 DXU589849:DXU589852 EHQ589849:EHQ589852 ERM589849:ERM589852 FBI589849:FBI589852 FLE589849:FLE589852 FVA589849:FVA589852 GEW589849:GEW589852 GOS589849:GOS589852 GYO589849:GYO589852 HIK589849:HIK589852 HSG589849:HSG589852 ICC589849:ICC589852 ILY589849:ILY589852 IVU589849:IVU589852 JFQ589849:JFQ589852 JPM589849:JPM589852 JZI589849:JZI589852 KJE589849:KJE589852 KTA589849:KTA589852 LCW589849:LCW589852 LMS589849:LMS589852 LWO589849:LWO589852 MGK589849:MGK589852 MQG589849:MQG589852 NAC589849:NAC589852 NJY589849:NJY589852 NTU589849:NTU589852 ODQ589849:ODQ589852 ONM589849:ONM589852 OXI589849:OXI589852 PHE589849:PHE589852 PRA589849:PRA589852 QAW589849:QAW589852 QKS589849:QKS589852 QUO589849:QUO589852 REK589849:REK589852 ROG589849:ROG589852 RYC589849:RYC589852 SHY589849:SHY589852 SRU589849:SRU589852 TBQ589849:TBQ589852 TLM589849:TLM589852 TVI589849:TVI589852 UFE589849:UFE589852 UPA589849:UPA589852 UYW589849:UYW589852 VIS589849:VIS589852 VSO589849:VSO589852 WCK589849:WCK589852 WMG589849:WMG589852 WWC589849:WWC589852 U655385:U655388 JQ655385:JQ655388 TM655385:TM655388 ADI655385:ADI655388 ANE655385:ANE655388 AXA655385:AXA655388 BGW655385:BGW655388 BQS655385:BQS655388 CAO655385:CAO655388 CKK655385:CKK655388 CUG655385:CUG655388 DEC655385:DEC655388 DNY655385:DNY655388 DXU655385:DXU655388 EHQ655385:EHQ655388 ERM655385:ERM655388 FBI655385:FBI655388 FLE655385:FLE655388 FVA655385:FVA655388 GEW655385:GEW655388 GOS655385:GOS655388 GYO655385:GYO655388 HIK655385:HIK655388 HSG655385:HSG655388 ICC655385:ICC655388 ILY655385:ILY655388 IVU655385:IVU655388 JFQ655385:JFQ655388 JPM655385:JPM655388 JZI655385:JZI655388 KJE655385:KJE655388 KTA655385:KTA655388 LCW655385:LCW655388 LMS655385:LMS655388 LWO655385:LWO655388 MGK655385:MGK655388 MQG655385:MQG655388 NAC655385:NAC655388 NJY655385:NJY655388 NTU655385:NTU655388 ODQ655385:ODQ655388 ONM655385:ONM655388 OXI655385:OXI655388 PHE655385:PHE655388 PRA655385:PRA655388 QAW655385:QAW655388 QKS655385:QKS655388 QUO655385:QUO655388 REK655385:REK655388 ROG655385:ROG655388 RYC655385:RYC655388 SHY655385:SHY655388 SRU655385:SRU655388 TBQ655385:TBQ655388 TLM655385:TLM655388 TVI655385:TVI655388 UFE655385:UFE655388 UPA655385:UPA655388 UYW655385:UYW655388 VIS655385:VIS655388 VSO655385:VSO655388 WCK655385:WCK655388 WMG655385:WMG655388 WWC655385:WWC655388 U720921:U720924 JQ720921:JQ720924 TM720921:TM720924 ADI720921:ADI720924 ANE720921:ANE720924 AXA720921:AXA720924 BGW720921:BGW720924 BQS720921:BQS720924 CAO720921:CAO720924 CKK720921:CKK720924 CUG720921:CUG720924 DEC720921:DEC720924 DNY720921:DNY720924 DXU720921:DXU720924 EHQ720921:EHQ720924 ERM720921:ERM720924 FBI720921:FBI720924 FLE720921:FLE720924 FVA720921:FVA720924 GEW720921:GEW720924 GOS720921:GOS720924 GYO720921:GYO720924 HIK720921:HIK720924 HSG720921:HSG720924 ICC720921:ICC720924 ILY720921:ILY720924 IVU720921:IVU720924 JFQ720921:JFQ720924 JPM720921:JPM720924 JZI720921:JZI720924 KJE720921:KJE720924 KTA720921:KTA720924 LCW720921:LCW720924 LMS720921:LMS720924 LWO720921:LWO720924 MGK720921:MGK720924 MQG720921:MQG720924 NAC720921:NAC720924 NJY720921:NJY720924 NTU720921:NTU720924 ODQ720921:ODQ720924 ONM720921:ONM720924 OXI720921:OXI720924 PHE720921:PHE720924 PRA720921:PRA720924 QAW720921:QAW720924 QKS720921:QKS720924 QUO720921:QUO720924 REK720921:REK720924 ROG720921:ROG720924 RYC720921:RYC720924 SHY720921:SHY720924 SRU720921:SRU720924 TBQ720921:TBQ720924 TLM720921:TLM720924 TVI720921:TVI720924 UFE720921:UFE720924 UPA720921:UPA720924 UYW720921:UYW720924 VIS720921:VIS720924 VSO720921:VSO720924 WCK720921:WCK720924 WMG720921:WMG720924 WWC720921:WWC720924 U786457:U786460 JQ786457:JQ786460 TM786457:TM786460 ADI786457:ADI786460 ANE786457:ANE786460 AXA786457:AXA786460 BGW786457:BGW786460 BQS786457:BQS786460 CAO786457:CAO786460 CKK786457:CKK786460 CUG786457:CUG786460 DEC786457:DEC786460 DNY786457:DNY786460 DXU786457:DXU786460 EHQ786457:EHQ786460 ERM786457:ERM786460 FBI786457:FBI786460 FLE786457:FLE786460 FVA786457:FVA786460 GEW786457:GEW786460 GOS786457:GOS786460 GYO786457:GYO786460 HIK786457:HIK786460 HSG786457:HSG786460 ICC786457:ICC786460 ILY786457:ILY786460 IVU786457:IVU786460 JFQ786457:JFQ786460 JPM786457:JPM786460 JZI786457:JZI786460 KJE786457:KJE786460 KTA786457:KTA786460 LCW786457:LCW786460 LMS786457:LMS786460 LWO786457:LWO786460 MGK786457:MGK786460 MQG786457:MQG786460 NAC786457:NAC786460 NJY786457:NJY786460 NTU786457:NTU786460 ODQ786457:ODQ786460 ONM786457:ONM786460 OXI786457:OXI786460 PHE786457:PHE786460 PRA786457:PRA786460 QAW786457:QAW786460 QKS786457:QKS786460 QUO786457:QUO786460 REK786457:REK786460 ROG786457:ROG786460 RYC786457:RYC786460 SHY786457:SHY786460 SRU786457:SRU786460 TBQ786457:TBQ786460 TLM786457:TLM786460 TVI786457:TVI786460 UFE786457:UFE786460 UPA786457:UPA786460 UYW786457:UYW786460 VIS786457:VIS786460 VSO786457:VSO786460 WCK786457:WCK786460 WMG786457:WMG786460 WWC786457:WWC786460 U851993:U851996 JQ851993:JQ851996 TM851993:TM851996 ADI851993:ADI851996 ANE851993:ANE851996 AXA851993:AXA851996 BGW851993:BGW851996 BQS851993:BQS851996 CAO851993:CAO851996 CKK851993:CKK851996 CUG851993:CUG851996 DEC851993:DEC851996 DNY851993:DNY851996 DXU851993:DXU851996 EHQ851993:EHQ851996 ERM851993:ERM851996 FBI851993:FBI851996 FLE851993:FLE851996 FVA851993:FVA851996 GEW851993:GEW851996 GOS851993:GOS851996 GYO851993:GYO851996 HIK851993:HIK851996 HSG851993:HSG851996 ICC851993:ICC851996 ILY851993:ILY851996 IVU851993:IVU851996 JFQ851993:JFQ851996 JPM851993:JPM851996 JZI851993:JZI851996 KJE851993:KJE851996 KTA851993:KTA851996 LCW851993:LCW851996 LMS851993:LMS851996 LWO851993:LWO851996 MGK851993:MGK851996 MQG851993:MQG851996 NAC851993:NAC851996 NJY851993:NJY851996 NTU851993:NTU851996 ODQ851993:ODQ851996 ONM851993:ONM851996 OXI851993:OXI851996 PHE851993:PHE851996 PRA851993:PRA851996 QAW851993:QAW851996 QKS851993:QKS851996 QUO851993:QUO851996 REK851993:REK851996 ROG851993:ROG851996 RYC851993:RYC851996 SHY851993:SHY851996 SRU851993:SRU851996 TBQ851993:TBQ851996 TLM851993:TLM851996 TVI851993:TVI851996 UFE851993:UFE851996 UPA851993:UPA851996 UYW851993:UYW851996 VIS851993:VIS851996 VSO851993:VSO851996 WCK851993:WCK851996 WMG851993:WMG851996 WWC851993:WWC851996 U917529:U917532 JQ917529:JQ917532 TM917529:TM917532 ADI917529:ADI917532 ANE917529:ANE917532 AXA917529:AXA917532 BGW917529:BGW917532 BQS917529:BQS917532 CAO917529:CAO917532 CKK917529:CKK917532 CUG917529:CUG917532 DEC917529:DEC917532 DNY917529:DNY917532 DXU917529:DXU917532 EHQ917529:EHQ917532 ERM917529:ERM917532 FBI917529:FBI917532 FLE917529:FLE917532 FVA917529:FVA917532 GEW917529:GEW917532 GOS917529:GOS917532 GYO917529:GYO917532 HIK917529:HIK917532 HSG917529:HSG917532 ICC917529:ICC917532 ILY917529:ILY917532 IVU917529:IVU917532 JFQ917529:JFQ917532 JPM917529:JPM917532 JZI917529:JZI917532 KJE917529:KJE917532 KTA917529:KTA917532 LCW917529:LCW917532 LMS917529:LMS917532 LWO917529:LWO917532 MGK917529:MGK917532 MQG917529:MQG917532 NAC917529:NAC917532 NJY917529:NJY917532 NTU917529:NTU917532 ODQ917529:ODQ917532 ONM917529:ONM917532 OXI917529:OXI917532 PHE917529:PHE917532 PRA917529:PRA917532 QAW917529:QAW917532 QKS917529:QKS917532 QUO917529:QUO917532 REK917529:REK917532 ROG917529:ROG917532 RYC917529:RYC917532 SHY917529:SHY917532 SRU917529:SRU917532 TBQ917529:TBQ917532 TLM917529:TLM917532 TVI917529:TVI917532 UFE917529:UFE917532 UPA917529:UPA917532 UYW917529:UYW917532 VIS917529:VIS917532 VSO917529:VSO917532 WCK917529:WCK917532 WMG917529:WMG917532 WWC917529:WWC917532 U983065:U983068 JQ983065:JQ983068 TM983065:TM983068 ADI983065:ADI983068 ANE983065:ANE983068 AXA983065:AXA983068 BGW983065:BGW983068 BQS983065:BQS983068 CAO983065:CAO983068 CKK983065:CKK983068 CUG983065:CUG983068 DEC983065:DEC983068 DNY983065:DNY983068 DXU983065:DXU983068 EHQ983065:EHQ983068 ERM983065:ERM983068 FBI983065:FBI983068 FLE983065:FLE983068 FVA983065:FVA983068 GEW983065:GEW983068 GOS983065:GOS983068 GYO983065:GYO983068 HIK983065:HIK983068 HSG983065:HSG983068 ICC983065:ICC983068 ILY983065:ILY983068 IVU983065:IVU983068 JFQ983065:JFQ983068 JPM983065:JPM983068 JZI983065:JZI983068 KJE983065:KJE983068 KTA983065:KTA983068 LCW983065:LCW983068 LMS983065:LMS983068 LWO983065:LWO983068 MGK983065:MGK983068 MQG983065:MQG983068 NAC983065:NAC983068 NJY983065:NJY983068 NTU983065:NTU983068 ODQ983065:ODQ983068 ONM983065:ONM983068 OXI983065:OXI983068 PHE983065:PHE983068 PRA983065:PRA983068 QAW983065:QAW983068 QKS983065:QKS983068 QUO983065:QUO983068 REK983065:REK983068 ROG983065:ROG983068 RYC983065:RYC983068 SHY983065:SHY983068 SRU983065:SRU983068 TBQ983065:TBQ983068 TLM983065:TLM983068 TVI983065:TVI983068 UFE983065:UFE983068 UPA983065:UPA983068 UYW983065:UYW983068 VIS983065:VIS983068 VSO983065:VSO983068 WCK983065:WCK983068 WMG983065:WMG983068 WWC983065:WWC983068 U15:U18 JQ15:JQ18 TM15:TM18 ADI15:ADI18 ANE15:ANE18 AXA15:AXA18 BGW15:BGW18 BQS15:BQS18 CAO15:CAO18 CKK15:CKK18 CUG15:CUG18 DEC15:DEC18 DNY15:DNY18 DXU15:DXU18 EHQ15:EHQ18 ERM15:ERM18 FBI15:FBI18 FLE15:FLE18 FVA15:FVA18 GEW15:GEW18 GOS15:GOS18 GYO15:GYO18 HIK15:HIK18 HSG15:HSG18 ICC15:ICC18 ILY15:ILY18 IVU15:IVU18 JFQ15:JFQ18 JPM15:JPM18 JZI15:JZI18 KJE15:KJE18 KTA15:KTA18 LCW15:LCW18 LMS15:LMS18 LWO15:LWO18 MGK15:MGK18 MQG15:MQG18 NAC15:NAC18 NJY15:NJY18 NTU15:NTU18 ODQ15:ODQ18 ONM15:ONM18 OXI15:OXI18 PHE15:PHE18 PRA15:PRA18 QAW15:QAW18 QKS15:QKS18 QUO15:QUO18 REK15:REK18 ROG15:ROG18 RYC15:RYC18 SHY15:SHY18 SRU15:SRU18 TBQ15:TBQ18 TLM15:TLM18 TVI15:TVI18 UFE15:UFE18 UPA15:UPA18 UYW15:UYW18 VIS15:VIS18 VSO15:VSO18 WCK15:WCK18 WMG15:WMG18 WWC15:WWC18 U65551:U65554 JQ65551:JQ65554 TM65551:TM65554 ADI65551:ADI65554 ANE65551:ANE65554 AXA65551:AXA65554 BGW65551:BGW65554 BQS65551:BQS65554 CAO65551:CAO65554 CKK65551:CKK65554 CUG65551:CUG65554 DEC65551:DEC65554 DNY65551:DNY65554 DXU65551:DXU65554 EHQ65551:EHQ65554 ERM65551:ERM65554 FBI65551:FBI65554 FLE65551:FLE65554 FVA65551:FVA65554 GEW65551:GEW65554 GOS65551:GOS65554 GYO65551:GYO65554 HIK65551:HIK65554 HSG65551:HSG65554 ICC65551:ICC65554 ILY65551:ILY65554 IVU65551:IVU65554 JFQ65551:JFQ65554 JPM65551:JPM65554 JZI65551:JZI65554 KJE65551:KJE65554 KTA65551:KTA65554 LCW65551:LCW65554 LMS65551:LMS65554 LWO65551:LWO65554 MGK65551:MGK65554 MQG65551:MQG65554 NAC65551:NAC65554 NJY65551:NJY65554 NTU65551:NTU65554 ODQ65551:ODQ65554 ONM65551:ONM65554 OXI65551:OXI65554 PHE65551:PHE65554 PRA65551:PRA65554 QAW65551:QAW65554 QKS65551:QKS65554 QUO65551:QUO65554 REK65551:REK65554 ROG65551:ROG65554 RYC65551:RYC65554 SHY65551:SHY65554 SRU65551:SRU65554 TBQ65551:TBQ65554 TLM65551:TLM65554 TVI65551:TVI65554 UFE65551:UFE65554 UPA65551:UPA65554 UYW65551:UYW65554 VIS65551:VIS65554 VSO65551:VSO65554 WCK65551:WCK65554 WMG65551:WMG65554 WWC65551:WWC65554 U131087:U131090 JQ131087:JQ131090 TM131087:TM131090 ADI131087:ADI131090 ANE131087:ANE131090 AXA131087:AXA131090 BGW131087:BGW131090 BQS131087:BQS131090 CAO131087:CAO131090 CKK131087:CKK131090 CUG131087:CUG131090 DEC131087:DEC131090 DNY131087:DNY131090 DXU131087:DXU131090 EHQ131087:EHQ131090 ERM131087:ERM131090 FBI131087:FBI131090 FLE131087:FLE131090 FVA131087:FVA131090 GEW131087:GEW131090 GOS131087:GOS131090 GYO131087:GYO131090 HIK131087:HIK131090 HSG131087:HSG131090 ICC131087:ICC131090 ILY131087:ILY131090 IVU131087:IVU131090 JFQ131087:JFQ131090 JPM131087:JPM131090 JZI131087:JZI131090 KJE131087:KJE131090 KTA131087:KTA131090 LCW131087:LCW131090 LMS131087:LMS131090 LWO131087:LWO131090 MGK131087:MGK131090 MQG131087:MQG131090 NAC131087:NAC131090 NJY131087:NJY131090 NTU131087:NTU131090 ODQ131087:ODQ131090 ONM131087:ONM131090 OXI131087:OXI131090 PHE131087:PHE131090 PRA131087:PRA131090 QAW131087:QAW131090 QKS131087:QKS131090 QUO131087:QUO131090 REK131087:REK131090 ROG131087:ROG131090 RYC131087:RYC131090 SHY131087:SHY131090 SRU131087:SRU131090 TBQ131087:TBQ131090 TLM131087:TLM131090 TVI131087:TVI131090 UFE131087:UFE131090 UPA131087:UPA131090 UYW131087:UYW131090 VIS131087:VIS131090 VSO131087:VSO131090 WCK131087:WCK131090 WMG131087:WMG131090 WWC131087:WWC131090 U196623:U196626 JQ196623:JQ196626 TM196623:TM196626 ADI196623:ADI196626 ANE196623:ANE196626 AXA196623:AXA196626 BGW196623:BGW196626 BQS196623:BQS196626 CAO196623:CAO196626 CKK196623:CKK196626 CUG196623:CUG196626 DEC196623:DEC196626 DNY196623:DNY196626 DXU196623:DXU196626 EHQ196623:EHQ196626 ERM196623:ERM196626 FBI196623:FBI196626 FLE196623:FLE196626 FVA196623:FVA196626 GEW196623:GEW196626 GOS196623:GOS196626 GYO196623:GYO196626 HIK196623:HIK196626 HSG196623:HSG196626 ICC196623:ICC196626 ILY196623:ILY196626 IVU196623:IVU196626 JFQ196623:JFQ196626 JPM196623:JPM196626 JZI196623:JZI196626 KJE196623:KJE196626 KTA196623:KTA196626 LCW196623:LCW196626 LMS196623:LMS196626 LWO196623:LWO196626 MGK196623:MGK196626 MQG196623:MQG196626 NAC196623:NAC196626 NJY196623:NJY196626 NTU196623:NTU196626 ODQ196623:ODQ196626 ONM196623:ONM196626 OXI196623:OXI196626 PHE196623:PHE196626 PRA196623:PRA196626 QAW196623:QAW196626 QKS196623:QKS196626 QUO196623:QUO196626 REK196623:REK196626 ROG196623:ROG196626 RYC196623:RYC196626 SHY196623:SHY196626 SRU196623:SRU196626 TBQ196623:TBQ196626 TLM196623:TLM196626 TVI196623:TVI196626 UFE196623:UFE196626 UPA196623:UPA196626 UYW196623:UYW196626 VIS196623:VIS196626 VSO196623:VSO196626 WCK196623:WCK196626 WMG196623:WMG196626 WWC196623:WWC196626 U262159:U262162 JQ262159:JQ262162 TM262159:TM262162 ADI262159:ADI262162 ANE262159:ANE262162 AXA262159:AXA262162 BGW262159:BGW262162 BQS262159:BQS262162 CAO262159:CAO262162 CKK262159:CKK262162 CUG262159:CUG262162 DEC262159:DEC262162 DNY262159:DNY262162 DXU262159:DXU262162 EHQ262159:EHQ262162 ERM262159:ERM262162 FBI262159:FBI262162 FLE262159:FLE262162 FVA262159:FVA262162 GEW262159:GEW262162 GOS262159:GOS262162 GYO262159:GYO262162 HIK262159:HIK262162 HSG262159:HSG262162 ICC262159:ICC262162 ILY262159:ILY262162 IVU262159:IVU262162 JFQ262159:JFQ262162 JPM262159:JPM262162 JZI262159:JZI262162 KJE262159:KJE262162 KTA262159:KTA262162 LCW262159:LCW262162 LMS262159:LMS262162 LWO262159:LWO262162 MGK262159:MGK262162 MQG262159:MQG262162 NAC262159:NAC262162 NJY262159:NJY262162 NTU262159:NTU262162 ODQ262159:ODQ262162 ONM262159:ONM262162 OXI262159:OXI262162 PHE262159:PHE262162 PRA262159:PRA262162 QAW262159:QAW262162 QKS262159:QKS262162 QUO262159:QUO262162 REK262159:REK262162 ROG262159:ROG262162 RYC262159:RYC262162 SHY262159:SHY262162 SRU262159:SRU262162 TBQ262159:TBQ262162 TLM262159:TLM262162 TVI262159:TVI262162 UFE262159:UFE262162 UPA262159:UPA262162 UYW262159:UYW262162 VIS262159:VIS262162 VSO262159:VSO262162 WCK262159:WCK262162 WMG262159:WMG262162 WWC262159:WWC262162 U327695:U327698 JQ327695:JQ327698 TM327695:TM327698 ADI327695:ADI327698 ANE327695:ANE327698 AXA327695:AXA327698 BGW327695:BGW327698 BQS327695:BQS327698 CAO327695:CAO327698 CKK327695:CKK327698 CUG327695:CUG327698 DEC327695:DEC327698 DNY327695:DNY327698 DXU327695:DXU327698 EHQ327695:EHQ327698 ERM327695:ERM327698 FBI327695:FBI327698 FLE327695:FLE327698 FVA327695:FVA327698 GEW327695:GEW327698 GOS327695:GOS327698 GYO327695:GYO327698 HIK327695:HIK327698 HSG327695:HSG327698 ICC327695:ICC327698 ILY327695:ILY327698 IVU327695:IVU327698 JFQ327695:JFQ327698 JPM327695:JPM327698 JZI327695:JZI327698 KJE327695:KJE327698 KTA327695:KTA327698 LCW327695:LCW327698 LMS327695:LMS327698 LWO327695:LWO327698 MGK327695:MGK327698 MQG327695:MQG327698 NAC327695:NAC327698 NJY327695:NJY327698 NTU327695:NTU327698 ODQ327695:ODQ327698 ONM327695:ONM327698 OXI327695:OXI327698 PHE327695:PHE327698 PRA327695:PRA327698 QAW327695:QAW327698 QKS327695:QKS327698 QUO327695:QUO327698 REK327695:REK327698 ROG327695:ROG327698 RYC327695:RYC327698 SHY327695:SHY327698 SRU327695:SRU327698 TBQ327695:TBQ327698 TLM327695:TLM327698 TVI327695:TVI327698 UFE327695:UFE327698 UPA327695:UPA327698 UYW327695:UYW327698 VIS327695:VIS327698 VSO327695:VSO327698 WCK327695:WCK327698 WMG327695:WMG327698 WWC327695:WWC327698 U393231:U393234 JQ393231:JQ393234 TM393231:TM393234 ADI393231:ADI393234 ANE393231:ANE393234 AXA393231:AXA393234 BGW393231:BGW393234 BQS393231:BQS393234 CAO393231:CAO393234 CKK393231:CKK393234 CUG393231:CUG393234 DEC393231:DEC393234 DNY393231:DNY393234 DXU393231:DXU393234 EHQ393231:EHQ393234 ERM393231:ERM393234 FBI393231:FBI393234 FLE393231:FLE393234 FVA393231:FVA393234 GEW393231:GEW393234 GOS393231:GOS393234 GYO393231:GYO393234 HIK393231:HIK393234 HSG393231:HSG393234 ICC393231:ICC393234 ILY393231:ILY393234 IVU393231:IVU393234 JFQ393231:JFQ393234 JPM393231:JPM393234 JZI393231:JZI393234 KJE393231:KJE393234 KTA393231:KTA393234 LCW393231:LCW393234 LMS393231:LMS393234 LWO393231:LWO393234 MGK393231:MGK393234 MQG393231:MQG393234 NAC393231:NAC393234 NJY393231:NJY393234 NTU393231:NTU393234 ODQ393231:ODQ393234 ONM393231:ONM393234 OXI393231:OXI393234 PHE393231:PHE393234 PRA393231:PRA393234 QAW393231:QAW393234 QKS393231:QKS393234 QUO393231:QUO393234 REK393231:REK393234 ROG393231:ROG393234 RYC393231:RYC393234 SHY393231:SHY393234 SRU393231:SRU393234 TBQ393231:TBQ393234 TLM393231:TLM393234 TVI393231:TVI393234 UFE393231:UFE393234 UPA393231:UPA393234 UYW393231:UYW393234 VIS393231:VIS393234 VSO393231:VSO393234 WCK393231:WCK393234 WMG393231:WMG393234 WWC393231:WWC393234 U458767:U458770 JQ458767:JQ458770 TM458767:TM458770 ADI458767:ADI458770 ANE458767:ANE458770 AXA458767:AXA458770 BGW458767:BGW458770 BQS458767:BQS458770 CAO458767:CAO458770 CKK458767:CKK458770 CUG458767:CUG458770 DEC458767:DEC458770 DNY458767:DNY458770 DXU458767:DXU458770 EHQ458767:EHQ458770 ERM458767:ERM458770 FBI458767:FBI458770 FLE458767:FLE458770 FVA458767:FVA458770 GEW458767:GEW458770 GOS458767:GOS458770 GYO458767:GYO458770 HIK458767:HIK458770 HSG458767:HSG458770 ICC458767:ICC458770 ILY458767:ILY458770 IVU458767:IVU458770 JFQ458767:JFQ458770 JPM458767:JPM458770 JZI458767:JZI458770 KJE458767:KJE458770 KTA458767:KTA458770 LCW458767:LCW458770 LMS458767:LMS458770 LWO458767:LWO458770 MGK458767:MGK458770 MQG458767:MQG458770 NAC458767:NAC458770 NJY458767:NJY458770 NTU458767:NTU458770 ODQ458767:ODQ458770 ONM458767:ONM458770 OXI458767:OXI458770 PHE458767:PHE458770 PRA458767:PRA458770 QAW458767:QAW458770 QKS458767:QKS458770 QUO458767:QUO458770 REK458767:REK458770 ROG458767:ROG458770 RYC458767:RYC458770 SHY458767:SHY458770 SRU458767:SRU458770 TBQ458767:TBQ458770 TLM458767:TLM458770 TVI458767:TVI458770 UFE458767:UFE458770 UPA458767:UPA458770 UYW458767:UYW458770 VIS458767:VIS458770 VSO458767:VSO458770 WCK458767:WCK458770 WMG458767:WMG458770 WWC458767:WWC458770 U524303:U524306 JQ524303:JQ524306 TM524303:TM524306 ADI524303:ADI524306 ANE524303:ANE524306 AXA524303:AXA524306 BGW524303:BGW524306 BQS524303:BQS524306 CAO524303:CAO524306 CKK524303:CKK524306 CUG524303:CUG524306 DEC524303:DEC524306 DNY524303:DNY524306 DXU524303:DXU524306 EHQ524303:EHQ524306 ERM524303:ERM524306 FBI524303:FBI524306 FLE524303:FLE524306 FVA524303:FVA524306 GEW524303:GEW524306 GOS524303:GOS524306 GYO524303:GYO524306 HIK524303:HIK524306 HSG524303:HSG524306 ICC524303:ICC524306 ILY524303:ILY524306 IVU524303:IVU524306 JFQ524303:JFQ524306 JPM524303:JPM524306 JZI524303:JZI524306 KJE524303:KJE524306 KTA524303:KTA524306 LCW524303:LCW524306 LMS524303:LMS524306 LWO524303:LWO524306 MGK524303:MGK524306 MQG524303:MQG524306 NAC524303:NAC524306 NJY524303:NJY524306 NTU524303:NTU524306 ODQ524303:ODQ524306 ONM524303:ONM524306 OXI524303:OXI524306 PHE524303:PHE524306 PRA524303:PRA524306 QAW524303:QAW524306 QKS524303:QKS524306 QUO524303:QUO524306 REK524303:REK524306 ROG524303:ROG524306 RYC524303:RYC524306 SHY524303:SHY524306 SRU524303:SRU524306 TBQ524303:TBQ524306 TLM524303:TLM524306 TVI524303:TVI524306 UFE524303:UFE524306 UPA524303:UPA524306 UYW524303:UYW524306 VIS524303:VIS524306 VSO524303:VSO524306 WCK524303:WCK524306 WMG524303:WMG524306 WWC524303:WWC524306 U589839:U589842 JQ589839:JQ589842 TM589839:TM589842 ADI589839:ADI589842 ANE589839:ANE589842 AXA589839:AXA589842 BGW589839:BGW589842 BQS589839:BQS589842 CAO589839:CAO589842 CKK589839:CKK589842 CUG589839:CUG589842 DEC589839:DEC589842 DNY589839:DNY589842 DXU589839:DXU589842 EHQ589839:EHQ589842 ERM589839:ERM589842 FBI589839:FBI589842 FLE589839:FLE589842 FVA589839:FVA589842 GEW589839:GEW589842 GOS589839:GOS589842 GYO589839:GYO589842 HIK589839:HIK589842 HSG589839:HSG589842 ICC589839:ICC589842 ILY589839:ILY589842 IVU589839:IVU589842 JFQ589839:JFQ589842 JPM589839:JPM589842 JZI589839:JZI589842 KJE589839:KJE589842 KTA589839:KTA589842 LCW589839:LCW589842 LMS589839:LMS589842 LWO589839:LWO589842 MGK589839:MGK589842 MQG589839:MQG589842 NAC589839:NAC589842 NJY589839:NJY589842 NTU589839:NTU589842 ODQ589839:ODQ589842 ONM589839:ONM589842 OXI589839:OXI589842 PHE589839:PHE589842 PRA589839:PRA589842 QAW589839:QAW589842 QKS589839:QKS589842 QUO589839:QUO589842 REK589839:REK589842 ROG589839:ROG589842 RYC589839:RYC589842 SHY589839:SHY589842 SRU589839:SRU589842 TBQ589839:TBQ589842 TLM589839:TLM589842 TVI589839:TVI589842 UFE589839:UFE589842 UPA589839:UPA589842 UYW589839:UYW589842 VIS589839:VIS589842 VSO589839:VSO589842 WCK589839:WCK589842 WMG589839:WMG589842 WWC589839:WWC589842 U655375:U655378 JQ655375:JQ655378 TM655375:TM655378 ADI655375:ADI655378 ANE655375:ANE655378 AXA655375:AXA655378 BGW655375:BGW655378 BQS655375:BQS655378 CAO655375:CAO655378 CKK655375:CKK655378 CUG655375:CUG655378 DEC655375:DEC655378 DNY655375:DNY655378 DXU655375:DXU655378 EHQ655375:EHQ655378 ERM655375:ERM655378 FBI655375:FBI655378 FLE655375:FLE655378 FVA655375:FVA655378 GEW655375:GEW655378 GOS655375:GOS655378 GYO655375:GYO655378 HIK655375:HIK655378 HSG655375:HSG655378 ICC655375:ICC655378 ILY655375:ILY655378 IVU655375:IVU655378 JFQ655375:JFQ655378 JPM655375:JPM655378 JZI655375:JZI655378 KJE655375:KJE655378 KTA655375:KTA655378 LCW655375:LCW655378 LMS655375:LMS655378 LWO655375:LWO655378 MGK655375:MGK655378 MQG655375:MQG655378 NAC655375:NAC655378 NJY655375:NJY655378 NTU655375:NTU655378 ODQ655375:ODQ655378 ONM655375:ONM655378 OXI655375:OXI655378 PHE655375:PHE655378 PRA655375:PRA655378 QAW655375:QAW655378 QKS655375:QKS655378 QUO655375:QUO655378 REK655375:REK655378 ROG655375:ROG655378 RYC655375:RYC655378 SHY655375:SHY655378 SRU655375:SRU655378 TBQ655375:TBQ655378 TLM655375:TLM655378 TVI655375:TVI655378 UFE655375:UFE655378 UPA655375:UPA655378 UYW655375:UYW655378 VIS655375:VIS655378 VSO655375:VSO655378 WCK655375:WCK655378 WMG655375:WMG655378 WWC655375:WWC655378 U720911:U720914 JQ720911:JQ720914 TM720911:TM720914 ADI720911:ADI720914 ANE720911:ANE720914 AXA720911:AXA720914 BGW720911:BGW720914 BQS720911:BQS720914 CAO720911:CAO720914 CKK720911:CKK720914 CUG720911:CUG720914 DEC720911:DEC720914 DNY720911:DNY720914 DXU720911:DXU720914 EHQ720911:EHQ720914 ERM720911:ERM720914 FBI720911:FBI720914 FLE720911:FLE720914 FVA720911:FVA720914 GEW720911:GEW720914 GOS720911:GOS720914 GYO720911:GYO720914 HIK720911:HIK720914 HSG720911:HSG720914 ICC720911:ICC720914 ILY720911:ILY720914 IVU720911:IVU720914 JFQ720911:JFQ720914 JPM720911:JPM720914 JZI720911:JZI720914 KJE720911:KJE720914 KTA720911:KTA720914 LCW720911:LCW720914 LMS720911:LMS720914 LWO720911:LWO720914 MGK720911:MGK720914 MQG720911:MQG720914 NAC720911:NAC720914 NJY720911:NJY720914 NTU720911:NTU720914 ODQ720911:ODQ720914 ONM720911:ONM720914 OXI720911:OXI720914 PHE720911:PHE720914 PRA720911:PRA720914 QAW720911:QAW720914 QKS720911:QKS720914 QUO720911:QUO720914 REK720911:REK720914 ROG720911:ROG720914 RYC720911:RYC720914 SHY720911:SHY720914 SRU720911:SRU720914 TBQ720911:TBQ720914 TLM720911:TLM720914 TVI720911:TVI720914 UFE720911:UFE720914 UPA720911:UPA720914 UYW720911:UYW720914 VIS720911:VIS720914 VSO720911:VSO720914 WCK720911:WCK720914 WMG720911:WMG720914 WWC720911:WWC720914 U786447:U786450 JQ786447:JQ786450 TM786447:TM786450 ADI786447:ADI786450 ANE786447:ANE786450 AXA786447:AXA786450 BGW786447:BGW786450 BQS786447:BQS786450 CAO786447:CAO786450 CKK786447:CKK786450 CUG786447:CUG786450 DEC786447:DEC786450 DNY786447:DNY786450 DXU786447:DXU786450 EHQ786447:EHQ786450 ERM786447:ERM786450 FBI786447:FBI786450 FLE786447:FLE786450 FVA786447:FVA786450 GEW786447:GEW786450 GOS786447:GOS786450 GYO786447:GYO786450 HIK786447:HIK786450 HSG786447:HSG786450 ICC786447:ICC786450 ILY786447:ILY786450 IVU786447:IVU786450 JFQ786447:JFQ786450 JPM786447:JPM786450 JZI786447:JZI786450 KJE786447:KJE786450 KTA786447:KTA786450 LCW786447:LCW786450 LMS786447:LMS786450 LWO786447:LWO786450 MGK786447:MGK786450 MQG786447:MQG786450 NAC786447:NAC786450 NJY786447:NJY786450 NTU786447:NTU786450 ODQ786447:ODQ786450 ONM786447:ONM786450 OXI786447:OXI786450 PHE786447:PHE786450 PRA786447:PRA786450 QAW786447:QAW786450 QKS786447:QKS786450 QUO786447:QUO786450 REK786447:REK786450 ROG786447:ROG786450 RYC786447:RYC786450 SHY786447:SHY786450 SRU786447:SRU786450 TBQ786447:TBQ786450 TLM786447:TLM786450 TVI786447:TVI786450 UFE786447:UFE786450 UPA786447:UPA786450 UYW786447:UYW786450 VIS786447:VIS786450 VSO786447:VSO786450 WCK786447:WCK786450 WMG786447:WMG786450 WWC786447:WWC786450 U851983:U851986 JQ851983:JQ851986 TM851983:TM851986 ADI851983:ADI851986 ANE851983:ANE851986 AXA851983:AXA851986 BGW851983:BGW851986 BQS851983:BQS851986 CAO851983:CAO851986 CKK851983:CKK851986 CUG851983:CUG851986 DEC851983:DEC851986 DNY851983:DNY851986 DXU851983:DXU851986 EHQ851983:EHQ851986 ERM851983:ERM851986 FBI851983:FBI851986 FLE851983:FLE851986 FVA851983:FVA851986 GEW851983:GEW851986 GOS851983:GOS851986 GYO851983:GYO851986 HIK851983:HIK851986 HSG851983:HSG851986 ICC851983:ICC851986 ILY851983:ILY851986 IVU851983:IVU851986 JFQ851983:JFQ851986 JPM851983:JPM851986 JZI851983:JZI851986 KJE851983:KJE851986 KTA851983:KTA851986 LCW851983:LCW851986 LMS851983:LMS851986 LWO851983:LWO851986 MGK851983:MGK851986 MQG851983:MQG851986 NAC851983:NAC851986 NJY851983:NJY851986 NTU851983:NTU851986 ODQ851983:ODQ851986 ONM851983:ONM851986 OXI851983:OXI851986 PHE851983:PHE851986 PRA851983:PRA851986 QAW851983:QAW851986 QKS851983:QKS851986 QUO851983:QUO851986 REK851983:REK851986 ROG851983:ROG851986 RYC851983:RYC851986 SHY851983:SHY851986 SRU851983:SRU851986 TBQ851983:TBQ851986 TLM851983:TLM851986 TVI851983:TVI851986 UFE851983:UFE851986 UPA851983:UPA851986 UYW851983:UYW851986 VIS851983:VIS851986 VSO851983:VSO851986 WCK851983:WCK851986 WMG851983:WMG851986 WWC851983:WWC851986 U917519:U917522 JQ917519:JQ917522 TM917519:TM917522 ADI917519:ADI917522 ANE917519:ANE917522 AXA917519:AXA917522 BGW917519:BGW917522 BQS917519:BQS917522 CAO917519:CAO917522 CKK917519:CKK917522 CUG917519:CUG917522 DEC917519:DEC917522 DNY917519:DNY917522 DXU917519:DXU917522 EHQ917519:EHQ917522 ERM917519:ERM917522 FBI917519:FBI917522 FLE917519:FLE917522 FVA917519:FVA917522 GEW917519:GEW917522 GOS917519:GOS917522 GYO917519:GYO917522 HIK917519:HIK917522 HSG917519:HSG917522 ICC917519:ICC917522 ILY917519:ILY917522 IVU917519:IVU917522 JFQ917519:JFQ917522 JPM917519:JPM917522 JZI917519:JZI917522 KJE917519:KJE917522 KTA917519:KTA917522 LCW917519:LCW917522 LMS917519:LMS917522 LWO917519:LWO917522 MGK917519:MGK917522 MQG917519:MQG917522 NAC917519:NAC917522 NJY917519:NJY917522 NTU917519:NTU917522 ODQ917519:ODQ917522 ONM917519:ONM917522 OXI917519:OXI917522 PHE917519:PHE917522 PRA917519:PRA917522 QAW917519:QAW917522 QKS917519:QKS917522 QUO917519:QUO917522 REK917519:REK917522 ROG917519:ROG917522 RYC917519:RYC917522 SHY917519:SHY917522 SRU917519:SRU917522 TBQ917519:TBQ917522 TLM917519:TLM917522 TVI917519:TVI917522 UFE917519:UFE917522 UPA917519:UPA917522 UYW917519:UYW917522 VIS917519:VIS917522 VSO917519:VSO917522 WCK917519:WCK917522 WMG917519:WMG917522 WWC917519:WWC917522 U983055:U983058 JQ983055:JQ983058 TM983055:TM983058 ADI983055:ADI983058 ANE983055:ANE983058 AXA983055:AXA983058 BGW983055:BGW983058 BQS983055:BQS983058 CAO983055:CAO983058 CKK983055:CKK983058 CUG983055:CUG983058 DEC983055:DEC983058 DNY983055:DNY983058 DXU983055:DXU983058 EHQ983055:EHQ983058 ERM983055:ERM983058 FBI983055:FBI983058 FLE983055:FLE983058 FVA983055:FVA983058 GEW983055:GEW983058 GOS983055:GOS983058 GYO983055:GYO983058 HIK983055:HIK983058 HSG983055:HSG983058 ICC983055:ICC983058 ILY983055:ILY983058 IVU983055:IVU983058 JFQ983055:JFQ983058 JPM983055:JPM983058 JZI983055:JZI983058 KJE983055:KJE983058 KTA983055:KTA983058 LCW983055:LCW983058 LMS983055:LMS983058 LWO983055:LWO983058 MGK983055:MGK983058 MQG983055:MQG983058 NAC983055:NAC983058 NJY983055:NJY983058 NTU983055:NTU983058 ODQ983055:ODQ983058 ONM983055:ONM983058 OXI983055:OXI983058 PHE983055:PHE983058 PRA983055:PRA983058 QAW983055:QAW983058 QKS983055:QKS983058 QUO983055:QUO983058 REK983055:REK983058 ROG983055:ROG983058 RYC983055:RYC983058 SHY983055:SHY983058 SRU983055:SRU983058 TBQ983055:TBQ983058 TLM983055:TLM983058 TVI983055:TVI983058 UFE983055:UFE983058 UPA983055:UPA983058 UYW983055:UYW983058 VIS983055:VIS983058 VSO983055:VSO983058 WCK983055:WCK983058 WMG983055:WMG983058 WWC983055:WWC983058 U20:U23 JQ20:JQ23 TM20:TM23 ADI20:ADI23 ANE20:ANE23 AXA20:AXA23 BGW20:BGW23 BQS20:BQS23 CAO20:CAO23 CKK20:CKK23 CUG20:CUG23 DEC20:DEC23 DNY20:DNY23 DXU20:DXU23 EHQ20:EHQ23 ERM20:ERM23 FBI20:FBI23 FLE20:FLE23 FVA20:FVA23 GEW20:GEW23 GOS20:GOS23 GYO20:GYO23 HIK20:HIK23 HSG20:HSG23 ICC20:ICC23 ILY20:ILY23 IVU20:IVU23 JFQ20:JFQ23 JPM20:JPM23 JZI20:JZI23 KJE20:KJE23 KTA20:KTA23 LCW20:LCW23 LMS20:LMS23 LWO20:LWO23 MGK20:MGK23 MQG20:MQG23 NAC20:NAC23 NJY20:NJY23 NTU20:NTU23 ODQ20:ODQ23 ONM20:ONM23 OXI20:OXI23 PHE20:PHE23 PRA20:PRA23 QAW20:QAW23 QKS20:QKS23 QUO20:QUO23 REK20:REK23 ROG20:ROG23 RYC20:RYC23 SHY20:SHY23 SRU20:SRU23 TBQ20:TBQ23 TLM20:TLM23 TVI20:TVI23 UFE20:UFE23 UPA20:UPA23 UYW20:UYW23 VIS20:VIS23 VSO20:VSO23 WCK20:WCK23 WMG20:WMG23 WWC20:WWC23 U65556:U65559 JQ65556:JQ65559 TM65556:TM65559 ADI65556:ADI65559 ANE65556:ANE65559 AXA65556:AXA65559 BGW65556:BGW65559 BQS65556:BQS65559 CAO65556:CAO65559 CKK65556:CKK65559 CUG65556:CUG65559 DEC65556:DEC65559 DNY65556:DNY65559 DXU65556:DXU65559 EHQ65556:EHQ65559 ERM65556:ERM65559 FBI65556:FBI65559 FLE65556:FLE65559 FVA65556:FVA65559 GEW65556:GEW65559 GOS65556:GOS65559 GYO65556:GYO65559 HIK65556:HIK65559 HSG65556:HSG65559 ICC65556:ICC65559 ILY65556:ILY65559 IVU65556:IVU65559 JFQ65556:JFQ65559 JPM65556:JPM65559 JZI65556:JZI65559 KJE65556:KJE65559 KTA65556:KTA65559 LCW65556:LCW65559 LMS65556:LMS65559 LWO65556:LWO65559 MGK65556:MGK65559 MQG65556:MQG65559 NAC65556:NAC65559 NJY65556:NJY65559 NTU65556:NTU65559 ODQ65556:ODQ65559 ONM65556:ONM65559 OXI65556:OXI65559 PHE65556:PHE65559 PRA65556:PRA65559 QAW65556:QAW65559 QKS65556:QKS65559 QUO65556:QUO65559 REK65556:REK65559 ROG65556:ROG65559 RYC65556:RYC65559 SHY65556:SHY65559 SRU65556:SRU65559 TBQ65556:TBQ65559 TLM65556:TLM65559 TVI65556:TVI65559 UFE65556:UFE65559 UPA65556:UPA65559 UYW65556:UYW65559 VIS65556:VIS65559 VSO65556:VSO65559 WCK65556:WCK65559 WMG65556:WMG65559 WWC65556:WWC65559 U131092:U131095 JQ131092:JQ131095 TM131092:TM131095 ADI131092:ADI131095 ANE131092:ANE131095 AXA131092:AXA131095 BGW131092:BGW131095 BQS131092:BQS131095 CAO131092:CAO131095 CKK131092:CKK131095 CUG131092:CUG131095 DEC131092:DEC131095 DNY131092:DNY131095 DXU131092:DXU131095 EHQ131092:EHQ131095 ERM131092:ERM131095 FBI131092:FBI131095 FLE131092:FLE131095 FVA131092:FVA131095 GEW131092:GEW131095 GOS131092:GOS131095 GYO131092:GYO131095 HIK131092:HIK131095 HSG131092:HSG131095 ICC131092:ICC131095 ILY131092:ILY131095 IVU131092:IVU131095 JFQ131092:JFQ131095 JPM131092:JPM131095 JZI131092:JZI131095 KJE131092:KJE131095 KTA131092:KTA131095 LCW131092:LCW131095 LMS131092:LMS131095 LWO131092:LWO131095 MGK131092:MGK131095 MQG131092:MQG131095 NAC131092:NAC131095 NJY131092:NJY131095 NTU131092:NTU131095 ODQ131092:ODQ131095 ONM131092:ONM131095 OXI131092:OXI131095 PHE131092:PHE131095 PRA131092:PRA131095 QAW131092:QAW131095 QKS131092:QKS131095 QUO131092:QUO131095 REK131092:REK131095 ROG131092:ROG131095 RYC131092:RYC131095 SHY131092:SHY131095 SRU131092:SRU131095 TBQ131092:TBQ131095 TLM131092:TLM131095 TVI131092:TVI131095 UFE131092:UFE131095 UPA131092:UPA131095 UYW131092:UYW131095 VIS131092:VIS131095 VSO131092:VSO131095 WCK131092:WCK131095 WMG131092:WMG131095 WWC131092:WWC131095 U196628:U196631 JQ196628:JQ196631 TM196628:TM196631 ADI196628:ADI196631 ANE196628:ANE196631 AXA196628:AXA196631 BGW196628:BGW196631 BQS196628:BQS196631 CAO196628:CAO196631 CKK196628:CKK196631 CUG196628:CUG196631 DEC196628:DEC196631 DNY196628:DNY196631 DXU196628:DXU196631 EHQ196628:EHQ196631 ERM196628:ERM196631 FBI196628:FBI196631 FLE196628:FLE196631 FVA196628:FVA196631 GEW196628:GEW196631 GOS196628:GOS196631 GYO196628:GYO196631 HIK196628:HIK196631 HSG196628:HSG196631 ICC196628:ICC196631 ILY196628:ILY196631 IVU196628:IVU196631 JFQ196628:JFQ196631 JPM196628:JPM196631 JZI196628:JZI196631 KJE196628:KJE196631 KTA196628:KTA196631 LCW196628:LCW196631 LMS196628:LMS196631 LWO196628:LWO196631 MGK196628:MGK196631 MQG196628:MQG196631 NAC196628:NAC196631 NJY196628:NJY196631 NTU196628:NTU196631 ODQ196628:ODQ196631 ONM196628:ONM196631 OXI196628:OXI196631 PHE196628:PHE196631 PRA196628:PRA196631 QAW196628:QAW196631 QKS196628:QKS196631 QUO196628:QUO196631 REK196628:REK196631 ROG196628:ROG196631 RYC196628:RYC196631 SHY196628:SHY196631 SRU196628:SRU196631 TBQ196628:TBQ196631 TLM196628:TLM196631 TVI196628:TVI196631 UFE196628:UFE196631 UPA196628:UPA196631 UYW196628:UYW196631 VIS196628:VIS196631 VSO196628:VSO196631 WCK196628:WCK196631 WMG196628:WMG196631 WWC196628:WWC196631 U262164:U262167 JQ262164:JQ262167 TM262164:TM262167 ADI262164:ADI262167 ANE262164:ANE262167 AXA262164:AXA262167 BGW262164:BGW262167 BQS262164:BQS262167 CAO262164:CAO262167 CKK262164:CKK262167 CUG262164:CUG262167 DEC262164:DEC262167 DNY262164:DNY262167 DXU262164:DXU262167 EHQ262164:EHQ262167 ERM262164:ERM262167 FBI262164:FBI262167 FLE262164:FLE262167 FVA262164:FVA262167 GEW262164:GEW262167 GOS262164:GOS262167 GYO262164:GYO262167 HIK262164:HIK262167 HSG262164:HSG262167 ICC262164:ICC262167 ILY262164:ILY262167 IVU262164:IVU262167 JFQ262164:JFQ262167 JPM262164:JPM262167 JZI262164:JZI262167 KJE262164:KJE262167 KTA262164:KTA262167 LCW262164:LCW262167 LMS262164:LMS262167 LWO262164:LWO262167 MGK262164:MGK262167 MQG262164:MQG262167 NAC262164:NAC262167 NJY262164:NJY262167 NTU262164:NTU262167 ODQ262164:ODQ262167 ONM262164:ONM262167 OXI262164:OXI262167 PHE262164:PHE262167 PRA262164:PRA262167 QAW262164:QAW262167 QKS262164:QKS262167 QUO262164:QUO262167 REK262164:REK262167 ROG262164:ROG262167 RYC262164:RYC262167 SHY262164:SHY262167 SRU262164:SRU262167 TBQ262164:TBQ262167 TLM262164:TLM262167 TVI262164:TVI262167 UFE262164:UFE262167 UPA262164:UPA262167 UYW262164:UYW262167 VIS262164:VIS262167 VSO262164:VSO262167 WCK262164:WCK262167 WMG262164:WMG262167 WWC262164:WWC262167 U327700:U327703 JQ327700:JQ327703 TM327700:TM327703 ADI327700:ADI327703 ANE327700:ANE327703 AXA327700:AXA327703 BGW327700:BGW327703 BQS327700:BQS327703 CAO327700:CAO327703 CKK327700:CKK327703 CUG327700:CUG327703 DEC327700:DEC327703 DNY327700:DNY327703 DXU327700:DXU327703 EHQ327700:EHQ327703 ERM327700:ERM327703 FBI327700:FBI327703 FLE327700:FLE327703 FVA327700:FVA327703 GEW327700:GEW327703 GOS327700:GOS327703 GYO327700:GYO327703 HIK327700:HIK327703 HSG327700:HSG327703 ICC327700:ICC327703 ILY327700:ILY327703 IVU327700:IVU327703 JFQ327700:JFQ327703 JPM327700:JPM327703 JZI327700:JZI327703 KJE327700:KJE327703 KTA327700:KTA327703 LCW327700:LCW327703 LMS327700:LMS327703 LWO327700:LWO327703 MGK327700:MGK327703 MQG327700:MQG327703 NAC327700:NAC327703 NJY327700:NJY327703 NTU327700:NTU327703 ODQ327700:ODQ327703 ONM327700:ONM327703 OXI327700:OXI327703 PHE327700:PHE327703 PRA327700:PRA327703 QAW327700:QAW327703 QKS327700:QKS327703 QUO327700:QUO327703 REK327700:REK327703 ROG327700:ROG327703 RYC327700:RYC327703 SHY327700:SHY327703 SRU327700:SRU327703 TBQ327700:TBQ327703 TLM327700:TLM327703 TVI327700:TVI327703 UFE327700:UFE327703 UPA327700:UPA327703 UYW327700:UYW327703 VIS327700:VIS327703 VSO327700:VSO327703 WCK327700:WCK327703 WMG327700:WMG327703 WWC327700:WWC327703 U393236:U393239 JQ393236:JQ393239 TM393236:TM393239 ADI393236:ADI393239 ANE393236:ANE393239 AXA393236:AXA393239 BGW393236:BGW393239 BQS393236:BQS393239 CAO393236:CAO393239 CKK393236:CKK393239 CUG393236:CUG393239 DEC393236:DEC393239 DNY393236:DNY393239 DXU393236:DXU393239 EHQ393236:EHQ393239 ERM393236:ERM393239 FBI393236:FBI393239 FLE393236:FLE393239 FVA393236:FVA393239 GEW393236:GEW393239 GOS393236:GOS393239 GYO393236:GYO393239 HIK393236:HIK393239 HSG393236:HSG393239 ICC393236:ICC393239 ILY393236:ILY393239 IVU393236:IVU393239 JFQ393236:JFQ393239 JPM393236:JPM393239 JZI393236:JZI393239 KJE393236:KJE393239 KTA393236:KTA393239 LCW393236:LCW393239 LMS393236:LMS393239 LWO393236:LWO393239 MGK393236:MGK393239 MQG393236:MQG393239 NAC393236:NAC393239 NJY393236:NJY393239 NTU393236:NTU393239 ODQ393236:ODQ393239 ONM393236:ONM393239 OXI393236:OXI393239 PHE393236:PHE393239 PRA393236:PRA393239 QAW393236:QAW393239 QKS393236:QKS393239 QUO393236:QUO393239 REK393236:REK393239 ROG393236:ROG393239 RYC393236:RYC393239 SHY393236:SHY393239 SRU393236:SRU393239 TBQ393236:TBQ393239 TLM393236:TLM393239 TVI393236:TVI393239 UFE393236:UFE393239 UPA393236:UPA393239 UYW393236:UYW393239 VIS393236:VIS393239 VSO393236:VSO393239 WCK393236:WCK393239 WMG393236:WMG393239 WWC393236:WWC393239 U458772:U458775 JQ458772:JQ458775 TM458772:TM458775 ADI458772:ADI458775 ANE458772:ANE458775 AXA458772:AXA458775 BGW458772:BGW458775 BQS458772:BQS458775 CAO458772:CAO458775 CKK458772:CKK458775 CUG458772:CUG458775 DEC458772:DEC458775 DNY458772:DNY458775 DXU458772:DXU458775 EHQ458772:EHQ458775 ERM458772:ERM458775 FBI458772:FBI458775 FLE458772:FLE458775 FVA458772:FVA458775 GEW458772:GEW458775 GOS458772:GOS458775 GYO458772:GYO458775 HIK458772:HIK458775 HSG458772:HSG458775 ICC458772:ICC458775 ILY458772:ILY458775 IVU458772:IVU458775 JFQ458772:JFQ458775 JPM458772:JPM458775 JZI458772:JZI458775 KJE458772:KJE458775 KTA458772:KTA458775 LCW458772:LCW458775 LMS458772:LMS458775 LWO458772:LWO458775 MGK458772:MGK458775 MQG458772:MQG458775 NAC458772:NAC458775 NJY458772:NJY458775 NTU458772:NTU458775 ODQ458772:ODQ458775 ONM458772:ONM458775 OXI458772:OXI458775 PHE458772:PHE458775 PRA458772:PRA458775 QAW458772:QAW458775 QKS458772:QKS458775 QUO458772:QUO458775 REK458772:REK458775 ROG458772:ROG458775 RYC458772:RYC458775 SHY458772:SHY458775 SRU458772:SRU458775 TBQ458772:TBQ458775 TLM458772:TLM458775 TVI458772:TVI458775 UFE458772:UFE458775 UPA458772:UPA458775 UYW458772:UYW458775 VIS458772:VIS458775 VSO458772:VSO458775 WCK458772:WCK458775 WMG458772:WMG458775 WWC458772:WWC458775 U524308:U524311 JQ524308:JQ524311 TM524308:TM524311 ADI524308:ADI524311 ANE524308:ANE524311 AXA524308:AXA524311 BGW524308:BGW524311 BQS524308:BQS524311 CAO524308:CAO524311 CKK524308:CKK524311 CUG524308:CUG524311 DEC524308:DEC524311 DNY524308:DNY524311 DXU524308:DXU524311 EHQ524308:EHQ524311 ERM524308:ERM524311 FBI524308:FBI524311 FLE524308:FLE524311 FVA524308:FVA524311 GEW524308:GEW524311 GOS524308:GOS524311 GYO524308:GYO524311 HIK524308:HIK524311 HSG524308:HSG524311 ICC524308:ICC524311 ILY524308:ILY524311 IVU524308:IVU524311 JFQ524308:JFQ524311 JPM524308:JPM524311 JZI524308:JZI524311 KJE524308:KJE524311 KTA524308:KTA524311 LCW524308:LCW524311 LMS524308:LMS524311 LWO524308:LWO524311 MGK524308:MGK524311 MQG524308:MQG524311 NAC524308:NAC524311 NJY524308:NJY524311 NTU524308:NTU524311 ODQ524308:ODQ524311 ONM524308:ONM524311 OXI524308:OXI524311 PHE524308:PHE524311 PRA524308:PRA524311 QAW524308:QAW524311 QKS524308:QKS524311 QUO524308:QUO524311 REK524308:REK524311 ROG524308:ROG524311 RYC524308:RYC524311 SHY524308:SHY524311 SRU524308:SRU524311 TBQ524308:TBQ524311 TLM524308:TLM524311 TVI524308:TVI524311 UFE524308:UFE524311 UPA524308:UPA524311 UYW524308:UYW524311 VIS524308:VIS524311 VSO524308:VSO524311 WCK524308:WCK524311 WMG524308:WMG524311 WWC524308:WWC524311 U589844:U589847 JQ589844:JQ589847 TM589844:TM589847 ADI589844:ADI589847 ANE589844:ANE589847 AXA589844:AXA589847 BGW589844:BGW589847 BQS589844:BQS589847 CAO589844:CAO589847 CKK589844:CKK589847 CUG589844:CUG589847 DEC589844:DEC589847 DNY589844:DNY589847 DXU589844:DXU589847 EHQ589844:EHQ589847 ERM589844:ERM589847 FBI589844:FBI589847 FLE589844:FLE589847 FVA589844:FVA589847 GEW589844:GEW589847 GOS589844:GOS589847 GYO589844:GYO589847 HIK589844:HIK589847 HSG589844:HSG589847 ICC589844:ICC589847 ILY589844:ILY589847 IVU589844:IVU589847 JFQ589844:JFQ589847 JPM589844:JPM589847 JZI589844:JZI589847 KJE589844:KJE589847 KTA589844:KTA589847 LCW589844:LCW589847 LMS589844:LMS589847 LWO589844:LWO589847 MGK589844:MGK589847 MQG589844:MQG589847 NAC589844:NAC589847 NJY589844:NJY589847 NTU589844:NTU589847 ODQ589844:ODQ589847 ONM589844:ONM589847 OXI589844:OXI589847 PHE589844:PHE589847 PRA589844:PRA589847 QAW589844:QAW589847 QKS589844:QKS589847 QUO589844:QUO589847 REK589844:REK589847 ROG589844:ROG589847 RYC589844:RYC589847 SHY589844:SHY589847 SRU589844:SRU589847 TBQ589844:TBQ589847 TLM589844:TLM589847 TVI589844:TVI589847 UFE589844:UFE589847 UPA589844:UPA589847 UYW589844:UYW589847 VIS589844:VIS589847 VSO589844:VSO589847 WCK589844:WCK589847 WMG589844:WMG589847 WWC589844:WWC589847 U655380:U655383 JQ655380:JQ655383 TM655380:TM655383 ADI655380:ADI655383 ANE655380:ANE655383 AXA655380:AXA655383 BGW655380:BGW655383 BQS655380:BQS655383 CAO655380:CAO655383 CKK655380:CKK655383 CUG655380:CUG655383 DEC655380:DEC655383 DNY655380:DNY655383 DXU655380:DXU655383 EHQ655380:EHQ655383 ERM655380:ERM655383 FBI655380:FBI655383 FLE655380:FLE655383 FVA655380:FVA655383 GEW655380:GEW655383 GOS655380:GOS655383 GYO655380:GYO655383 HIK655380:HIK655383 HSG655380:HSG655383 ICC655380:ICC655383 ILY655380:ILY655383 IVU655380:IVU655383 JFQ655380:JFQ655383 JPM655380:JPM655383 JZI655380:JZI655383 KJE655380:KJE655383 KTA655380:KTA655383 LCW655380:LCW655383 LMS655380:LMS655383 LWO655380:LWO655383 MGK655380:MGK655383 MQG655380:MQG655383 NAC655380:NAC655383 NJY655380:NJY655383 NTU655380:NTU655383 ODQ655380:ODQ655383 ONM655380:ONM655383 OXI655380:OXI655383 PHE655380:PHE655383 PRA655380:PRA655383 QAW655380:QAW655383 QKS655380:QKS655383 QUO655380:QUO655383 REK655380:REK655383 ROG655380:ROG655383 RYC655380:RYC655383 SHY655380:SHY655383 SRU655380:SRU655383 TBQ655380:TBQ655383 TLM655380:TLM655383 TVI655380:TVI655383 UFE655380:UFE655383 UPA655380:UPA655383 UYW655380:UYW655383 VIS655380:VIS655383 VSO655380:VSO655383 WCK655380:WCK655383 WMG655380:WMG655383 WWC655380:WWC655383 U720916:U720919 JQ720916:JQ720919 TM720916:TM720919 ADI720916:ADI720919 ANE720916:ANE720919 AXA720916:AXA720919 BGW720916:BGW720919 BQS720916:BQS720919 CAO720916:CAO720919 CKK720916:CKK720919 CUG720916:CUG720919 DEC720916:DEC720919 DNY720916:DNY720919 DXU720916:DXU720919 EHQ720916:EHQ720919 ERM720916:ERM720919 FBI720916:FBI720919 FLE720916:FLE720919 FVA720916:FVA720919 GEW720916:GEW720919 GOS720916:GOS720919 GYO720916:GYO720919 HIK720916:HIK720919 HSG720916:HSG720919 ICC720916:ICC720919 ILY720916:ILY720919 IVU720916:IVU720919 JFQ720916:JFQ720919 JPM720916:JPM720919 JZI720916:JZI720919 KJE720916:KJE720919 KTA720916:KTA720919 LCW720916:LCW720919 LMS720916:LMS720919 LWO720916:LWO720919 MGK720916:MGK720919 MQG720916:MQG720919 NAC720916:NAC720919 NJY720916:NJY720919 NTU720916:NTU720919 ODQ720916:ODQ720919 ONM720916:ONM720919 OXI720916:OXI720919 PHE720916:PHE720919 PRA720916:PRA720919 QAW720916:QAW720919 QKS720916:QKS720919 QUO720916:QUO720919 REK720916:REK720919 ROG720916:ROG720919 RYC720916:RYC720919 SHY720916:SHY720919 SRU720916:SRU720919 TBQ720916:TBQ720919 TLM720916:TLM720919 TVI720916:TVI720919 UFE720916:UFE720919 UPA720916:UPA720919 UYW720916:UYW720919 VIS720916:VIS720919 VSO720916:VSO720919 WCK720916:WCK720919 WMG720916:WMG720919 WWC720916:WWC720919 U786452:U786455 JQ786452:JQ786455 TM786452:TM786455 ADI786452:ADI786455 ANE786452:ANE786455 AXA786452:AXA786455 BGW786452:BGW786455 BQS786452:BQS786455 CAO786452:CAO786455 CKK786452:CKK786455 CUG786452:CUG786455 DEC786452:DEC786455 DNY786452:DNY786455 DXU786452:DXU786455 EHQ786452:EHQ786455 ERM786452:ERM786455 FBI786452:FBI786455 FLE786452:FLE786455 FVA786452:FVA786455 GEW786452:GEW786455 GOS786452:GOS786455 GYO786452:GYO786455 HIK786452:HIK786455 HSG786452:HSG786455 ICC786452:ICC786455 ILY786452:ILY786455 IVU786452:IVU786455 JFQ786452:JFQ786455 JPM786452:JPM786455 JZI786452:JZI786455 KJE786452:KJE786455 KTA786452:KTA786455 LCW786452:LCW786455 LMS786452:LMS786455 LWO786452:LWO786455 MGK786452:MGK786455 MQG786452:MQG786455 NAC786452:NAC786455 NJY786452:NJY786455 NTU786452:NTU786455 ODQ786452:ODQ786455 ONM786452:ONM786455 OXI786452:OXI786455 PHE786452:PHE786455 PRA786452:PRA786455 QAW786452:QAW786455 QKS786452:QKS786455 QUO786452:QUO786455 REK786452:REK786455 ROG786452:ROG786455 RYC786452:RYC786455 SHY786452:SHY786455 SRU786452:SRU786455 TBQ786452:TBQ786455 TLM786452:TLM786455 TVI786452:TVI786455 UFE786452:UFE786455 UPA786452:UPA786455 UYW786452:UYW786455 VIS786452:VIS786455 VSO786452:VSO786455 WCK786452:WCK786455 WMG786452:WMG786455 WWC786452:WWC786455 U851988:U851991 JQ851988:JQ851991 TM851988:TM851991 ADI851988:ADI851991 ANE851988:ANE851991 AXA851988:AXA851991 BGW851988:BGW851991 BQS851988:BQS851991 CAO851988:CAO851991 CKK851988:CKK851991 CUG851988:CUG851991 DEC851988:DEC851991 DNY851988:DNY851991 DXU851988:DXU851991 EHQ851988:EHQ851991 ERM851988:ERM851991 FBI851988:FBI851991 FLE851988:FLE851991 FVA851988:FVA851991 GEW851988:GEW851991 GOS851988:GOS851991 GYO851988:GYO851991 HIK851988:HIK851991 HSG851988:HSG851991 ICC851988:ICC851991 ILY851988:ILY851991 IVU851988:IVU851991 JFQ851988:JFQ851991 JPM851988:JPM851991 JZI851988:JZI851991 KJE851988:KJE851991 KTA851988:KTA851991 LCW851988:LCW851991 LMS851988:LMS851991 LWO851988:LWO851991 MGK851988:MGK851991 MQG851988:MQG851991 NAC851988:NAC851991 NJY851988:NJY851991 NTU851988:NTU851991 ODQ851988:ODQ851991 ONM851988:ONM851991 OXI851988:OXI851991 PHE851988:PHE851991 PRA851988:PRA851991 QAW851988:QAW851991 QKS851988:QKS851991 QUO851988:QUO851991 REK851988:REK851991 ROG851988:ROG851991 RYC851988:RYC851991 SHY851988:SHY851991 SRU851988:SRU851991 TBQ851988:TBQ851991 TLM851988:TLM851991 TVI851988:TVI851991 UFE851988:UFE851991 UPA851988:UPA851991 UYW851988:UYW851991 VIS851988:VIS851991 VSO851988:VSO851991 WCK851988:WCK851991 WMG851988:WMG851991 WWC851988:WWC851991 U917524:U917527 JQ917524:JQ917527 TM917524:TM917527 ADI917524:ADI917527 ANE917524:ANE917527 AXA917524:AXA917527 BGW917524:BGW917527 BQS917524:BQS917527 CAO917524:CAO917527 CKK917524:CKK917527 CUG917524:CUG917527 DEC917524:DEC917527 DNY917524:DNY917527 DXU917524:DXU917527 EHQ917524:EHQ917527 ERM917524:ERM917527 FBI917524:FBI917527 FLE917524:FLE917527 FVA917524:FVA917527 GEW917524:GEW917527 GOS917524:GOS917527 GYO917524:GYO917527 HIK917524:HIK917527 HSG917524:HSG917527 ICC917524:ICC917527 ILY917524:ILY917527 IVU917524:IVU917527 JFQ917524:JFQ917527 JPM917524:JPM917527 JZI917524:JZI917527 KJE917524:KJE917527 KTA917524:KTA917527 LCW917524:LCW917527 LMS917524:LMS917527 LWO917524:LWO917527 MGK917524:MGK917527 MQG917524:MQG917527 NAC917524:NAC917527 NJY917524:NJY917527 NTU917524:NTU917527 ODQ917524:ODQ917527 ONM917524:ONM917527 OXI917524:OXI917527 PHE917524:PHE917527 PRA917524:PRA917527 QAW917524:QAW917527 QKS917524:QKS917527 QUO917524:QUO917527 REK917524:REK917527 ROG917524:ROG917527 RYC917524:RYC917527 SHY917524:SHY917527 SRU917524:SRU917527 TBQ917524:TBQ917527 TLM917524:TLM917527 TVI917524:TVI917527 UFE917524:UFE917527 UPA917524:UPA917527 UYW917524:UYW917527 VIS917524:VIS917527 VSO917524:VSO917527 WCK917524:WCK917527 WMG917524:WMG917527 WWC917524:WWC917527 U983060:U983063 JQ983060:JQ983063 TM983060:TM983063 ADI983060:ADI983063 ANE983060:ANE983063 AXA983060:AXA983063 BGW983060:BGW983063 BQS983060:BQS983063 CAO983060:CAO983063 CKK983060:CKK983063 CUG983060:CUG983063 DEC983060:DEC983063 DNY983060:DNY983063 DXU983060:DXU983063 EHQ983060:EHQ983063 ERM983060:ERM983063 FBI983060:FBI983063 FLE983060:FLE983063 FVA983060:FVA983063 GEW983060:GEW983063 GOS983060:GOS983063 GYO983060:GYO983063 HIK983060:HIK983063 HSG983060:HSG983063 ICC983060:ICC983063 ILY983060:ILY983063 IVU983060:IVU983063 JFQ983060:JFQ983063 JPM983060:JPM983063 JZI983060:JZI983063 KJE983060:KJE983063 KTA983060:KTA983063 LCW983060:LCW983063 LMS983060:LMS983063 LWO983060:LWO983063 MGK983060:MGK983063 MQG983060:MQG983063 NAC983060:NAC983063 NJY983060:NJY983063 NTU983060:NTU983063 ODQ983060:ODQ983063 ONM983060:ONM983063 OXI983060:OXI983063 PHE983060:PHE983063 PRA983060:PRA983063 QAW983060:QAW983063 QKS983060:QKS983063 QUO983060:QUO983063 REK983060:REK983063 ROG983060:ROG983063 RYC983060:RYC983063 SHY983060:SHY983063 SRU983060:SRU983063 TBQ983060:TBQ983063 TLM983060:TLM983063 TVI983060:TVI983063 UFE983060:UFE983063 UPA983060:UPA983063 UYW983060:UYW983063 VIS983060:VIS983063 VSO983060:VSO983063 WCK983060:WCK983063 WMG983060:WMG983063 WWC983060:WWC983063" xr:uid="{5F42E998-EF79-464B-B938-501F61D0C287}">
      <formula1>$Y$6:$Y$9</formula1>
    </dataValidation>
    <dataValidation type="list" allowBlank="1" showInputMessage="1" showErrorMessage="1" sqref="A10:A13 A15:A18 A20:A23 A25:A28 A30:A33" xr:uid="{499A0E7B-4EC2-4ADF-8D2D-7E794A1092C8}">
      <formula1>$A$36:$A$39</formula1>
    </dataValidation>
  </dataValidations>
  <printOptions horizontalCentered="1"/>
  <pageMargins left="0.39370078740157483" right="0.39370078740157483" top="0.78740157480314965" bottom="0.59055118110236227" header="0.31496062992125984" footer="0.31496062992125984"/>
  <pageSetup paperSize="9" scale="61"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提出書類一覧（大規模修繕）</vt:lpstr>
      <vt:lpstr>様式第1号_大規模修繕計画申込書</vt:lpstr>
      <vt:lpstr>様式第2号_大規模修繕計画書</vt:lpstr>
      <vt:lpstr>様式第3号_事業費(工事費)の内訳</vt:lpstr>
      <vt:lpstr>様式第４号　大規模修繕工事申請額積算表</vt:lpstr>
      <vt:lpstr>様式第４号　大規模修繕工事申請額積算表 (記載例)</vt:lpstr>
      <vt:lpstr>様式第5号_確認調書</vt:lpstr>
      <vt:lpstr>様式第6号_今後の整備(修繕)計画</vt:lpstr>
      <vt:lpstr>様式7号施設整備実績一覧表</vt:lpstr>
      <vt:lpstr>様式7号施設整備実績一覧表【記載例】 </vt:lpstr>
      <vt:lpstr>'提出書類一覧（大規模修繕）'!Print_Area</vt:lpstr>
      <vt:lpstr>様式7号施設整備実績一覧表!Print_Area</vt:lpstr>
      <vt:lpstr>'様式7号施設整備実績一覧表【記載例】 '!Print_Area</vt:lpstr>
      <vt:lpstr>様式第1号_大規模修繕計画申込書!Print_Area</vt:lpstr>
      <vt:lpstr>様式第2号_大規模修繕計画書!Print_Area</vt:lpstr>
      <vt:lpstr>'様式第3号_事業費(工事費)の内訳'!Print_Area</vt:lpstr>
      <vt:lpstr>'様式第４号　大規模修繕工事申請額積算表'!Print_Area</vt:lpstr>
      <vt:lpstr>'様式第４号　大規模修繕工事申請額積算表 (記載例)'!Print_Area</vt:lpstr>
      <vt:lpstr>様式第5号_確認調書!Print_Area</vt:lpstr>
      <vt:lpstr>'様式第6号_今後の整備(修繕)計画'!Print_Area</vt:lpstr>
      <vt:lpstr>'提出書類一覧（大規模修繕）'!Print_Titles</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5542</dc:creator>
  <cp:lastModifiedBy>6000</cp:lastModifiedBy>
  <cp:lastPrinted>2026-05-31T23:31:06Z</cp:lastPrinted>
  <dcterms:created xsi:type="dcterms:W3CDTF">2026-02-26T23:53:15Z</dcterms:created>
  <dcterms:modified xsi:type="dcterms:W3CDTF">2026-06-01T04:14:39Z</dcterms:modified>
</cp:coreProperties>
</file>