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B10F5AD9-3C8F-45FF-98BF-6D4182CDBACF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-120" yWindow="-120" windowWidth="29040" windowHeight="15720" tabRatio="482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6" l="1"/>
  <c r="C35" i="6"/>
  <c r="D35" i="6"/>
  <c r="BI35" i="6"/>
  <c r="B36" i="6"/>
  <c r="C36" i="6"/>
  <c r="D36" i="6"/>
  <c r="E36" i="6"/>
  <c r="F36" i="6"/>
  <c r="G36" i="6"/>
  <c r="H36" i="6"/>
  <c r="I36" i="6"/>
  <c r="AV36" i="6" s="1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I36" i="6"/>
  <c r="AJ36" i="6"/>
  <c r="AK36" i="6"/>
  <c r="AL36" i="6"/>
  <c r="AM36" i="6"/>
  <c r="AN36" i="6"/>
  <c r="AO36" i="6"/>
  <c r="AP36" i="6"/>
  <c r="AQ36" i="6"/>
  <c r="AR36" i="6"/>
  <c r="AS36" i="6"/>
  <c r="AU36" i="6"/>
  <c r="AW36" i="6"/>
  <c r="AZ36" i="6"/>
  <c r="BC36" i="6"/>
  <c r="BE36" i="6"/>
  <c r="BH36" i="6"/>
  <c r="BI36" i="6"/>
  <c r="CC36" i="6"/>
  <c r="CD36" i="6"/>
  <c r="B37" i="6"/>
  <c r="C37" i="6"/>
  <c r="D37" i="6"/>
  <c r="E37" i="6"/>
  <c r="F37" i="6"/>
  <c r="G37" i="6"/>
  <c r="AD37" i="6" s="1"/>
  <c r="H37" i="6"/>
  <c r="AO37" i="6" s="1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C37" i="6"/>
  <c r="AE37" i="6"/>
  <c r="AH37" i="6"/>
  <c r="AI37" i="6"/>
  <c r="AK37" i="6"/>
  <c r="AL37" i="6"/>
  <c r="AM37" i="6"/>
  <c r="AN37" i="6"/>
  <c r="AP37" i="6"/>
  <c r="AQ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Q37" i="6" s="1"/>
  <c r="CC37" i="6"/>
  <c r="CD37" i="6"/>
  <c r="B38" i="6"/>
  <c r="C38" i="6"/>
  <c r="D38" i="6"/>
  <c r="E38" i="6"/>
  <c r="F38" i="6"/>
  <c r="G38" i="6"/>
  <c r="AH38" i="6" s="1"/>
  <c r="H38" i="6"/>
  <c r="AJ38" i="6" s="1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I38" i="6"/>
  <c r="AK38" i="6"/>
  <c r="AN38" i="6"/>
  <c r="AQ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P38" i="6" s="1"/>
  <c r="CC38" i="6"/>
  <c r="CD38" i="6"/>
  <c r="B39" i="6"/>
  <c r="C39" i="6"/>
  <c r="D39" i="6"/>
  <c r="E39" i="6"/>
  <c r="F39" i="6"/>
  <c r="G39" i="6"/>
  <c r="AF39" i="6" s="1"/>
  <c r="H39" i="6"/>
  <c r="I39" i="6"/>
  <c r="AW39" i="6" s="1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BE39" i="6"/>
  <c r="BI39" i="6"/>
  <c r="BL39" i="6" s="1"/>
  <c r="CC39" i="6"/>
  <c r="CD39" i="6"/>
  <c r="B40" i="6"/>
  <c r="C40" i="6"/>
  <c r="D40" i="6"/>
  <c r="E40" i="6"/>
  <c r="F40" i="6"/>
  <c r="G40" i="6"/>
  <c r="H40" i="6"/>
  <c r="AL40" i="6" s="1"/>
  <c r="I40" i="6"/>
  <c r="AV40" i="6" s="1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I40" i="6"/>
  <c r="AJ40" i="6"/>
  <c r="AK40" i="6"/>
  <c r="AM40" i="6"/>
  <c r="AN40" i="6"/>
  <c r="AO40" i="6"/>
  <c r="AP40" i="6"/>
  <c r="AQ40" i="6"/>
  <c r="AR40" i="6"/>
  <c r="AS40" i="6"/>
  <c r="AU40" i="6"/>
  <c r="AW40" i="6"/>
  <c r="AZ40" i="6"/>
  <c r="BC40" i="6"/>
  <c r="BE40" i="6"/>
  <c r="BH40" i="6"/>
  <c r="BI40" i="6"/>
  <c r="BL40" i="6" s="1"/>
  <c r="CC40" i="6"/>
  <c r="CD40" i="6"/>
  <c r="B41" i="6"/>
  <c r="C41" i="6"/>
  <c r="D41" i="6"/>
  <c r="E41" i="6"/>
  <c r="F41" i="6"/>
  <c r="G41" i="6"/>
  <c r="AD41" i="6" s="1"/>
  <c r="H41" i="6"/>
  <c r="AL41" i="6" s="1"/>
  <c r="I41" i="6"/>
  <c r="AZ41" i="6" s="1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C41" i="6"/>
  <c r="AE41" i="6"/>
  <c r="AI41" i="6"/>
  <c r="AK41" i="6"/>
  <c r="AM41" i="6"/>
  <c r="AN41" i="6"/>
  <c r="AO41" i="6"/>
  <c r="AP41" i="6"/>
  <c r="AQ41" i="6"/>
  <c r="AS41" i="6"/>
  <c r="AT41" i="6"/>
  <c r="AU41" i="6"/>
  <c r="AV41" i="6"/>
  <c r="AW41" i="6"/>
  <c r="AX41" i="6"/>
  <c r="AY41" i="6"/>
  <c r="BA41" i="6"/>
  <c r="BB41" i="6"/>
  <c r="BC41" i="6"/>
  <c r="BD41" i="6"/>
  <c r="BE41" i="6"/>
  <c r="BF41" i="6"/>
  <c r="BG41" i="6"/>
  <c r="BI41" i="6"/>
  <c r="BY41" i="6" s="1"/>
  <c r="CC41" i="6"/>
  <c r="CD41" i="6"/>
  <c r="B42" i="6"/>
  <c r="C42" i="6"/>
  <c r="D42" i="6"/>
  <c r="E42" i="6"/>
  <c r="F42" i="6"/>
  <c r="G42" i="6"/>
  <c r="AB42" i="6" s="1"/>
  <c r="H42" i="6"/>
  <c r="AJ42" i="6" s="1"/>
  <c r="I42" i="6"/>
  <c r="AZ42" i="6" s="1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C42" i="6"/>
  <c r="AD42" i="6"/>
  <c r="AE42" i="6"/>
  <c r="AF42" i="6"/>
  <c r="AG42" i="6"/>
  <c r="AI42" i="6"/>
  <c r="AK42" i="6"/>
  <c r="AN42" i="6"/>
  <c r="AQ42" i="6"/>
  <c r="AS42" i="6"/>
  <c r="AT42" i="6"/>
  <c r="AU42" i="6"/>
  <c r="AV42" i="6"/>
  <c r="AW42" i="6"/>
  <c r="AY42" i="6"/>
  <c r="BA42" i="6"/>
  <c r="BB42" i="6"/>
  <c r="BC42" i="6"/>
  <c r="BD42" i="6"/>
  <c r="BE42" i="6"/>
  <c r="BG42" i="6"/>
  <c r="BI42" i="6"/>
  <c r="CC42" i="6"/>
  <c r="CD42" i="6"/>
  <c r="B43" i="6"/>
  <c r="C43" i="6"/>
  <c r="D43" i="6"/>
  <c r="E43" i="6"/>
  <c r="F43" i="6"/>
  <c r="G43" i="6"/>
  <c r="AH43" i="6" s="1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G43" i="6"/>
  <c r="AI43" i="6"/>
  <c r="AJ43" i="6"/>
  <c r="AK43" i="6"/>
  <c r="AL43" i="6"/>
  <c r="AM43" i="6"/>
  <c r="AN43" i="6"/>
  <c r="AO43" i="6"/>
  <c r="AP43" i="6"/>
  <c r="AQ43" i="6"/>
  <c r="AR43" i="6"/>
  <c r="AS43" i="6"/>
  <c r="AW43" i="6"/>
  <c r="BE43" i="6"/>
  <c r="BI43" i="6"/>
  <c r="CC43" i="6"/>
  <c r="CD43" i="6"/>
  <c r="B44" i="6"/>
  <c r="C44" i="6"/>
  <c r="D44" i="6"/>
  <c r="E44" i="6"/>
  <c r="F44" i="6"/>
  <c r="G44" i="6"/>
  <c r="AE44" i="6" s="1"/>
  <c r="H44" i="6"/>
  <c r="AL44" i="6" s="1"/>
  <c r="I44" i="6"/>
  <c r="AV44" i="6" s="1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I44" i="6"/>
  <c r="AJ44" i="6"/>
  <c r="AK44" i="6"/>
  <c r="AM44" i="6"/>
  <c r="AN44" i="6"/>
  <c r="AO44" i="6"/>
  <c r="AP44" i="6"/>
  <c r="AQ44" i="6"/>
  <c r="AR44" i="6"/>
  <c r="AS44" i="6"/>
  <c r="AU44" i="6"/>
  <c r="AW44" i="6"/>
  <c r="BC44" i="6"/>
  <c r="BE44" i="6"/>
  <c r="BI44" i="6"/>
  <c r="BL44" i="6" s="1"/>
  <c r="CC44" i="6"/>
  <c r="CD44" i="6"/>
  <c r="B45" i="6"/>
  <c r="C45" i="6"/>
  <c r="D45" i="6"/>
  <c r="E45" i="6"/>
  <c r="F45" i="6"/>
  <c r="G45" i="6"/>
  <c r="AD45" i="6" s="1"/>
  <c r="H45" i="6"/>
  <c r="AL45" i="6" s="1"/>
  <c r="I45" i="6"/>
  <c r="AT45" i="6" s="1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C45" i="6"/>
  <c r="AE45" i="6"/>
  <c r="AI45" i="6"/>
  <c r="AK45" i="6"/>
  <c r="AM45" i="6"/>
  <c r="AN45" i="6"/>
  <c r="AO45" i="6"/>
  <c r="AP45" i="6"/>
  <c r="AQ45" i="6"/>
  <c r="AS45" i="6"/>
  <c r="AU45" i="6"/>
  <c r="AW45" i="6"/>
  <c r="AX45" i="6"/>
  <c r="AY45" i="6"/>
  <c r="BA45" i="6"/>
  <c r="BC45" i="6"/>
  <c r="BE45" i="6"/>
  <c r="BF45" i="6"/>
  <c r="BG45" i="6"/>
  <c r="BI45" i="6"/>
  <c r="CC45" i="6"/>
  <c r="CD45" i="6"/>
  <c r="B46" i="6"/>
  <c r="C46" i="6"/>
  <c r="D46" i="6"/>
  <c r="E46" i="6"/>
  <c r="F46" i="6"/>
  <c r="G46" i="6"/>
  <c r="AB46" i="6" s="1"/>
  <c r="H46" i="6"/>
  <c r="I46" i="6"/>
  <c r="AZ46" i="6" s="1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C46" i="6"/>
  <c r="AE46" i="6"/>
  <c r="AF46" i="6"/>
  <c r="AG46" i="6"/>
  <c r="AI46" i="6"/>
  <c r="AK46" i="6"/>
  <c r="AU46" i="6"/>
  <c r="AV46" i="6"/>
  <c r="AW46" i="6"/>
  <c r="AY46" i="6"/>
  <c r="BA46" i="6"/>
  <c r="BC46" i="6"/>
  <c r="BD46" i="6"/>
  <c r="BE46" i="6"/>
  <c r="BG46" i="6"/>
  <c r="BI46" i="6"/>
  <c r="BL46" i="6" s="1"/>
  <c r="BQ46" i="6"/>
  <c r="CC46" i="6"/>
  <c r="CD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D47" i="6"/>
  <c r="AE47" i="6"/>
  <c r="AG47" i="6"/>
  <c r="AI47" i="6"/>
  <c r="AJ47" i="6"/>
  <c r="AK47" i="6"/>
  <c r="AL47" i="6"/>
  <c r="AM47" i="6"/>
  <c r="AN47" i="6"/>
  <c r="AO47" i="6"/>
  <c r="AP47" i="6"/>
  <c r="AQ47" i="6"/>
  <c r="AR47" i="6"/>
  <c r="AS47" i="6"/>
  <c r="BI47" i="6"/>
  <c r="BQ47" i="6" s="1"/>
  <c r="CC47" i="6"/>
  <c r="CD47" i="6"/>
  <c r="B48" i="6"/>
  <c r="C48" i="6"/>
  <c r="D48" i="6"/>
  <c r="E48" i="6"/>
  <c r="F48" i="6"/>
  <c r="G48" i="6"/>
  <c r="H48" i="6"/>
  <c r="AL48" i="6" s="1"/>
  <c r="I48" i="6"/>
  <c r="BE48" i="6" s="1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I48" i="6"/>
  <c r="AJ48" i="6"/>
  <c r="AK48" i="6"/>
  <c r="AM48" i="6"/>
  <c r="AN48" i="6"/>
  <c r="AO48" i="6"/>
  <c r="AP48" i="6"/>
  <c r="AQ48" i="6"/>
  <c r="AR48" i="6"/>
  <c r="AS48" i="6"/>
  <c r="AU48" i="6"/>
  <c r="AW48" i="6"/>
  <c r="AY48" i="6"/>
  <c r="AZ48" i="6"/>
  <c r="BC48" i="6"/>
  <c r="BF48" i="6"/>
  <c r="BG48" i="6"/>
  <c r="BI48" i="6"/>
  <c r="CC48" i="6"/>
  <c r="CD48" i="6"/>
  <c r="B49" i="6"/>
  <c r="C49" i="6"/>
  <c r="D49" i="6"/>
  <c r="E49" i="6"/>
  <c r="F49" i="6"/>
  <c r="G49" i="6"/>
  <c r="AB49" i="6" s="1"/>
  <c r="H49" i="6"/>
  <c r="AJ49" i="6" s="1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F49" i="6"/>
  <c r="AH49" i="6"/>
  <c r="AI49" i="6"/>
  <c r="AL49" i="6"/>
  <c r="AN49" i="6"/>
  <c r="AO49" i="6"/>
  <c r="AP49" i="6"/>
  <c r="AQ49" i="6"/>
  <c r="AR49" i="6"/>
  <c r="AY49" i="6"/>
  <c r="AZ49" i="6"/>
  <c r="BG49" i="6"/>
  <c r="BI49" i="6"/>
  <c r="BO49" i="6" s="1"/>
  <c r="CC49" i="6"/>
  <c r="CD49" i="6"/>
  <c r="B50" i="6"/>
  <c r="C50" i="6"/>
  <c r="D50" i="6"/>
  <c r="E50" i="6"/>
  <c r="F50" i="6"/>
  <c r="G50" i="6"/>
  <c r="AA50" i="6" s="1"/>
  <c r="H50" i="6"/>
  <c r="AI50" i="6" s="1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E50" i="6"/>
  <c r="AG50" i="6"/>
  <c r="AH50" i="6"/>
  <c r="AJ50" i="6"/>
  <c r="AL50" i="6"/>
  <c r="AM50" i="6"/>
  <c r="AN50" i="6"/>
  <c r="AO50" i="6"/>
  <c r="AP50" i="6"/>
  <c r="AR50" i="6"/>
  <c r="BE50" i="6"/>
  <c r="BI50" i="6"/>
  <c r="BJ50" i="6" s="1"/>
  <c r="CA50" i="6"/>
  <c r="CC50" i="6"/>
  <c r="CD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E51" i="6"/>
  <c r="AF51" i="6"/>
  <c r="AM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M51" i="6" s="1"/>
  <c r="CC51" i="6"/>
  <c r="CD51" i="6"/>
  <c r="B52" i="6"/>
  <c r="C52" i="6"/>
  <c r="D52" i="6"/>
  <c r="E52" i="6"/>
  <c r="F52" i="6"/>
  <c r="G52" i="6"/>
  <c r="H52" i="6"/>
  <c r="AM52" i="6" s="1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K52" i="6"/>
  <c r="AL52" i="6"/>
  <c r="AN52" i="6"/>
  <c r="AP52" i="6"/>
  <c r="AQ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R52" i="6" s="1"/>
  <c r="CC52" i="6"/>
  <c r="CD52" i="6"/>
  <c r="B53" i="6"/>
  <c r="C53" i="6"/>
  <c r="D53" i="6"/>
  <c r="E53" i="6"/>
  <c r="F53" i="6"/>
  <c r="G53" i="6"/>
  <c r="H53" i="6"/>
  <c r="AK53" i="6" s="1"/>
  <c r="I53" i="6"/>
  <c r="BA53" i="6" s="1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L53" i="6"/>
  <c r="AN53" i="6"/>
  <c r="AO53" i="6"/>
  <c r="AQ53" i="6"/>
  <c r="AR53" i="6"/>
  <c r="AW53" i="6"/>
  <c r="AY53" i="6"/>
  <c r="AZ53" i="6"/>
  <c r="BE53" i="6"/>
  <c r="BG53" i="6"/>
  <c r="BH53" i="6"/>
  <c r="BI53" i="6"/>
  <c r="BK53" i="6" s="1"/>
  <c r="BL53" i="6"/>
  <c r="CB53" i="6"/>
  <c r="CE53" i="6" s="1"/>
  <c r="CC53" i="6"/>
  <c r="CD53" i="6"/>
  <c r="B54" i="6"/>
  <c r="C54" i="6"/>
  <c r="D54" i="6"/>
  <c r="E54" i="6"/>
  <c r="F54" i="6"/>
  <c r="G54" i="6"/>
  <c r="AA54" i="6" s="1"/>
  <c r="H54" i="6"/>
  <c r="AK54" i="6" s="1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E54" i="6"/>
  <c r="AG54" i="6"/>
  <c r="AH54" i="6"/>
  <c r="AI54" i="6"/>
  <c r="AJ54" i="6"/>
  <c r="AL54" i="6"/>
  <c r="AM54" i="6"/>
  <c r="AN54" i="6"/>
  <c r="AO54" i="6"/>
  <c r="AP54" i="6"/>
  <c r="AQ54" i="6"/>
  <c r="AR54" i="6"/>
  <c r="BE54" i="6"/>
  <c r="BF54" i="6"/>
  <c r="BI54" i="6"/>
  <c r="BL54" i="6" s="1"/>
  <c r="BS54" i="6"/>
  <c r="BX54" i="6"/>
  <c r="CC54" i="6"/>
  <c r="CD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E55" i="6"/>
  <c r="AF55" i="6"/>
  <c r="AM55" i="6"/>
  <c r="AN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BF55" i="6"/>
  <c r="BG55" i="6"/>
  <c r="BH55" i="6"/>
  <c r="BI55" i="6"/>
  <c r="BT55" i="6" s="1"/>
  <c r="CC55" i="6"/>
  <c r="CD55" i="6"/>
  <c r="B56" i="6"/>
  <c r="C56" i="6"/>
  <c r="D56" i="6"/>
  <c r="E56" i="6"/>
  <c r="F56" i="6"/>
  <c r="G56" i="6"/>
  <c r="H56" i="6"/>
  <c r="AM56" i="6" s="1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K56" i="6"/>
  <c r="AL56" i="6"/>
  <c r="AN56" i="6"/>
  <c r="AQ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F56" i="6"/>
  <c r="BG56" i="6"/>
  <c r="BH56" i="6"/>
  <c r="BI56" i="6"/>
  <c r="BJ56" i="6" s="1"/>
  <c r="CC56" i="6"/>
  <c r="CD56" i="6"/>
  <c r="B57" i="6"/>
  <c r="C57" i="6"/>
  <c r="D57" i="6"/>
  <c r="E57" i="6"/>
  <c r="F57" i="6"/>
  <c r="G57" i="6"/>
  <c r="H57" i="6"/>
  <c r="AK57" i="6" s="1"/>
  <c r="I57" i="6"/>
  <c r="BA57" i="6" s="1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L57" i="6"/>
  <c r="AN57" i="6"/>
  <c r="AO57" i="6"/>
  <c r="AQ57" i="6"/>
  <c r="AR57" i="6"/>
  <c r="AW57" i="6"/>
  <c r="AY57" i="6"/>
  <c r="AZ57" i="6"/>
  <c r="BE57" i="6"/>
  <c r="BG57" i="6"/>
  <c r="BH57" i="6"/>
  <c r="BI57" i="6"/>
  <c r="BV57" i="6" s="1"/>
  <c r="CC57" i="6"/>
  <c r="CD57" i="6"/>
  <c r="B58" i="6"/>
  <c r="C58" i="6"/>
  <c r="D58" i="6"/>
  <c r="E58" i="6"/>
  <c r="F58" i="6"/>
  <c r="G58" i="6"/>
  <c r="AA58" i="6" s="1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E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AS58" i="6"/>
  <c r="AW58" i="6"/>
  <c r="BF58" i="6"/>
  <c r="BI58" i="6"/>
  <c r="BO58" i="6" s="1"/>
  <c r="CC58" i="6"/>
  <c r="CD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E59" i="6"/>
  <c r="AF59" i="6"/>
  <c r="AT59" i="6"/>
  <c r="AU59" i="6"/>
  <c r="AV59" i="6"/>
  <c r="AW59" i="6"/>
  <c r="AX59" i="6"/>
  <c r="AY59" i="6"/>
  <c r="AZ59" i="6"/>
  <c r="BA59" i="6"/>
  <c r="BB59" i="6"/>
  <c r="BC59" i="6"/>
  <c r="BD59" i="6"/>
  <c r="BE59" i="6"/>
  <c r="BF59" i="6"/>
  <c r="BG59" i="6"/>
  <c r="BH59" i="6"/>
  <c r="BI59" i="6"/>
  <c r="CC59" i="6"/>
  <c r="CD59" i="6"/>
  <c r="B60" i="6"/>
  <c r="C60" i="6"/>
  <c r="D60" i="6"/>
  <c r="E60" i="6"/>
  <c r="F60" i="6"/>
  <c r="G60" i="6"/>
  <c r="H60" i="6"/>
  <c r="AM60" i="6" s="1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K60" i="6"/>
  <c r="AL60" i="6"/>
  <c r="AN60" i="6"/>
  <c r="AQ60" i="6"/>
  <c r="AS60" i="6"/>
  <c r="AT60" i="6"/>
  <c r="AU60" i="6"/>
  <c r="AV60" i="6"/>
  <c r="AW60" i="6"/>
  <c r="AX60" i="6"/>
  <c r="AY60" i="6"/>
  <c r="AZ60" i="6"/>
  <c r="BA60" i="6"/>
  <c r="BB60" i="6"/>
  <c r="BC60" i="6"/>
  <c r="BD60" i="6"/>
  <c r="BE60" i="6"/>
  <c r="BF60" i="6"/>
  <c r="BG60" i="6"/>
  <c r="BH60" i="6"/>
  <c r="BI60" i="6"/>
  <c r="BO60" i="6" s="1"/>
  <c r="CC60" i="6"/>
  <c r="CD60" i="6"/>
  <c r="B61" i="6"/>
  <c r="C61" i="6"/>
  <c r="D61" i="6"/>
  <c r="E61" i="6"/>
  <c r="F61" i="6"/>
  <c r="G61" i="6"/>
  <c r="H61" i="6"/>
  <c r="AK61" i="6" s="1"/>
  <c r="I61" i="6"/>
  <c r="AY61" i="6" s="1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L61" i="6"/>
  <c r="AN61" i="6"/>
  <c r="AO61" i="6"/>
  <c r="AQ61" i="6"/>
  <c r="AR61" i="6"/>
  <c r="AZ61" i="6"/>
  <c r="BI61" i="6"/>
  <c r="BK61" i="6" s="1"/>
  <c r="CC61" i="6"/>
  <c r="CD61" i="6"/>
  <c r="B62" i="6"/>
  <c r="C62" i="6"/>
  <c r="D62" i="6"/>
  <c r="E62" i="6"/>
  <c r="F62" i="6"/>
  <c r="G62" i="6"/>
  <c r="H62" i="6"/>
  <c r="AK62" i="6" s="1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I62" i="6"/>
  <c r="AJ62" i="6"/>
  <c r="AL62" i="6"/>
  <c r="AM62" i="6"/>
  <c r="AN62" i="6"/>
  <c r="AO62" i="6"/>
  <c r="AP62" i="6"/>
  <c r="AQ62" i="6"/>
  <c r="AR62" i="6"/>
  <c r="BI62" i="6"/>
  <c r="BK62" i="6" s="1"/>
  <c r="CC62" i="6"/>
  <c r="CD62" i="6"/>
  <c r="B63" i="6"/>
  <c r="C63" i="6"/>
  <c r="D63" i="6"/>
  <c r="E63" i="6"/>
  <c r="F63" i="6"/>
  <c r="G63" i="6"/>
  <c r="H63" i="6"/>
  <c r="I63" i="6"/>
  <c r="AY63" i="6" s="1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E63" i="6"/>
  <c r="AF63" i="6"/>
  <c r="AH63" i="6"/>
  <c r="AJ63" i="6"/>
  <c r="AK63" i="6"/>
  <c r="AS63" i="6"/>
  <c r="AT63" i="6"/>
  <c r="AU63" i="6"/>
  <c r="AV63" i="6"/>
  <c r="AW63" i="6"/>
  <c r="AX63" i="6"/>
  <c r="AZ63" i="6"/>
  <c r="BA63" i="6"/>
  <c r="BB63" i="6"/>
  <c r="BC63" i="6"/>
  <c r="BD63" i="6"/>
  <c r="BE63" i="6"/>
  <c r="BF63" i="6"/>
  <c r="BH63" i="6"/>
  <c r="BI63" i="6"/>
  <c r="BN63" i="6" s="1"/>
  <c r="BQ63" i="6"/>
  <c r="CB63" i="6"/>
  <c r="CE63" i="6" s="1"/>
  <c r="CC63" i="6"/>
  <c r="CD63" i="6"/>
  <c r="B64" i="6"/>
  <c r="C64" i="6"/>
  <c r="D64" i="6"/>
  <c r="E64" i="6"/>
  <c r="F64" i="6"/>
  <c r="G64" i="6"/>
  <c r="AG64" i="6" s="1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H64" i="6"/>
  <c r="AL64" i="6"/>
  <c r="AP64" i="6"/>
  <c r="AQ64" i="6"/>
  <c r="AT64" i="6"/>
  <c r="AU64" i="6"/>
  <c r="AV64" i="6"/>
  <c r="AW64" i="6"/>
  <c r="AX64" i="6"/>
  <c r="AY64" i="6"/>
  <c r="AZ64" i="6"/>
  <c r="BA64" i="6"/>
  <c r="BB64" i="6"/>
  <c r="BC64" i="6"/>
  <c r="BD64" i="6"/>
  <c r="BE64" i="6"/>
  <c r="BF64" i="6"/>
  <c r="BG64" i="6"/>
  <c r="BH64" i="6"/>
  <c r="BI64" i="6"/>
  <c r="BJ64" i="6" s="1"/>
  <c r="BX64" i="6"/>
  <c r="BZ64" i="6"/>
  <c r="CC64" i="6"/>
  <c r="CD64" i="6"/>
  <c r="B65" i="6"/>
  <c r="C65" i="6"/>
  <c r="D65" i="6"/>
  <c r="E65" i="6"/>
  <c r="F65" i="6"/>
  <c r="G65" i="6"/>
  <c r="H65" i="6"/>
  <c r="AM65" i="6" s="1"/>
  <c r="I65" i="6"/>
  <c r="AV65" i="6" s="1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O65" i="6"/>
  <c r="AQ65" i="6"/>
  <c r="AR65" i="6"/>
  <c r="AS65" i="6"/>
  <c r="AT65" i="6"/>
  <c r="AU65" i="6"/>
  <c r="AW65" i="6"/>
  <c r="AX65" i="6"/>
  <c r="AY65" i="6"/>
  <c r="AZ65" i="6"/>
  <c r="BA65" i="6"/>
  <c r="BB65" i="6"/>
  <c r="BC65" i="6"/>
  <c r="BE65" i="6"/>
  <c r="BF65" i="6"/>
  <c r="BG65" i="6"/>
  <c r="BH65" i="6"/>
  <c r="BI65" i="6"/>
  <c r="BZ65" i="6" s="1"/>
  <c r="CC65" i="6"/>
  <c r="CD65" i="6"/>
  <c r="B66" i="6"/>
  <c r="C66" i="6"/>
  <c r="D66" i="6"/>
  <c r="E66" i="6"/>
  <c r="F66" i="6"/>
  <c r="G66" i="6"/>
  <c r="AD66" i="6" s="1"/>
  <c r="H66" i="6"/>
  <c r="AL66" i="6" s="1"/>
  <c r="I66" i="6"/>
  <c r="AT66" i="6" s="1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E66" i="6"/>
  <c r="AG66" i="6"/>
  <c r="AH66" i="6"/>
  <c r="AI66" i="6"/>
  <c r="AJ66" i="6"/>
  <c r="AK66" i="6"/>
  <c r="AM66" i="6"/>
  <c r="AN66" i="6"/>
  <c r="AO66" i="6"/>
  <c r="AP66" i="6"/>
  <c r="AQ66" i="6"/>
  <c r="AR66" i="6"/>
  <c r="AS66" i="6"/>
  <c r="AW66" i="6"/>
  <c r="AX66" i="6"/>
  <c r="AZ66" i="6"/>
  <c r="BA66" i="6"/>
  <c r="BE66" i="6"/>
  <c r="BF66" i="6"/>
  <c r="BH66" i="6"/>
  <c r="BI66" i="6"/>
  <c r="BX66" i="6" s="1"/>
  <c r="CC66" i="6"/>
  <c r="CD66" i="6"/>
  <c r="B67" i="6"/>
  <c r="C67" i="6"/>
  <c r="D67" i="6"/>
  <c r="E67" i="6"/>
  <c r="F67" i="6"/>
  <c r="G67" i="6"/>
  <c r="AB67" i="6" s="1"/>
  <c r="H67" i="6"/>
  <c r="AP67" i="6" s="1"/>
  <c r="I67" i="6"/>
  <c r="AZ67" i="6" s="1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E67" i="6"/>
  <c r="AF67" i="6"/>
  <c r="AH67" i="6"/>
  <c r="AI67" i="6"/>
  <c r="AN67" i="6"/>
  <c r="AU67" i="6"/>
  <c r="AV67" i="6"/>
  <c r="AW67" i="6"/>
  <c r="AX67" i="6"/>
  <c r="AY67" i="6"/>
  <c r="BC67" i="6"/>
  <c r="BD67" i="6"/>
  <c r="BE67" i="6"/>
  <c r="BF67" i="6"/>
  <c r="BG67" i="6"/>
  <c r="BI67" i="6"/>
  <c r="BP67" i="6" s="1"/>
  <c r="CC67" i="6"/>
  <c r="CD67" i="6"/>
  <c r="B68" i="6"/>
  <c r="C68" i="6"/>
  <c r="D68" i="6"/>
  <c r="E68" i="6"/>
  <c r="F68" i="6"/>
  <c r="G68" i="6"/>
  <c r="AH68" i="6" s="1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C68" i="6"/>
  <c r="AD68" i="6"/>
  <c r="AE68" i="6"/>
  <c r="AF68" i="6"/>
  <c r="AG68" i="6"/>
  <c r="AK68" i="6"/>
  <c r="AL68" i="6"/>
  <c r="AN68" i="6"/>
  <c r="BB68" i="6"/>
  <c r="BD68" i="6"/>
  <c r="BI68" i="6"/>
  <c r="BJ68" i="6" s="1"/>
  <c r="BL68" i="6"/>
  <c r="CC68" i="6"/>
  <c r="CD68" i="6"/>
  <c r="B69" i="6"/>
  <c r="C69" i="6"/>
  <c r="D69" i="6"/>
  <c r="E69" i="6"/>
  <c r="F69" i="6"/>
  <c r="G69" i="6"/>
  <c r="H69" i="6"/>
  <c r="I69" i="6"/>
  <c r="AV69" i="6" s="1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I69" i="6"/>
  <c r="AJ69" i="6"/>
  <c r="AK69" i="6"/>
  <c r="AL69" i="6"/>
  <c r="AM69" i="6"/>
  <c r="AN69" i="6"/>
  <c r="AO69" i="6"/>
  <c r="AP69" i="6"/>
  <c r="AQ69" i="6"/>
  <c r="AR69" i="6"/>
  <c r="AS69" i="6"/>
  <c r="AT69" i="6"/>
  <c r="AU69" i="6"/>
  <c r="AW69" i="6"/>
  <c r="AY69" i="6"/>
  <c r="AZ69" i="6"/>
  <c r="BA69" i="6"/>
  <c r="BB69" i="6"/>
  <c r="BC69" i="6"/>
  <c r="BE69" i="6"/>
  <c r="BG69" i="6"/>
  <c r="BH69" i="6"/>
  <c r="BI69" i="6"/>
  <c r="BQ69" i="6" s="1"/>
  <c r="CC69" i="6"/>
  <c r="CD69" i="6"/>
  <c r="B70" i="6"/>
  <c r="C70" i="6"/>
  <c r="D70" i="6"/>
  <c r="E70" i="6"/>
  <c r="F70" i="6"/>
  <c r="G70" i="6"/>
  <c r="AD70" i="6" s="1"/>
  <c r="H70" i="6"/>
  <c r="AL70" i="6" s="1"/>
  <c r="I70" i="6"/>
  <c r="AW70" i="6" s="1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E70" i="6"/>
  <c r="AG70" i="6"/>
  <c r="AH70" i="6"/>
  <c r="AI70" i="6"/>
  <c r="AJ70" i="6"/>
  <c r="AK70" i="6"/>
  <c r="AM70" i="6"/>
  <c r="AN70" i="6"/>
  <c r="AO70" i="6"/>
  <c r="AP70" i="6"/>
  <c r="AQ70" i="6"/>
  <c r="AR70" i="6"/>
  <c r="AS70" i="6"/>
  <c r="AX70" i="6"/>
  <c r="AZ70" i="6"/>
  <c r="BA70" i="6"/>
  <c r="BE70" i="6"/>
  <c r="BF70" i="6"/>
  <c r="BH70" i="6"/>
  <c r="BI70" i="6"/>
  <c r="BP70" i="6" s="1"/>
  <c r="BY70" i="6"/>
  <c r="CC70" i="6"/>
  <c r="CD70" i="6"/>
  <c r="B71" i="6"/>
  <c r="C71" i="6"/>
  <c r="D71" i="6"/>
  <c r="E71" i="6"/>
  <c r="F71" i="6"/>
  <c r="G71" i="6"/>
  <c r="H71" i="6"/>
  <c r="I71" i="6"/>
  <c r="AZ71" i="6" s="1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E71" i="6"/>
  <c r="AF71" i="6"/>
  <c r="AG71" i="6"/>
  <c r="AH71" i="6"/>
  <c r="AI71" i="6"/>
  <c r="AM71" i="6"/>
  <c r="AN71" i="6"/>
  <c r="AO71" i="6"/>
  <c r="AP71" i="6"/>
  <c r="AQ71" i="6"/>
  <c r="AU71" i="6"/>
  <c r="AV71" i="6"/>
  <c r="AW71" i="6"/>
  <c r="AX71" i="6"/>
  <c r="AY71" i="6"/>
  <c r="BC71" i="6"/>
  <c r="BD71" i="6"/>
  <c r="BE71" i="6"/>
  <c r="BF71" i="6"/>
  <c r="BG71" i="6"/>
  <c r="BI71" i="6"/>
  <c r="BP71" i="6" s="1"/>
  <c r="CB71" i="6"/>
  <c r="CE71" i="6" s="1"/>
  <c r="CC71" i="6"/>
  <c r="CD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C72" i="6"/>
  <c r="AD72" i="6"/>
  <c r="AE72" i="6"/>
  <c r="AF72" i="6"/>
  <c r="AG72" i="6"/>
  <c r="AK72" i="6"/>
  <c r="AL72" i="6"/>
  <c r="AM72" i="6"/>
  <c r="AN72" i="6"/>
  <c r="AO72" i="6"/>
  <c r="AS72" i="6"/>
  <c r="AW72" i="6"/>
  <c r="BA72" i="6"/>
  <c r="BB72" i="6"/>
  <c r="BC72" i="6"/>
  <c r="BD72" i="6"/>
  <c r="BI72" i="6"/>
  <c r="BS72" i="6" s="1"/>
  <c r="BR72" i="6"/>
  <c r="CC72" i="6"/>
  <c r="CD72" i="6"/>
  <c r="B73" i="6"/>
  <c r="C73" i="6"/>
  <c r="D73" i="6"/>
  <c r="E73" i="6"/>
  <c r="F73" i="6"/>
  <c r="G73" i="6"/>
  <c r="H73" i="6"/>
  <c r="I73" i="6"/>
  <c r="AV73" i="6" s="1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E73" i="6"/>
  <c r="AG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AU73" i="6"/>
  <c r="AW73" i="6"/>
  <c r="AY73" i="6"/>
  <c r="AZ73" i="6"/>
  <c r="BA73" i="6"/>
  <c r="BB73" i="6"/>
  <c r="BC73" i="6"/>
  <c r="BE73" i="6"/>
  <c r="BG73" i="6"/>
  <c r="BH73" i="6"/>
  <c r="BI73" i="6"/>
  <c r="BJ73" i="6" s="1"/>
  <c r="CC73" i="6"/>
  <c r="CD73" i="6"/>
  <c r="B74" i="6"/>
  <c r="C74" i="6"/>
  <c r="D74" i="6"/>
  <c r="E74" i="6"/>
  <c r="F74" i="6"/>
  <c r="G74" i="6"/>
  <c r="H74" i="6"/>
  <c r="AL74" i="6" s="1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C74" i="6"/>
  <c r="AE74" i="6"/>
  <c r="AG74" i="6"/>
  <c r="AH74" i="6"/>
  <c r="AI74" i="6"/>
  <c r="AJ74" i="6"/>
  <c r="AK74" i="6"/>
  <c r="AM74" i="6"/>
  <c r="AN74" i="6"/>
  <c r="AO74" i="6"/>
  <c r="AP74" i="6"/>
  <c r="AQ74" i="6"/>
  <c r="AR74" i="6"/>
  <c r="AS74" i="6"/>
  <c r="BC74" i="6"/>
  <c r="BI74" i="6"/>
  <c r="BK74" i="6" s="1"/>
  <c r="CC74" i="6"/>
  <c r="CD74" i="6"/>
  <c r="B75" i="6"/>
  <c r="C75" i="6"/>
  <c r="D75" i="6"/>
  <c r="E75" i="6"/>
  <c r="F75" i="6"/>
  <c r="G75" i="6"/>
  <c r="AB75" i="6" s="1"/>
  <c r="H75" i="6"/>
  <c r="AI75" i="6" s="1"/>
  <c r="I75" i="6"/>
  <c r="BB75" i="6" s="1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C75" i="6"/>
  <c r="AD75" i="6"/>
  <c r="AF75" i="6"/>
  <c r="AG75" i="6"/>
  <c r="AH75" i="6"/>
  <c r="AK75" i="6"/>
  <c r="AL75" i="6"/>
  <c r="AP75" i="6"/>
  <c r="AQ75" i="6"/>
  <c r="AT75" i="6"/>
  <c r="AU75" i="6"/>
  <c r="AY75" i="6"/>
  <c r="BA75" i="6"/>
  <c r="BC75" i="6"/>
  <c r="BD75" i="6"/>
  <c r="BI75" i="6"/>
  <c r="BK75" i="6" s="1"/>
  <c r="CC75" i="6"/>
  <c r="CD75" i="6"/>
  <c r="B76" i="6"/>
  <c r="C76" i="6"/>
  <c r="D76" i="6"/>
  <c r="E76" i="6"/>
  <c r="F76" i="6"/>
  <c r="G76" i="6"/>
  <c r="AA76" i="6" s="1"/>
  <c r="H76" i="6"/>
  <c r="AP76" i="6" s="1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C76" i="6"/>
  <c r="AD76" i="6"/>
  <c r="AE76" i="6"/>
  <c r="AF76" i="6"/>
  <c r="AG76" i="6"/>
  <c r="AH76" i="6"/>
  <c r="AN76" i="6"/>
  <c r="AO76" i="6"/>
  <c r="BI76" i="6"/>
  <c r="BR76" i="6" s="1"/>
  <c r="CC76" i="6"/>
  <c r="CD76" i="6"/>
  <c r="B77" i="6"/>
  <c r="C77" i="6"/>
  <c r="D77" i="6"/>
  <c r="E77" i="6"/>
  <c r="F77" i="6"/>
  <c r="G77" i="6"/>
  <c r="H77" i="6"/>
  <c r="AO77" i="6" s="1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I77" i="6"/>
  <c r="AJ77" i="6"/>
  <c r="AK77" i="6"/>
  <c r="AL77" i="6"/>
  <c r="AM77" i="6"/>
  <c r="AN77" i="6"/>
  <c r="AQ77" i="6"/>
  <c r="AR77" i="6"/>
  <c r="AS77" i="6"/>
  <c r="AT77" i="6"/>
  <c r="AU77" i="6"/>
  <c r="AV77" i="6"/>
  <c r="AW77" i="6"/>
  <c r="AX77" i="6"/>
  <c r="AY77" i="6"/>
  <c r="AZ77" i="6"/>
  <c r="BA77" i="6"/>
  <c r="BB77" i="6"/>
  <c r="BC77" i="6"/>
  <c r="BD77" i="6"/>
  <c r="BE77" i="6"/>
  <c r="BF77" i="6"/>
  <c r="BG77" i="6"/>
  <c r="BH77" i="6"/>
  <c r="BI77" i="6"/>
  <c r="BL77" i="6" s="1"/>
  <c r="CC77" i="6"/>
  <c r="CD77" i="6"/>
  <c r="B78" i="6"/>
  <c r="C78" i="6"/>
  <c r="D78" i="6"/>
  <c r="E78" i="6"/>
  <c r="F78" i="6"/>
  <c r="G78" i="6"/>
  <c r="H78" i="6"/>
  <c r="AM78" i="6" s="1"/>
  <c r="I78" i="6"/>
  <c r="AT78" i="6" s="1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N78" i="6"/>
  <c r="AO78" i="6"/>
  <c r="AP78" i="6"/>
  <c r="AQ78" i="6"/>
  <c r="AR78" i="6"/>
  <c r="AS78" i="6"/>
  <c r="AW78" i="6"/>
  <c r="AX78" i="6"/>
  <c r="AZ78" i="6"/>
  <c r="BA78" i="6"/>
  <c r="BE78" i="6"/>
  <c r="BF78" i="6"/>
  <c r="BH78" i="6"/>
  <c r="BI78" i="6"/>
  <c r="BY78" i="6" s="1"/>
  <c r="CC78" i="6"/>
  <c r="CD78" i="6"/>
  <c r="B79" i="6"/>
  <c r="C79" i="6"/>
  <c r="D79" i="6"/>
  <c r="E79" i="6"/>
  <c r="F79" i="6"/>
  <c r="G79" i="6"/>
  <c r="AB79" i="6" s="1"/>
  <c r="H79" i="6"/>
  <c r="AJ79" i="6" s="1"/>
  <c r="I79" i="6"/>
  <c r="AZ79" i="6" s="1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E79" i="6"/>
  <c r="AF79" i="6"/>
  <c r="AH79" i="6"/>
  <c r="AI79" i="6"/>
  <c r="AM79" i="6"/>
  <c r="AN79" i="6"/>
  <c r="AP79" i="6"/>
  <c r="AQ79" i="6"/>
  <c r="AU79" i="6"/>
  <c r="AV79" i="6"/>
  <c r="AW79" i="6"/>
  <c r="AX79" i="6"/>
  <c r="AY79" i="6"/>
  <c r="BC79" i="6"/>
  <c r="BD79" i="6"/>
  <c r="BE79" i="6"/>
  <c r="BF79" i="6"/>
  <c r="BG79" i="6"/>
  <c r="BI79" i="6"/>
  <c r="BY79" i="6" s="1"/>
  <c r="CC79" i="6"/>
  <c r="CD79" i="6"/>
  <c r="B80" i="6"/>
  <c r="C80" i="6"/>
  <c r="D80" i="6"/>
  <c r="E80" i="6"/>
  <c r="F80" i="6"/>
  <c r="G80" i="6"/>
  <c r="AH80" i="6" s="1"/>
  <c r="H80" i="6"/>
  <c r="AP80" i="6" s="1"/>
  <c r="I80" i="6"/>
  <c r="AV80" i="6" s="1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C80" i="6"/>
  <c r="AD80" i="6"/>
  <c r="AE80" i="6"/>
  <c r="AF80" i="6"/>
  <c r="AG80" i="6"/>
  <c r="AN80" i="6"/>
  <c r="AO80" i="6"/>
  <c r="AW80" i="6"/>
  <c r="BD80" i="6"/>
  <c r="BE80" i="6"/>
  <c r="BI80" i="6"/>
  <c r="BN80" i="6" s="1"/>
  <c r="CC80" i="6"/>
  <c r="CD80" i="6"/>
  <c r="B81" i="6"/>
  <c r="C81" i="6"/>
  <c r="D81" i="6"/>
  <c r="E81" i="6"/>
  <c r="F81" i="6"/>
  <c r="G81" i="6"/>
  <c r="H81" i="6"/>
  <c r="AO81" i="6" s="1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E81" i="6"/>
  <c r="AI81" i="6"/>
  <c r="AJ81" i="6"/>
  <c r="AK81" i="6"/>
  <c r="AL81" i="6"/>
  <c r="AM81" i="6"/>
  <c r="AN81" i="6"/>
  <c r="AQ81" i="6"/>
  <c r="AR81" i="6"/>
  <c r="AS81" i="6"/>
  <c r="AT81" i="6"/>
  <c r="AU81" i="6"/>
  <c r="AV81" i="6"/>
  <c r="AW81" i="6"/>
  <c r="AX81" i="6"/>
  <c r="AY81" i="6"/>
  <c r="AZ81" i="6"/>
  <c r="BA81" i="6"/>
  <c r="BB81" i="6"/>
  <c r="BC81" i="6"/>
  <c r="BD81" i="6"/>
  <c r="BE81" i="6"/>
  <c r="BF81" i="6"/>
  <c r="BG81" i="6"/>
  <c r="BH81" i="6"/>
  <c r="BI81" i="6"/>
  <c r="BL81" i="6" s="1"/>
  <c r="BY81" i="6"/>
  <c r="CC81" i="6"/>
  <c r="CD81" i="6"/>
  <c r="B82" i="6"/>
  <c r="C82" i="6"/>
  <c r="D82" i="6"/>
  <c r="E82" i="6"/>
  <c r="F82" i="6"/>
  <c r="G82" i="6"/>
  <c r="H82" i="6"/>
  <c r="AM82" i="6" s="1"/>
  <c r="I82" i="6"/>
  <c r="BE82" i="6" s="1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N82" i="6"/>
  <c r="AO82" i="6"/>
  <c r="AP82" i="6"/>
  <c r="AQ82" i="6"/>
  <c r="AR82" i="6"/>
  <c r="AS82" i="6"/>
  <c r="AW82" i="6"/>
  <c r="BA82" i="6"/>
  <c r="BG82" i="6"/>
  <c r="BH82" i="6"/>
  <c r="BI82" i="6"/>
  <c r="BN82" i="6" s="1"/>
  <c r="CC82" i="6"/>
  <c r="CD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H83" i="6"/>
  <c r="AI83" i="6"/>
  <c r="AM83" i="6"/>
  <c r="AN83" i="6"/>
  <c r="AO83" i="6"/>
  <c r="AV83" i="6"/>
  <c r="AW83" i="6"/>
  <c r="AX83" i="6"/>
  <c r="AY83" i="6"/>
  <c r="BC83" i="6"/>
  <c r="BG83" i="6"/>
  <c r="BI83" i="6"/>
  <c r="BN83" i="6" s="1"/>
  <c r="CC83" i="6"/>
  <c r="CD83" i="6"/>
  <c r="B84" i="6"/>
  <c r="C84" i="6"/>
  <c r="D84" i="6"/>
  <c r="E84" i="6"/>
  <c r="F84" i="6"/>
  <c r="G84" i="6"/>
  <c r="H84" i="6"/>
  <c r="AL84" i="6" s="1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C84" i="6"/>
  <c r="AD84" i="6"/>
  <c r="AE84" i="6"/>
  <c r="AF84" i="6"/>
  <c r="AG84" i="6"/>
  <c r="AK84" i="6"/>
  <c r="AM84" i="6"/>
  <c r="AN84" i="6"/>
  <c r="AO84" i="6"/>
  <c r="AS84" i="6"/>
  <c r="AT84" i="6"/>
  <c r="AU84" i="6"/>
  <c r="AV84" i="6"/>
  <c r="AW84" i="6"/>
  <c r="BA84" i="6"/>
  <c r="BB84" i="6"/>
  <c r="BC84" i="6"/>
  <c r="BD84" i="6"/>
  <c r="BE84" i="6"/>
  <c r="BI84" i="6"/>
  <c r="CC84" i="6"/>
  <c r="CD84" i="6"/>
  <c r="B85" i="6"/>
  <c r="C85" i="6"/>
  <c r="D85" i="6"/>
  <c r="E85" i="6"/>
  <c r="F85" i="6"/>
  <c r="G85" i="6"/>
  <c r="AG85" i="6" s="1"/>
  <c r="H85" i="6"/>
  <c r="AO85" i="6" s="1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C85" i="6"/>
  <c r="AE85" i="6"/>
  <c r="AF85" i="6"/>
  <c r="AH85" i="6"/>
  <c r="AI85" i="6"/>
  <c r="AJ85" i="6"/>
  <c r="AK85" i="6"/>
  <c r="AL85" i="6"/>
  <c r="AM85" i="6"/>
  <c r="AN85" i="6"/>
  <c r="AP85" i="6"/>
  <c r="AQ85" i="6"/>
  <c r="AR85" i="6"/>
  <c r="AS85" i="6"/>
  <c r="AT85" i="6"/>
  <c r="AU85" i="6"/>
  <c r="AV85" i="6"/>
  <c r="AW85" i="6"/>
  <c r="AX85" i="6"/>
  <c r="AY85" i="6"/>
  <c r="AZ85" i="6"/>
  <c r="BA85" i="6"/>
  <c r="BB85" i="6"/>
  <c r="BC85" i="6"/>
  <c r="BD85" i="6"/>
  <c r="BE85" i="6"/>
  <c r="BF85" i="6"/>
  <c r="BG85" i="6"/>
  <c r="BH85" i="6"/>
  <c r="BI85" i="6"/>
  <c r="BJ85" i="6" s="1"/>
  <c r="CC85" i="6"/>
  <c r="CD85" i="6"/>
  <c r="B86" i="6"/>
  <c r="C86" i="6"/>
  <c r="D86" i="6"/>
  <c r="E86" i="6"/>
  <c r="F86" i="6"/>
  <c r="G86" i="6"/>
  <c r="H86" i="6"/>
  <c r="AM86" i="6" s="1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N86" i="6"/>
  <c r="AO86" i="6"/>
  <c r="AP86" i="6"/>
  <c r="AQ86" i="6"/>
  <c r="AR86" i="6"/>
  <c r="AW86" i="6"/>
  <c r="AX86" i="6"/>
  <c r="AY86" i="6"/>
  <c r="AZ86" i="6"/>
  <c r="BA86" i="6"/>
  <c r="BF86" i="6"/>
  <c r="BG86" i="6"/>
  <c r="BH86" i="6"/>
  <c r="BI86" i="6"/>
  <c r="CC86" i="6"/>
  <c r="CD86" i="6"/>
  <c r="B87" i="6"/>
  <c r="C87" i="6"/>
  <c r="D87" i="6"/>
  <c r="E87" i="6"/>
  <c r="F87" i="6"/>
  <c r="G87" i="6"/>
  <c r="H87" i="6"/>
  <c r="AK87" i="6" s="1"/>
  <c r="I87" i="6"/>
  <c r="AX87" i="6" s="1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F87" i="6"/>
  <c r="AJ87" i="6"/>
  <c r="AL87" i="6"/>
  <c r="AM87" i="6"/>
  <c r="AN87" i="6"/>
  <c r="AO87" i="6"/>
  <c r="AP87" i="6"/>
  <c r="AQ87" i="6"/>
  <c r="AS87" i="6"/>
  <c r="AT87" i="6"/>
  <c r="AU87" i="6"/>
  <c r="AV87" i="6"/>
  <c r="AW87" i="6"/>
  <c r="AY87" i="6"/>
  <c r="BA87" i="6"/>
  <c r="BB87" i="6"/>
  <c r="BC87" i="6"/>
  <c r="BD87" i="6"/>
  <c r="BE87" i="6"/>
  <c r="BG87" i="6"/>
  <c r="BI87" i="6"/>
  <c r="BN87" i="6" s="1"/>
  <c r="CC87" i="6"/>
  <c r="CD87" i="6"/>
  <c r="B88" i="6"/>
  <c r="C88" i="6"/>
  <c r="D88" i="6"/>
  <c r="E88" i="6"/>
  <c r="F88" i="6"/>
  <c r="G88" i="6"/>
  <c r="H88" i="6"/>
  <c r="AP88" i="6" s="1"/>
  <c r="I88" i="6"/>
  <c r="AV88" i="6" s="1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E88" i="6"/>
  <c r="AI88" i="6"/>
  <c r="AJ88" i="6"/>
  <c r="AK88" i="6"/>
  <c r="AL88" i="6"/>
  <c r="AM88" i="6"/>
  <c r="AN88" i="6"/>
  <c r="AO88" i="6"/>
  <c r="AQ88" i="6"/>
  <c r="AR88" i="6"/>
  <c r="AS88" i="6"/>
  <c r="AT88" i="6"/>
  <c r="AU88" i="6"/>
  <c r="AW88" i="6"/>
  <c r="AY88" i="6"/>
  <c r="AZ88" i="6"/>
  <c r="BA88" i="6"/>
  <c r="BB88" i="6"/>
  <c r="BC88" i="6"/>
  <c r="BE88" i="6"/>
  <c r="BG88" i="6"/>
  <c r="BH88" i="6"/>
  <c r="BI88" i="6"/>
  <c r="CC88" i="6"/>
  <c r="CD88" i="6"/>
  <c r="B89" i="6"/>
  <c r="C89" i="6"/>
  <c r="D89" i="6"/>
  <c r="E89" i="6"/>
  <c r="F89" i="6"/>
  <c r="G89" i="6"/>
  <c r="AD89" i="6" s="1"/>
  <c r="H89" i="6"/>
  <c r="I89" i="6"/>
  <c r="AT89" i="6" s="1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E89" i="6"/>
  <c r="AG89" i="6"/>
  <c r="AH89" i="6"/>
  <c r="AI89" i="6"/>
  <c r="AJ89" i="6"/>
  <c r="AK89" i="6"/>
  <c r="AL89" i="6"/>
  <c r="AM89" i="6"/>
  <c r="AN89" i="6"/>
  <c r="AO89" i="6"/>
  <c r="AP89" i="6"/>
  <c r="AQ89" i="6"/>
  <c r="AR89" i="6"/>
  <c r="AS89" i="6"/>
  <c r="AW89" i="6"/>
  <c r="AZ89" i="6"/>
  <c r="BA89" i="6"/>
  <c r="BE89" i="6"/>
  <c r="BH89" i="6"/>
  <c r="BI89" i="6"/>
  <c r="BY89" i="6" s="1"/>
  <c r="CC89" i="6"/>
  <c r="CD89" i="6"/>
  <c r="B90" i="6"/>
  <c r="C90" i="6"/>
  <c r="D90" i="6"/>
  <c r="E90" i="6"/>
  <c r="F90" i="6"/>
  <c r="G90" i="6"/>
  <c r="AB90" i="6" s="1"/>
  <c r="H90" i="6"/>
  <c r="AJ90" i="6" s="1"/>
  <c r="I90" i="6"/>
  <c r="AZ90" i="6" s="1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E90" i="6"/>
  <c r="AH90" i="6"/>
  <c r="AI90" i="6"/>
  <c r="AM90" i="6"/>
  <c r="AN90" i="6"/>
  <c r="AO90" i="6"/>
  <c r="AP90" i="6"/>
  <c r="AQ90" i="6"/>
  <c r="AU90" i="6"/>
  <c r="AV90" i="6"/>
  <c r="AW90" i="6"/>
  <c r="AX90" i="6"/>
  <c r="AY90" i="6"/>
  <c r="BC90" i="6"/>
  <c r="BD90" i="6"/>
  <c r="BE90" i="6"/>
  <c r="BF90" i="6"/>
  <c r="BG90" i="6"/>
  <c r="BI90" i="6"/>
  <c r="CC90" i="6"/>
  <c r="CD90" i="6"/>
  <c r="B91" i="6"/>
  <c r="C91" i="6"/>
  <c r="D91" i="6"/>
  <c r="E91" i="6"/>
  <c r="F91" i="6"/>
  <c r="G91" i="6"/>
  <c r="AH91" i="6" s="1"/>
  <c r="H91" i="6"/>
  <c r="AP91" i="6" s="1"/>
  <c r="I91" i="6"/>
  <c r="AW91" i="6" s="1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C91" i="6"/>
  <c r="AD91" i="6"/>
  <c r="AE91" i="6"/>
  <c r="AF91" i="6"/>
  <c r="AG91" i="6"/>
  <c r="AN91" i="6"/>
  <c r="AO91" i="6"/>
  <c r="BE91" i="6"/>
  <c r="BI91" i="6"/>
  <c r="BN91" i="6" s="1"/>
  <c r="CC91" i="6"/>
  <c r="CD91" i="6"/>
  <c r="B92" i="6"/>
  <c r="C92" i="6"/>
  <c r="D92" i="6"/>
  <c r="E92" i="6"/>
  <c r="F92" i="6"/>
  <c r="G92" i="6"/>
  <c r="H92" i="6"/>
  <c r="AP92" i="6" s="1"/>
  <c r="I92" i="6"/>
  <c r="AV92" i="6" s="1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I92" i="6"/>
  <c r="AJ92" i="6"/>
  <c r="AK92" i="6"/>
  <c r="AL92" i="6"/>
  <c r="AM92" i="6"/>
  <c r="AN92" i="6"/>
  <c r="AO92" i="6"/>
  <c r="AQ92" i="6"/>
  <c r="AR92" i="6"/>
  <c r="AS92" i="6"/>
  <c r="AT92" i="6"/>
  <c r="AU92" i="6"/>
  <c r="AW92" i="6"/>
  <c r="AY92" i="6"/>
  <c r="AZ92" i="6"/>
  <c r="BA92" i="6"/>
  <c r="BB92" i="6"/>
  <c r="BC92" i="6"/>
  <c r="BE92" i="6"/>
  <c r="BG92" i="6"/>
  <c r="BH92" i="6"/>
  <c r="BI92" i="6"/>
  <c r="BL92" i="6" s="1"/>
  <c r="BW92" i="6"/>
  <c r="CC92" i="6"/>
  <c r="CD92" i="6"/>
  <c r="B93" i="6"/>
  <c r="C93" i="6"/>
  <c r="D93" i="6"/>
  <c r="E93" i="6"/>
  <c r="F93" i="6"/>
  <c r="G93" i="6"/>
  <c r="AD93" i="6" s="1"/>
  <c r="H93" i="6"/>
  <c r="I93" i="6"/>
  <c r="AT93" i="6" s="1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E93" i="6"/>
  <c r="AG93" i="6"/>
  <c r="AH93" i="6"/>
  <c r="AI93" i="6"/>
  <c r="AJ93" i="6"/>
  <c r="AK93" i="6"/>
  <c r="AL93" i="6"/>
  <c r="AM93" i="6"/>
  <c r="AN93" i="6"/>
  <c r="AO93" i="6"/>
  <c r="AP93" i="6"/>
  <c r="AQ93" i="6"/>
  <c r="AR93" i="6"/>
  <c r="AS93" i="6"/>
  <c r="AW93" i="6"/>
  <c r="AZ93" i="6"/>
  <c r="BA93" i="6"/>
  <c r="BE93" i="6"/>
  <c r="BH93" i="6"/>
  <c r="BI93" i="6"/>
  <c r="BQ93" i="6" s="1"/>
  <c r="CC93" i="6"/>
  <c r="CD93" i="6"/>
  <c r="B94" i="6"/>
  <c r="C94" i="6"/>
  <c r="D94" i="6"/>
  <c r="E94" i="6"/>
  <c r="F94" i="6"/>
  <c r="G94" i="6"/>
  <c r="AB94" i="6" s="1"/>
  <c r="H94" i="6"/>
  <c r="AJ94" i="6" s="1"/>
  <c r="I94" i="6"/>
  <c r="AZ94" i="6" s="1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E94" i="6"/>
  <c r="AH94" i="6"/>
  <c r="AI94" i="6"/>
  <c r="AM94" i="6"/>
  <c r="AN94" i="6"/>
  <c r="AP94" i="6"/>
  <c r="AQ94" i="6"/>
  <c r="AU94" i="6"/>
  <c r="AV94" i="6"/>
  <c r="AW94" i="6"/>
  <c r="AX94" i="6"/>
  <c r="AY94" i="6"/>
  <c r="BC94" i="6"/>
  <c r="BD94" i="6"/>
  <c r="BE94" i="6"/>
  <c r="BF94" i="6"/>
  <c r="BG94" i="6"/>
  <c r="BI94" i="6"/>
  <c r="BK94" i="6" s="1"/>
  <c r="BU94" i="6"/>
  <c r="CC94" i="6"/>
  <c r="CD94" i="6"/>
  <c r="B95" i="6"/>
  <c r="C95" i="6"/>
  <c r="D95" i="6"/>
  <c r="E95" i="6"/>
  <c r="F95" i="6"/>
  <c r="G95" i="6"/>
  <c r="AH95" i="6" s="1"/>
  <c r="H95" i="6"/>
  <c r="AP95" i="6" s="1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C95" i="6"/>
  <c r="AD95" i="6"/>
  <c r="AE95" i="6"/>
  <c r="AF95" i="6"/>
  <c r="AG95" i="6"/>
  <c r="AN95" i="6"/>
  <c r="AO95" i="6"/>
  <c r="BI95" i="6"/>
  <c r="BN95" i="6" s="1"/>
  <c r="CC95" i="6"/>
  <c r="CD95" i="6"/>
  <c r="B96" i="6"/>
  <c r="C96" i="6"/>
  <c r="D96" i="6"/>
  <c r="E96" i="6"/>
  <c r="F96" i="6"/>
  <c r="G96" i="6"/>
  <c r="H96" i="6"/>
  <c r="AP96" i="6" s="1"/>
  <c r="I96" i="6"/>
  <c r="AV96" i="6" s="1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E96" i="6"/>
  <c r="AI96" i="6"/>
  <c r="AJ96" i="6"/>
  <c r="AK96" i="6"/>
  <c r="AL96" i="6"/>
  <c r="AM96" i="6"/>
  <c r="AN96" i="6"/>
  <c r="AO96" i="6"/>
  <c r="AQ96" i="6"/>
  <c r="AR96" i="6"/>
  <c r="AS96" i="6"/>
  <c r="AT96" i="6"/>
  <c r="AU96" i="6"/>
  <c r="AW96" i="6"/>
  <c r="AY96" i="6"/>
  <c r="AZ96" i="6"/>
  <c r="BA96" i="6"/>
  <c r="BB96" i="6"/>
  <c r="BC96" i="6"/>
  <c r="BE96" i="6"/>
  <c r="BG96" i="6"/>
  <c r="BH96" i="6"/>
  <c r="BI96" i="6"/>
  <c r="BL96" i="6" s="1"/>
  <c r="CC96" i="6"/>
  <c r="CD96" i="6"/>
  <c r="B97" i="6"/>
  <c r="C97" i="6"/>
  <c r="D97" i="6"/>
  <c r="E97" i="6"/>
  <c r="F97" i="6"/>
  <c r="G97" i="6"/>
  <c r="AD97" i="6" s="1"/>
  <c r="H97" i="6"/>
  <c r="I97" i="6"/>
  <c r="AT97" i="6" s="1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E97" i="6"/>
  <c r="AG97" i="6"/>
  <c r="AH97" i="6"/>
  <c r="AI97" i="6"/>
  <c r="AJ97" i="6"/>
  <c r="AK97" i="6"/>
  <c r="AL97" i="6"/>
  <c r="AM97" i="6"/>
  <c r="AN97" i="6"/>
  <c r="AO97" i="6"/>
  <c r="AP97" i="6"/>
  <c r="AQ97" i="6"/>
  <c r="AR97" i="6"/>
  <c r="AS97" i="6"/>
  <c r="AW97" i="6"/>
  <c r="AZ97" i="6"/>
  <c r="BA97" i="6"/>
  <c r="BE97" i="6"/>
  <c r="BH97" i="6"/>
  <c r="BI97" i="6"/>
  <c r="CC97" i="6"/>
  <c r="CD97" i="6"/>
  <c r="B98" i="6"/>
  <c r="C98" i="6"/>
  <c r="D98" i="6"/>
  <c r="E98" i="6"/>
  <c r="F98" i="6"/>
  <c r="G98" i="6"/>
  <c r="AB98" i="6" s="1"/>
  <c r="H98" i="6"/>
  <c r="AJ98" i="6" s="1"/>
  <c r="I98" i="6"/>
  <c r="AZ98" i="6" s="1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E98" i="6"/>
  <c r="AH98" i="6"/>
  <c r="AI98" i="6"/>
  <c r="AM98" i="6"/>
  <c r="AN98" i="6"/>
  <c r="AP98" i="6"/>
  <c r="AQ98" i="6"/>
  <c r="AU98" i="6"/>
  <c r="AV98" i="6"/>
  <c r="AW98" i="6"/>
  <c r="AX98" i="6"/>
  <c r="AY98" i="6"/>
  <c r="BC98" i="6"/>
  <c r="BD98" i="6"/>
  <c r="BE98" i="6"/>
  <c r="BF98" i="6"/>
  <c r="BG98" i="6"/>
  <c r="BI98" i="6"/>
  <c r="BP98" i="6" s="1"/>
  <c r="CC98" i="6"/>
  <c r="CD98" i="6"/>
  <c r="B99" i="6"/>
  <c r="C99" i="6"/>
  <c r="D99" i="6"/>
  <c r="E99" i="6"/>
  <c r="F99" i="6"/>
  <c r="G99" i="6"/>
  <c r="AH99" i="6" s="1"/>
  <c r="H99" i="6"/>
  <c r="AN99" i="6" s="1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C99" i="6"/>
  <c r="AD99" i="6"/>
  <c r="AE99" i="6"/>
  <c r="AF99" i="6"/>
  <c r="AG99" i="6"/>
  <c r="AK99" i="6"/>
  <c r="AV99" i="6"/>
  <c r="BE99" i="6"/>
  <c r="BI99" i="6"/>
  <c r="BL99" i="6" s="1"/>
  <c r="CC99" i="6"/>
  <c r="CD99" i="6"/>
  <c r="B100" i="6"/>
  <c r="C100" i="6"/>
  <c r="D100" i="6"/>
  <c r="E100" i="6"/>
  <c r="F100" i="6"/>
  <c r="G100" i="6"/>
  <c r="H100" i="6"/>
  <c r="AP100" i="6" s="1"/>
  <c r="I100" i="6"/>
  <c r="AV100" i="6" s="1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I100" i="6"/>
  <c r="AJ100" i="6"/>
  <c r="AK100" i="6"/>
  <c r="AL100" i="6"/>
  <c r="AM100" i="6"/>
  <c r="AN100" i="6"/>
  <c r="AO100" i="6"/>
  <c r="AQ100" i="6"/>
  <c r="AR100" i="6"/>
  <c r="AS100" i="6"/>
  <c r="AT100" i="6"/>
  <c r="AU100" i="6"/>
  <c r="AW100" i="6"/>
  <c r="AY100" i="6"/>
  <c r="AZ100" i="6"/>
  <c r="BA100" i="6"/>
  <c r="BB100" i="6"/>
  <c r="BC100" i="6"/>
  <c r="BE100" i="6"/>
  <c r="BG100" i="6"/>
  <c r="BH100" i="6"/>
  <c r="BI100" i="6"/>
  <c r="CC100" i="6"/>
  <c r="CD100" i="6"/>
  <c r="B101" i="6"/>
  <c r="C101" i="6"/>
  <c r="D101" i="6"/>
  <c r="E101" i="6"/>
  <c r="F101" i="6"/>
  <c r="G101" i="6"/>
  <c r="AD101" i="6" s="1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E101" i="6"/>
  <c r="AG101" i="6"/>
  <c r="AH101" i="6"/>
  <c r="AI101" i="6"/>
  <c r="AJ101" i="6"/>
  <c r="AK101" i="6"/>
  <c r="AL101" i="6"/>
  <c r="AM101" i="6"/>
  <c r="AN101" i="6"/>
  <c r="AO101" i="6"/>
  <c r="AP101" i="6"/>
  <c r="AQ101" i="6"/>
  <c r="AR101" i="6"/>
  <c r="AS101" i="6"/>
  <c r="BE101" i="6"/>
  <c r="BI101" i="6"/>
  <c r="BW101" i="6" s="1"/>
  <c r="CC101" i="6"/>
  <c r="CD101" i="6"/>
  <c r="B102" i="6"/>
  <c r="C102" i="6"/>
  <c r="D102" i="6"/>
  <c r="E102" i="6"/>
  <c r="F102" i="6"/>
  <c r="G102" i="6"/>
  <c r="H102" i="6"/>
  <c r="I102" i="6"/>
  <c r="AY102" i="6" s="1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E102" i="6"/>
  <c r="AF102" i="6"/>
  <c r="AH102" i="6"/>
  <c r="AU102" i="6"/>
  <c r="AV102" i="6"/>
  <c r="AW102" i="6"/>
  <c r="AX102" i="6"/>
  <c r="BC102" i="6"/>
  <c r="BD102" i="6"/>
  <c r="BE102" i="6"/>
  <c r="BF102" i="6"/>
  <c r="BG102" i="6"/>
  <c r="BI102" i="6"/>
  <c r="BP102" i="6" s="1"/>
  <c r="CC102" i="6"/>
  <c r="CD102" i="6"/>
  <c r="B103" i="6"/>
  <c r="C103" i="6"/>
  <c r="D103" i="6"/>
  <c r="E103" i="6"/>
  <c r="F103" i="6"/>
  <c r="G103" i="6"/>
  <c r="H103" i="6"/>
  <c r="I103" i="6"/>
  <c r="AU103" i="6" s="1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C103" i="6"/>
  <c r="AD103" i="6"/>
  <c r="AF103" i="6"/>
  <c r="AG103" i="6"/>
  <c r="AT103" i="6"/>
  <c r="AV103" i="6"/>
  <c r="AW103" i="6"/>
  <c r="AY103" i="6"/>
  <c r="BA103" i="6"/>
  <c r="BB103" i="6"/>
  <c r="BC103" i="6"/>
  <c r="BD103" i="6"/>
  <c r="BG103" i="6"/>
  <c r="BI103" i="6"/>
  <c r="BJ103" i="6" s="1"/>
  <c r="CC103" i="6"/>
  <c r="CD103" i="6"/>
  <c r="B104" i="6"/>
  <c r="C104" i="6"/>
  <c r="D104" i="6"/>
  <c r="E104" i="6"/>
  <c r="F104" i="6"/>
  <c r="G104" i="6"/>
  <c r="AG104" i="6" s="1"/>
  <c r="H104" i="6"/>
  <c r="AP104" i="6" s="1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E104" i="6"/>
  <c r="AI104" i="6"/>
  <c r="AJ104" i="6"/>
  <c r="AK104" i="6"/>
  <c r="AL104" i="6"/>
  <c r="AM104" i="6"/>
  <c r="AN104" i="6"/>
  <c r="AO104" i="6"/>
  <c r="AQ104" i="6"/>
  <c r="AR104" i="6"/>
  <c r="AS104" i="6"/>
  <c r="AT104" i="6"/>
  <c r="AU104" i="6"/>
  <c r="AY104" i="6"/>
  <c r="AZ104" i="6"/>
  <c r="BA104" i="6"/>
  <c r="BB104" i="6"/>
  <c r="BC104" i="6"/>
  <c r="BE104" i="6"/>
  <c r="BG104" i="6"/>
  <c r="BI104" i="6"/>
  <c r="BW104" i="6" s="1"/>
  <c r="CC104" i="6"/>
  <c r="CD104" i="6"/>
  <c r="B105" i="6"/>
  <c r="C105" i="6"/>
  <c r="D105" i="6"/>
  <c r="E105" i="6"/>
  <c r="F105" i="6"/>
  <c r="G105" i="6"/>
  <c r="H105" i="6"/>
  <c r="I105" i="6"/>
  <c r="BC105" i="6" s="1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E105" i="6"/>
  <c r="AG105" i="6"/>
  <c r="AH105" i="6"/>
  <c r="AI105" i="6"/>
  <c r="AJ105" i="6"/>
  <c r="AK105" i="6"/>
  <c r="AL105" i="6"/>
  <c r="AM105" i="6"/>
  <c r="AN105" i="6"/>
  <c r="AO105" i="6"/>
  <c r="AP105" i="6"/>
  <c r="AQ105" i="6"/>
  <c r="AR105" i="6"/>
  <c r="AS105" i="6"/>
  <c r="AW105" i="6"/>
  <c r="BA105" i="6"/>
  <c r="BG105" i="6"/>
  <c r="BI105" i="6"/>
  <c r="BK105" i="6" s="1"/>
  <c r="CC105" i="6"/>
  <c r="CD105" i="6"/>
  <c r="B106" i="6"/>
  <c r="C106" i="6"/>
  <c r="D106" i="6"/>
  <c r="E106" i="6"/>
  <c r="F106" i="6"/>
  <c r="G106" i="6"/>
  <c r="H106" i="6"/>
  <c r="AI106" i="6" s="1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K106" i="6"/>
  <c r="AM106" i="6"/>
  <c r="AN106" i="6"/>
  <c r="AO106" i="6"/>
  <c r="AP106" i="6"/>
  <c r="AQ106" i="6"/>
  <c r="AS106" i="6"/>
  <c r="AU106" i="6"/>
  <c r="AV106" i="6"/>
  <c r="AW106" i="6"/>
  <c r="AX106" i="6"/>
  <c r="AY106" i="6"/>
  <c r="BA106" i="6"/>
  <c r="BC106" i="6"/>
  <c r="BD106" i="6"/>
  <c r="BE106" i="6"/>
  <c r="BF106" i="6"/>
  <c r="BG106" i="6"/>
  <c r="BI106" i="6"/>
  <c r="BK106" i="6" s="1"/>
  <c r="CC106" i="6"/>
  <c r="CD106" i="6"/>
  <c r="B107" i="6"/>
  <c r="C107" i="6"/>
  <c r="D107" i="6"/>
  <c r="E107" i="6"/>
  <c r="F107" i="6"/>
  <c r="G107" i="6"/>
  <c r="AG107" i="6" s="1"/>
  <c r="H107" i="6"/>
  <c r="AI107" i="6" s="1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F107" i="6"/>
  <c r="AL107" i="6"/>
  <c r="AP107" i="6"/>
  <c r="AQ107" i="6"/>
  <c r="AT107" i="6"/>
  <c r="AU107" i="6"/>
  <c r="AX107" i="6"/>
  <c r="AY107" i="6"/>
  <c r="BA107" i="6"/>
  <c r="BB107" i="6"/>
  <c r="BC107" i="6"/>
  <c r="BD107" i="6"/>
  <c r="BG107" i="6"/>
  <c r="BI107" i="6"/>
  <c r="BJ107" i="6" s="1"/>
  <c r="CC107" i="6"/>
  <c r="CD107" i="6"/>
  <c r="B108" i="6"/>
  <c r="C108" i="6"/>
  <c r="D108" i="6"/>
  <c r="E108" i="6"/>
  <c r="F108" i="6"/>
  <c r="G108" i="6"/>
  <c r="AH108" i="6" s="1"/>
  <c r="H108" i="6"/>
  <c r="AP108" i="6" s="1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B108" i="6"/>
  <c r="AC108" i="6"/>
  <c r="AD108" i="6"/>
  <c r="AE108" i="6"/>
  <c r="AF108" i="6"/>
  <c r="AG108" i="6"/>
  <c r="AK108" i="6"/>
  <c r="AL108" i="6"/>
  <c r="AM108" i="6"/>
  <c r="AO108" i="6"/>
  <c r="AQ108" i="6"/>
  <c r="AZ108" i="6"/>
  <c r="BI108" i="6"/>
  <c r="CC108" i="6"/>
  <c r="CD108" i="6"/>
  <c r="B109" i="6"/>
  <c r="C109" i="6"/>
  <c r="D109" i="6"/>
  <c r="E109" i="6"/>
  <c r="F109" i="6"/>
  <c r="G109" i="6"/>
  <c r="AF109" i="6" s="1"/>
  <c r="H109" i="6"/>
  <c r="I109" i="6"/>
  <c r="AZ109" i="6" s="1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G109" i="6"/>
  <c r="AH109" i="6"/>
  <c r="AI109" i="6"/>
  <c r="AJ109" i="6"/>
  <c r="AK109" i="6"/>
  <c r="AL109" i="6"/>
  <c r="AM109" i="6"/>
  <c r="AN109" i="6"/>
  <c r="AO109" i="6"/>
  <c r="AP109" i="6"/>
  <c r="AQ109" i="6"/>
  <c r="AR109" i="6"/>
  <c r="AS109" i="6"/>
  <c r="AT109" i="6"/>
  <c r="AY109" i="6"/>
  <c r="BC109" i="6"/>
  <c r="BH109" i="6"/>
  <c r="BI109" i="6"/>
  <c r="CC109" i="6"/>
  <c r="CD109" i="6"/>
  <c r="B110" i="6"/>
  <c r="C110" i="6"/>
  <c r="D110" i="6"/>
  <c r="E110" i="6"/>
  <c r="F110" i="6"/>
  <c r="G110" i="6"/>
  <c r="AD110" i="6" s="1"/>
  <c r="H110" i="6"/>
  <c r="AI110" i="6" s="1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B110" i="6"/>
  <c r="AC110" i="6"/>
  <c r="AE110" i="6"/>
  <c r="AF110" i="6"/>
  <c r="AG110" i="6"/>
  <c r="AH110" i="6"/>
  <c r="AL110" i="6"/>
  <c r="AM110" i="6"/>
  <c r="AO110" i="6"/>
  <c r="AP110" i="6"/>
  <c r="BI110" i="6"/>
  <c r="BU110" i="6" s="1"/>
  <c r="CC110" i="6"/>
  <c r="CD110" i="6"/>
  <c r="B111" i="6"/>
  <c r="C111" i="6"/>
  <c r="D111" i="6"/>
  <c r="E111" i="6"/>
  <c r="F111" i="6"/>
  <c r="G111" i="6"/>
  <c r="AG111" i="6" s="1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B111" i="6"/>
  <c r="AC111" i="6"/>
  <c r="AE111" i="6"/>
  <c r="AF111" i="6"/>
  <c r="AN111" i="6"/>
  <c r="AT111" i="6"/>
  <c r="AU111" i="6"/>
  <c r="AV111" i="6"/>
  <c r="AW111" i="6"/>
  <c r="AX111" i="6"/>
  <c r="AY111" i="6"/>
  <c r="AZ111" i="6"/>
  <c r="BA111" i="6"/>
  <c r="BB111" i="6"/>
  <c r="BC111" i="6"/>
  <c r="BD111" i="6"/>
  <c r="BE111" i="6"/>
  <c r="BF111" i="6"/>
  <c r="BG111" i="6"/>
  <c r="BH111" i="6"/>
  <c r="BI111" i="6"/>
  <c r="BM111" i="6" s="1"/>
  <c r="CC111" i="6"/>
  <c r="CD111" i="6"/>
  <c r="B112" i="6"/>
  <c r="C112" i="6"/>
  <c r="D112" i="6"/>
  <c r="E112" i="6"/>
  <c r="F112" i="6"/>
  <c r="G112" i="6"/>
  <c r="H112" i="6"/>
  <c r="I112" i="6"/>
  <c r="AU112" i="6" s="1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AQ112" i="6"/>
  <c r="AR112" i="6"/>
  <c r="AS112" i="6"/>
  <c r="AT112" i="6"/>
  <c r="AW112" i="6"/>
  <c r="AX112" i="6"/>
  <c r="AY112" i="6"/>
  <c r="AZ112" i="6"/>
  <c r="BA112" i="6"/>
  <c r="BB112" i="6"/>
  <c r="BE112" i="6"/>
  <c r="BF112" i="6"/>
  <c r="BG112" i="6"/>
  <c r="BH112" i="6"/>
  <c r="BI112" i="6"/>
  <c r="BK112" i="6" s="1"/>
  <c r="CC112" i="6"/>
  <c r="CD112" i="6"/>
  <c r="B113" i="6"/>
  <c r="C113" i="6"/>
  <c r="D113" i="6"/>
  <c r="E113" i="6"/>
  <c r="F113" i="6"/>
  <c r="G113" i="6"/>
  <c r="AC113" i="6" s="1"/>
  <c r="H113" i="6"/>
  <c r="AK113" i="6" s="1"/>
  <c r="I113" i="6"/>
  <c r="BA113" i="6" s="1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E113" i="6"/>
  <c r="AF113" i="6"/>
  <c r="AG113" i="6"/>
  <c r="AH113" i="6"/>
  <c r="AJ113" i="6"/>
  <c r="AN113" i="6"/>
  <c r="AR113" i="6"/>
  <c r="AV113" i="6"/>
  <c r="AW113" i="6"/>
  <c r="AX113" i="6"/>
  <c r="AY113" i="6"/>
  <c r="AZ113" i="6"/>
  <c r="BD113" i="6"/>
  <c r="BE113" i="6"/>
  <c r="BF113" i="6"/>
  <c r="BG113" i="6"/>
  <c r="BH113" i="6"/>
  <c r="BI113" i="6"/>
  <c r="BJ113" i="6" s="1"/>
  <c r="BV113" i="6"/>
  <c r="BW113" i="6"/>
  <c r="CC113" i="6"/>
  <c r="CD113" i="6"/>
  <c r="B114" i="6"/>
  <c r="C114" i="6"/>
  <c r="D114" i="6"/>
  <c r="E114" i="6"/>
  <c r="F114" i="6"/>
  <c r="G114" i="6"/>
  <c r="AA114" i="6" s="1"/>
  <c r="H114" i="6"/>
  <c r="AI114" i="6" s="1"/>
  <c r="I114" i="6"/>
  <c r="AY114" i="6" s="1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D114" i="6"/>
  <c r="AE114" i="6"/>
  <c r="AG114" i="6"/>
  <c r="AH114" i="6"/>
  <c r="AL114" i="6"/>
  <c r="AM114" i="6"/>
  <c r="AN114" i="6"/>
  <c r="AO114" i="6"/>
  <c r="AP114" i="6"/>
  <c r="AT114" i="6"/>
  <c r="AU114" i="6"/>
  <c r="AV114" i="6"/>
  <c r="AW114" i="6"/>
  <c r="AX114" i="6"/>
  <c r="BB114" i="6"/>
  <c r="BC114" i="6"/>
  <c r="BD114" i="6"/>
  <c r="BE114" i="6"/>
  <c r="BF114" i="6"/>
  <c r="BI114" i="6"/>
  <c r="BO114" i="6" s="1"/>
  <c r="CC114" i="6"/>
  <c r="CD114" i="6"/>
  <c r="B115" i="6"/>
  <c r="C115" i="6"/>
  <c r="D115" i="6"/>
  <c r="E115" i="6"/>
  <c r="F115" i="6"/>
  <c r="G115" i="6"/>
  <c r="AG115" i="6" s="1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B115" i="6"/>
  <c r="AC115" i="6"/>
  <c r="AD115" i="6"/>
  <c r="AE115" i="6"/>
  <c r="AF115" i="6"/>
  <c r="AN115" i="6"/>
  <c r="AT115" i="6"/>
  <c r="AU115" i="6"/>
  <c r="AV115" i="6"/>
  <c r="AW115" i="6"/>
  <c r="AX115" i="6"/>
  <c r="AY115" i="6"/>
  <c r="AZ115" i="6"/>
  <c r="BA115" i="6"/>
  <c r="BB115" i="6"/>
  <c r="BC115" i="6"/>
  <c r="BD115" i="6"/>
  <c r="BE115" i="6"/>
  <c r="BF115" i="6"/>
  <c r="BG115" i="6"/>
  <c r="BH115" i="6"/>
  <c r="BI115" i="6"/>
  <c r="BM115" i="6" s="1"/>
  <c r="CC115" i="6"/>
  <c r="CD115" i="6"/>
  <c r="B116" i="6"/>
  <c r="C116" i="6"/>
  <c r="D116" i="6"/>
  <c r="E116" i="6"/>
  <c r="F116" i="6"/>
  <c r="G116" i="6"/>
  <c r="H116" i="6"/>
  <c r="I116" i="6"/>
  <c r="AU116" i="6" s="1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AQ116" i="6"/>
  <c r="AR116" i="6"/>
  <c r="AS116" i="6"/>
  <c r="AT116" i="6"/>
  <c r="AW116" i="6"/>
  <c r="AX116" i="6"/>
  <c r="AY116" i="6"/>
  <c r="AZ116" i="6"/>
  <c r="BA116" i="6"/>
  <c r="BB116" i="6"/>
  <c r="BE116" i="6"/>
  <c r="BF116" i="6"/>
  <c r="BG116" i="6"/>
  <c r="BH116" i="6"/>
  <c r="BI116" i="6"/>
  <c r="CC116" i="6"/>
  <c r="CD116" i="6"/>
  <c r="B117" i="6"/>
  <c r="C117" i="6"/>
  <c r="D117" i="6"/>
  <c r="E117" i="6"/>
  <c r="F117" i="6"/>
  <c r="G117" i="6"/>
  <c r="AC117" i="6" s="1"/>
  <c r="H117" i="6"/>
  <c r="AK117" i="6" s="1"/>
  <c r="I117" i="6"/>
  <c r="BA117" i="6" s="1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E117" i="6"/>
  <c r="AF117" i="6"/>
  <c r="AG117" i="6"/>
  <c r="AH117" i="6"/>
  <c r="AJ117" i="6"/>
  <c r="AN117" i="6"/>
  <c r="AR117" i="6"/>
  <c r="AV117" i="6"/>
  <c r="AW117" i="6"/>
  <c r="AX117" i="6"/>
  <c r="AY117" i="6"/>
  <c r="AZ117" i="6"/>
  <c r="BD117" i="6"/>
  <c r="BE117" i="6"/>
  <c r="BF117" i="6"/>
  <c r="BG117" i="6"/>
  <c r="BH117" i="6"/>
  <c r="BI117" i="6"/>
  <c r="BK117" i="6" s="1"/>
  <c r="CC117" i="6"/>
  <c r="CD117" i="6"/>
  <c r="B118" i="6"/>
  <c r="C118" i="6"/>
  <c r="D118" i="6"/>
  <c r="E118" i="6"/>
  <c r="F118" i="6"/>
  <c r="G118" i="6"/>
  <c r="AA118" i="6" s="1"/>
  <c r="H118" i="6"/>
  <c r="AI118" i="6" s="1"/>
  <c r="I118" i="6"/>
  <c r="AY118" i="6" s="1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D118" i="6"/>
  <c r="AE118" i="6"/>
  <c r="AF118" i="6"/>
  <c r="AH118" i="6"/>
  <c r="AL118" i="6"/>
  <c r="AM118" i="6"/>
  <c r="AN118" i="6"/>
  <c r="AP118" i="6"/>
  <c r="AT118" i="6"/>
  <c r="AU118" i="6"/>
  <c r="AV118" i="6"/>
  <c r="AW118" i="6"/>
  <c r="AX118" i="6"/>
  <c r="BB118" i="6"/>
  <c r="BC118" i="6"/>
  <c r="BD118" i="6"/>
  <c r="BE118" i="6"/>
  <c r="BF118" i="6"/>
  <c r="BI118" i="6"/>
  <c r="BJ118" i="6" s="1"/>
  <c r="CC118" i="6"/>
  <c r="CD118" i="6"/>
  <c r="B119" i="6"/>
  <c r="C119" i="6"/>
  <c r="D119" i="6"/>
  <c r="E119" i="6"/>
  <c r="F119" i="6"/>
  <c r="G119" i="6"/>
  <c r="AG119" i="6" s="1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B119" i="6"/>
  <c r="AC119" i="6"/>
  <c r="AD119" i="6"/>
  <c r="AE119" i="6"/>
  <c r="AF119" i="6"/>
  <c r="AN119" i="6"/>
  <c r="AT119" i="6"/>
  <c r="AU119" i="6"/>
  <c r="AV119" i="6"/>
  <c r="AW119" i="6"/>
  <c r="AX119" i="6"/>
  <c r="AY119" i="6"/>
  <c r="AZ119" i="6"/>
  <c r="BA119" i="6"/>
  <c r="BB119" i="6"/>
  <c r="BC119" i="6"/>
  <c r="BD119" i="6"/>
  <c r="BE119" i="6"/>
  <c r="BF119" i="6"/>
  <c r="BG119" i="6"/>
  <c r="BH119" i="6"/>
  <c r="BI119" i="6"/>
  <c r="CC119" i="6"/>
  <c r="CD119" i="6"/>
  <c r="B120" i="6"/>
  <c r="C120" i="6"/>
  <c r="D120" i="6"/>
  <c r="E120" i="6"/>
  <c r="F120" i="6"/>
  <c r="G120" i="6"/>
  <c r="H120" i="6"/>
  <c r="I120" i="6"/>
  <c r="AU120" i="6" s="1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AR120" i="6"/>
  <c r="AS120" i="6"/>
  <c r="AT120" i="6"/>
  <c r="AW120" i="6"/>
  <c r="AX120" i="6"/>
  <c r="AY120" i="6"/>
  <c r="AZ120" i="6"/>
  <c r="BA120" i="6"/>
  <c r="BB120" i="6"/>
  <c r="BE120" i="6"/>
  <c r="BF120" i="6"/>
  <c r="BG120" i="6"/>
  <c r="BH120" i="6"/>
  <c r="BI120" i="6"/>
  <c r="BK120" i="6" s="1"/>
  <c r="BY120" i="6"/>
  <c r="CC120" i="6"/>
  <c r="CD120" i="6"/>
  <c r="B121" i="6"/>
  <c r="C121" i="6"/>
  <c r="D121" i="6"/>
  <c r="E121" i="6"/>
  <c r="F121" i="6"/>
  <c r="G121" i="6"/>
  <c r="AC121" i="6" s="1"/>
  <c r="H121" i="6"/>
  <c r="AK121" i="6" s="1"/>
  <c r="I121" i="6"/>
  <c r="BA121" i="6" s="1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E121" i="6"/>
  <c r="AF121" i="6"/>
  <c r="AG121" i="6"/>
  <c r="AH121" i="6"/>
  <c r="AJ121" i="6"/>
  <c r="AN121" i="6"/>
  <c r="AR121" i="6"/>
  <c r="AV121" i="6"/>
  <c r="AW121" i="6"/>
  <c r="AX121" i="6"/>
  <c r="AZ121" i="6"/>
  <c r="BD121" i="6"/>
  <c r="BE121" i="6"/>
  <c r="BF121" i="6"/>
  <c r="BG121" i="6"/>
  <c r="BH121" i="6"/>
  <c r="BI121" i="6"/>
  <c r="BJ121" i="6" s="1"/>
  <c r="CC121" i="6"/>
  <c r="CD121" i="6"/>
  <c r="B122" i="6"/>
  <c r="C122" i="6"/>
  <c r="D122" i="6"/>
  <c r="E122" i="6"/>
  <c r="F122" i="6"/>
  <c r="G122" i="6"/>
  <c r="AA122" i="6" s="1"/>
  <c r="H122" i="6"/>
  <c r="AI122" i="6" s="1"/>
  <c r="I122" i="6"/>
  <c r="AY122" i="6" s="1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C122" i="6"/>
  <c r="AD122" i="6"/>
  <c r="AE122" i="6"/>
  <c r="AF122" i="6"/>
  <c r="AH122" i="6"/>
  <c r="AK122" i="6"/>
  <c r="AL122" i="6"/>
  <c r="AM122" i="6"/>
  <c r="AN122" i="6"/>
  <c r="AP122" i="6"/>
  <c r="AS122" i="6"/>
  <c r="AT122" i="6"/>
  <c r="AU122" i="6"/>
  <c r="AV122" i="6"/>
  <c r="AW122" i="6"/>
  <c r="AX122" i="6"/>
  <c r="BA122" i="6"/>
  <c r="BB122" i="6"/>
  <c r="BC122" i="6"/>
  <c r="BD122" i="6"/>
  <c r="BE122" i="6"/>
  <c r="BF122" i="6"/>
  <c r="BI122" i="6"/>
  <c r="BJ122" i="6" s="1"/>
  <c r="BY122" i="6"/>
  <c r="CC122" i="6"/>
  <c r="CD122" i="6"/>
  <c r="B123" i="6"/>
  <c r="C123" i="6"/>
  <c r="D123" i="6"/>
  <c r="E123" i="6"/>
  <c r="F123" i="6"/>
  <c r="G123" i="6"/>
  <c r="AG123" i="6" s="1"/>
  <c r="H123" i="6"/>
  <c r="AN123" i="6" s="1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T123" i="6"/>
  <c r="AU123" i="6"/>
  <c r="AV123" i="6"/>
  <c r="AW123" i="6"/>
  <c r="AX123" i="6"/>
  <c r="AY123" i="6"/>
  <c r="AZ123" i="6"/>
  <c r="BA123" i="6"/>
  <c r="BB123" i="6"/>
  <c r="BC123" i="6"/>
  <c r="BD123" i="6"/>
  <c r="BE123" i="6"/>
  <c r="BF123" i="6"/>
  <c r="BG123" i="6"/>
  <c r="BH123" i="6"/>
  <c r="BI123" i="6"/>
  <c r="BM123" i="6" s="1"/>
  <c r="CC123" i="6"/>
  <c r="CD123" i="6"/>
  <c r="B124" i="6"/>
  <c r="C124" i="6"/>
  <c r="D124" i="6"/>
  <c r="E124" i="6"/>
  <c r="F124" i="6"/>
  <c r="G124" i="6"/>
  <c r="H124" i="6"/>
  <c r="I124" i="6"/>
  <c r="AU124" i="6" s="1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AQ124" i="6"/>
  <c r="AR124" i="6"/>
  <c r="AS124" i="6"/>
  <c r="AT124" i="6"/>
  <c r="AW124" i="6"/>
  <c r="AX124" i="6"/>
  <c r="AY124" i="6"/>
  <c r="AZ124" i="6"/>
  <c r="BB124" i="6"/>
  <c r="BE124" i="6"/>
  <c r="BF124" i="6"/>
  <c r="BG124" i="6"/>
  <c r="BH124" i="6"/>
  <c r="BI124" i="6"/>
  <c r="BJ124" i="6" s="1"/>
  <c r="CC124" i="6"/>
  <c r="CD124" i="6"/>
  <c r="B125" i="6"/>
  <c r="C125" i="6"/>
  <c r="D125" i="6"/>
  <c r="E125" i="6"/>
  <c r="F125" i="6"/>
  <c r="G125" i="6"/>
  <c r="AC125" i="6" s="1"/>
  <c r="H125" i="6"/>
  <c r="AK125" i="6" s="1"/>
  <c r="I125" i="6"/>
  <c r="BA125" i="6" s="1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B125" i="6"/>
  <c r="AE125" i="6"/>
  <c r="AF125" i="6"/>
  <c r="AH125" i="6"/>
  <c r="AJ125" i="6"/>
  <c r="AM125" i="6"/>
  <c r="AN125" i="6"/>
  <c r="AP125" i="6"/>
  <c r="AR125" i="6"/>
  <c r="AU125" i="6"/>
  <c r="AV125" i="6"/>
  <c r="AW125" i="6"/>
  <c r="AX125" i="6"/>
  <c r="AZ125" i="6"/>
  <c r="BC125" i="6"/>
  <c r="BD125" i="6"/>
  <c r="BE125" i="6"/>
  <c r="BF125" i="6"/>
  <c r="BH125" i="6"/>
  <c r="BI125" i="6"/>
  <c r="BJ125" i="6" s="1"/>
  <c r="CC125" i="6"/>
  <c r="CD125" i="6"/>
  <c r="B126" i="6"/>
  <c r="C126" i="6"/>
  <c r="D126" i="6"/>
  <c r="E126" i="6"/>
  <c r="F126" i="6"/>
  <c r="G126" i="6"/>
  <c r="AA126" i="6" s="1"/>
  <c r="H126" i="6"/>
  <c r="AI126" i="6" s="1"/>
  <c r="I126" i="6"/>
  <c r="AY126" i="6" s="1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C126" i="6"/>
  <c r="AD126" i="6"/>
  <c r="AE126" i="6"/>
  <c r="AF126" i="6"/>
  <c r="AH126" i="6"/>
  <c r="AK126" i="6"/>
  <c r="AL126" i="6"/>
  <c r="AM126" i="6"/>
  <c r="AN126" i="6"/>
  <c r="AP126" i="6"/>
  <c r="AS126" i="6"/>
  <c r="AT126" i="6"/>
  <c r="AU126" i="6"/>
  <c r="AV126" i="6"/>
  <c r="AW126" i="6"/>
  <c r="AX126" i="6"/>
  <c r="BA126" i="6"/>
  <c r="BB126" i="6"/>
  <c r="BC126" i="6"/>
  <c r="BD126" i="6"/>
  <c r="BE126" i="6"/>
  <c r="BF126" i="6"/>
  <c r="BI126" i="6"/>
  <c r="BZ126" i="6" s="1"/>
  <c r="CC126" i="6"/>
  <c r="CD126" i="6"/>
  <c r="B127" i="6"/>
  <c r="C127" i="6"/>
  <c r="D127" i="6"/>
  <c r="E127" i="6"/>
  <c r="F127" i="6"/>
  <c r="G127" i="6"/>
  <c r="AG127" i="6" s="1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I127" i="6"/>
  <c r="AJ127" i="6"/>
  <c r="AK127" i="6"/>
  <c r="AL127" i="6"/>
  <c r="AM127" i="6"/>
  <c r="AR127" i="6"/>
  <c r="AS127" i="6"/>
  <c r="AT127" i="6"/>
  <c r="AU127" i="6"/>
  <c r="AV127" i="6"/>
  <c r="AW127" i="6"/>
  <c r="AX127" i="6"/>
  <c r="AY127" i="6"/>
  <c r="AZ127" i="6"/>
  <c r="BA127" i="6"/>
  <c r="BB127" i="6"/>
  <c r="BC127" i="6"/>
  <c r="BD127" i="6"/>
  <c r="BE127" i="6"/>
  <c r="BF127" i="6"/>
  <c r="BG127" i="6"/>
  <c r="BH127" i="6"/>
  <c r="BI127" i="6"/>
  <c r="BK127" i="6" s="1"/>
  <c r="CC127" i="6"/>
  <c r="CD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AP128" i="6"/>
  <c r="AQ128" i="6"/>
  <c r="AR128" i="6"/>
  <c r="AS128" i="6"/>
  <c r="AW128" i="6"/>
  <c r="AX128" i="6"/>
  <c r="AY128" i="6"/>
  <c r="AZ128" i="6"/>
  <c r="BA128" i="6"/>
  <c r="BG128" i="6"/>
  <c r="BH128" i="6"/>
  <c r="BI128" i="6"/>
  <c r="BW128" i="6" s="1"/>
  <c r="CC128" i="6"/>
  <c r="CD128" i="6"/>
  <c r="B129" i="6"/>
  <c r="C129" i="6"/>
  <c r="D129" i="6"/>
  <c r="E129" i="6"/>
  <c r="F129" i="6"/>
  <c r="G129" i="6"/>
  <c r="H129" i="6"/>
  <c r="AI129" i="6" s="1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G129" i="6"/>
  <c r="AH129" i="6"/>
  <c r="AM129" i="6"/>
  <c r="AR129" i="6"/>
  <c r="AU129" i="6"/>
  <c r="AV129" i="6"/>
  <c r="AW129" i="6"/>
  <c r="BC129" i="6"/>
  <c r="BD129" i="6"/>
  <c r="BE129" i="6"/>
  <c r="BF129" i="6"/>
  <c r="BG129" i="6"/>
  <c r="BI129" i="6"/>
  <c r="CC129" i="6"/>
  <c r="CD129" i="6"/>
  <c r="B130" i="6"/>
  <c r="C130" i="6"/>
  <c r="D130" i="6"/>
  <c r="E130" i="6"/>
  <c r="F130" i="6"/>
  <c r="G130" i="6"/>
  <c r="AH130" i="6" s="1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G130" i="6"/>
  <c r="AK130" i="6"/>
  <c r="AL130" i="6"/>
  <c r="AP130" i="6"/>
  <c r="AS130" i="6"/>
  <c r="AT130" i="6"/>
  <c r="AU130" i="6"/>
  <c r="AV130" i="6"/>
  <c r="BB130" i="6"/>
  <c r="BC130" i="6"/>
  <c r="BD130" i="6"/>
  <c r="BE130" i="6"/>
  <c r="BF130" i="6"/>
  <c r="BI130" i="6"/>
  <c r="CC130" i="6"/>
  <c r="CD130" i="6"/>
  <c r="B131" i="6"/>
  <c r="C131" i="6"/>
  <c r="D131" i="6"/>
  <c r="E131" i="6"/>
  <c r="F131" i="6"/>
  <c r="G131" i="6"/>
  <c r="H131" i="6"/>
  <c r="AI131" i="6" s="1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J131" i="6"/>
  <c r="AK131" i="6"/>
  <c r="AL131" i="6"/>
  <c r="AM131" i="6"/>
  <c r="AN131" i="6"/>
  <c r="AQ131" i="6"/>
  <c r="AR131" i="6"/>
  <c r="AT131" i="6"/>
  <c r="AU131" i="6"/>
  <c r="AV131" i="6"/>
  <c r="AW131" i="6"/>
  <c r="AX131" i="6"/>
  <c r="AY131" i="6"/>
  <c r="AZ131" i="6"/>
  <c r="BA131" i="6"/>
  <c r="BB131" i="6"/>
  <c r="BC131" i="6"/>
  <c r="BD131" i="6"/>
  <c r="BE131" i="6"/>
  <c r="BF131" i="6"/>
  <c r="BG131" i="6"/>
  <c r="BH131" i="6"/>
  <c r="BI131" i="6"/>
  <c r="BQ131" i="6" s="1"/>
  <c r="CC131" i="6"/>
  <c r="CD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AP132" i="6"/>
  <c r="AQ132" i="6"/>
  <c r="AR132" i="6"/>
  <c r="AS132" i="6"/>
  <c r="AY132" i="6"/>
  <c r="AZ132" i="6"/>
  <c r="BA132" i="6"/>
  <c r="BB132" i="6"/>
  <c r="BE132" i="6"/>
  <c r="BI132" i="6"/>
  <c r="CC132" i="6"/>
  <c r="CD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E133" i="6"/>
  <c r="AF133" i="6"/>
  <c r="AG133" i="6"/>
  <c r="AH133" i="6"/>
  <c r="AI133" i="6"/>
  <c r="AJ133" i="6"/>
  <c r="AM133" i="6"/>
  <c r="AN133" i="6"/>
  <c r="AO133" i="6"/>
  <c r="AP133" i="6"/>
  <c r="AR133" i="6"/>
  <c r="AU133" i="6"/>
  <c r="AV133" i="6"/>
  <c r="AW133" i="6"/>
  <c r="AX133" i="6"/>
  <c r="AY133" i="6"/>
  <c r="BE133" i="6"/>
  <c r="BF133" i="6"/>
  <c r="BG133" i="6"/>
  <c r="BH133" i="6"/>
  <c r="BI133" i="6"/>
  <c r="BJ133" i="6" s="1"/>
  <c r="CC133" i="6"/>
  <c r="CD133" i="6"/>
  <c r="B134" i="6"/>
  <c r="C134" i="6"/>
  <c r="D134" i="6"/>
  <c r="E134" i="6"/>
  <c r="F134" i="6"/>
  <c r="G134" i="6"/>
  <c r="AB134" i="6" s="1"/>
  <c r="H134" i="6"/>
  <c r="AQ134" i="6" s="1"/>
  <c r="I134" i="6"/>
  <c r="AU134" i="6" s="1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F134" i="6"/>
  <c r="AG134" i="6"/>
  <c r="AH134" i="6"/>
  <c r="AK134" i="6"/>
  <c r="AP134" i="6"/>
  <c r="AT134" i="6"/>
  <c r="AY134" i="6"/>
  <c r="AZ134" i="6"/>
  <c r="BA134" i="6"/>
  <c r="BB134" i="6"/>
  <c r="BG134" i="6"/>
  <c r="BH134" i="6"/>
  <c r="BI134" i="6"/>
  <c r="BJ134" i="6" s="1"/>
  <c r="CC134" i="6"/>
  <c r="CD134" i="6"/>
  <c r="B135" i="6"/>
  <c r="C135" i="6"/>
  <c r="D135" i="6"/>
  <c r="E135" i="6"/>
  <c r="F135" i="6"/>
  <c r="G135" i="6"/>
  <c r="AC135" i="6" s="1"/>
  <c r="H135" i="6"/>
  <c r="AK135" i="6" s="1"/>
  <c r="I135" i="6"/>
  <c r="BA135" i="6" s="1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E135" i="6"/>
  <c r="AF135" i="6"/>
  <c r="AG135" i="6"/>
  <c r="AH135" i="6"/>
  <c r="AI135" i="6"/>
  <c r="AJ135" i="6"/>
  <c r="AN135" i="6"/>
  <c r="AO135" i="6"/>
  <c r="AP135" i="6"/>
  <c r="AQ135" i="6"/>
  <c r="AR135" i="6"/>
  <c r="AW135" i="6"/>
  <c r="AZ135" i="6"/>
  <c r="BE135" i="6"/>
  <c r="BH135" i="6"/>
  <c r="BI135" i="6"/>
  <c r="BJ135" i="6" s="1"/>
  <c r="CC135" i="6"/>
  <c r="CD135" i="6"/>
  <c r="B136" i="6"/>
  <c r="C136" i="6"/>
  <c r="D136" i="6"/>
  <c r="E136" i="6"/>
  <c r="F136" i="6"/>
  <c r="G136" i="6"/>
  <c r="AA136" i="6" s="1"/>
  <c r="H136" i="6"/>
  <c r="AI136" i="6" s="1"/>
  <c r="I136" i="6"/>
  <c r="AY136" i="6" s="1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E136" i="6"/>
  <c r="AH136" i="6"/>
  <c r="AM136" i="6"/>
  <c r="AN136" i="6"/>
  <c r="AO136" i="6"/>
  <c r="AP136" i="6"/>
  <c r="AU136" i="6"/>
  <c r="AV136" i="6"/>
  <c r="AW136" i="6"/>
  <c r="AX136" i="6"/>
  <c r="BC136" i="6"/>
  <c r="BD136" i="6"/>
  <c r="BE136" i="6"/>
  <c r="BF136" i="6"/>
  <c r="BI136" i="6"/>
  <c r="BO136" i="6" s="1"/>
  <c r="CC136" i="6"/>
  <c r="CD136" i="6"/>
  <c r="B137" i="6"/>
  <c r="C137" i="6"/>
  <c r="D137" i="6"/>
  <c r="E137" i="6"/>
  <c r="F137" i="6"/>
  <c r="G137" i="6"/>
  <c r="AG137" i="6" s="1"/>
  <c r="H137" i="6"/>
  <c r="I137" i="6"/>
  <c r="AX137" i="6" s="1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C137" i="6"/>
  <c r="AD137" i="6"/>
  <c r="AE137" i="6"/>
  <c r="AF137" i="6"/>
  <c r="AT137" i="6"/>
  <c r="AU137" i="6"/>
  <c r="AV137" i="6"/>
  <c r="AW137" i="6"/>
  <c r="AY137" i="6"/>
  <c r="AZ137" i="6"/>
  <c r="BA137" i="6"/>
  <c r="BB137" i="6"/>
  <c r="BC137" i="6"/>
  <c r="BD137" i="6"/>
  <c r="BE137" i="6"/>
  <c r="BG137" i="6"/>
  <c r="BH137" i="6"/>
  <c r="BI137" i="6"/>
  <c r="BM137" i="6" s="1"/>
  <c r="CC137" i="6"/>
  <c r="CD137" i="6"/>
  <c r="B138" i="6"/>
  <c r="C138" i="6"/>
  <c r="D138" i="6"/>
  <c r="E138" i="6"/>
  <c r="F138" i="6"/>
  <c r="G138" i="6"/>
  <c r="AF138" i="6" s="1"/>
  <c r="H138" i="6"/>
  <c r="I138" i="6"/>
  <c r="AU138" i="6" s="1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G138" i="6"/>
  <c r="AH138" i="6"/>
  <c r="AI138" i="6"/>
  <c r="AJ138" i="6"/>
  <c r="AK138" i="6"/>
  <c r="AL138" i="6"/>
  <c r="AM138" i="6"/>
  <c r="AN138" i="6"/>
  <c r="AO138" i="6"/>
  <c r="AP138" i="6"/>
  <c r="AQ138" i="6"/>
  <c r="AR138" i="6"/>
  <c r="AS138" i="6"/>
  <c r="AT138" i="6"/>
  <c r="AW138" i="6"/>
  <c r="AX138" i="6"/>
  <c r="AY138" i="6"/>
  <c r="AZ138" i="6"/>
  <c r="BA138" i="6"/>
  <c r="BB138" i="6"/>
  <c r="BE138" i="6"/>
  <c r="BF138" i="6"/>
  <c r="BG138" i="6"/>
  <c r="BH138" i="6"/>
  <c r="BI138" i="6"/>
  <c r="BX138" i="6" s="1"/>
  <c r="CC138" i="6"/>
  <c r="CD138" i="6"/>
  <c r="B139" i="6"/>
  <c r="C139" i="6"/>
  <c r="D139" i="6"/>
  <c r="E139" i="6"/>
  <c r="F139" i="6"/>
  <c r="G139" i="6"/>
  <c r="AC139" i="6" s="1"/>
  <c r="H139" i="6"/>
  <c r="AK139" i="6" s="1"/>
  <c r="I139" i="6"/>
  <c r="BA139" i="6" s="1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E139" i="6"/>
  <c r="AF139" i="6"/>
  <c r="AG139" i="6"/>
  <c r="AH139" i="6"/>
  <c r="AI139" i="6"/>
  <c r="AJ139" i="6"/>
  <c r="AN139" i="6"/>
  <c r="AO139" i="6"/>
  <c r="AP139" i="6"/>
  <c r="AQ139" i="6"/>
  <c r="AR139" i="6"/>
  <c r="AW139" i="6"/>
  <c r="AZ139" i="6"/>
  <c r="BE139" i="6"/>
  <c r="BH139" i="6"/>
  <c r="BI139" i="6"/>
  <c r="BJ139" i="6" s="1"/>
  <c r="CC139" i="6"/>
  <c r="CD139" i="6"/>
  <c r="B140" i="6"/>
  <c r="C140" i="6"/>
  <c r="D140" i="6"/>
  <c r="E140" i="6"/>
  <c r="F140" i="6"/>
  <c r="G140" i="6"/>
  <c r="AA140" i="6" s="1"/>
  <c r="H140" i="6"/>
  <c r="AI140" i="6" s="1"/>
  <c r="I140" i="6"/>
  <c r="AY140" i="6" s="1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E140" i="6"/>
  <c r="AH140" i="6"/>
  <c r="AM140" i="6"/>
  <c r="AN140" i="6"/>
  <c r="AP140" i="6"/>
  <c r="AU140" i="6"/>
  <c r="AV140" i="6"/>
  <c r="AW140" i="6"/>
  <c r="AX140" i="6"/>
  <c r="BC140" i="6"/>
  <c r="BD140" i="6"/>
  <c r="BE140" i="6"/>
  <c r="BF140" i="6"/>
  <c r="BI140" i="6"/>
  <c r="CC140" i="6"/>
  <c r="CD140" i="6"/>
  <c r="B141" i="6"/>
  <c r="C141" i="6"/>
  <c r="D141" i="6"/>
  <c r="E141" i="6"/>
  <c r="F141" i="6"/>
  <c r="G141" i="6"/>
  <c r="AG141" i="6" s="1"/>
  <c r="H141" i="6"/>
  <c r="I141" i="6"/>
  <c r="AX141" i="6" s="1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C141" i="6"/>
  <c r="AD141" i="6"/>
  <c r="AE141" i="6"/>
  <c r="AF141" i="6"/>
  <c r="AN141" i="6"/>
  <c r="AT141" i="6"/>
  <c r="AU141" i="6"/>
  <c r="AV141" i="6"/>
  <c r="AW141" i="6"/>
  <c r="AY141" i="6"/>
  <c r="AZ141" i="6"/>
  <c r="BA141" i="6"/>
  <c r="BB141" i="6"/>
  <c r="BC141" i="6"/>
  <c r="BD141" i="6"/>
  <c r="BE141" i="6"/>
  <c r="BG141" i="6"/>
  <c r="BH141" i="6"/>
  <c r="BI141" i="6"/>
  <c r="BM141" i="6" s="1"/>
  <c r="CC141" i="6"/>
  <c r="CD141" i="6"/>
  <c r="B142" i="6"/>
  <c r="C142" i="6"/>
  <c r="D142" i="6"/>
  <c r="E142" i="6"/>
  <c r="F142" i="6"/>
  <c r="G142" i="6"/>
  <c r="AF142" i="6" s="1"/>
  <c r="H142" i="6"/>
  <c r="I142" i="6"/>
  <c r="AU142" i="6" s="1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G142" i="6"/>
  <c r="AH142" i="6"/>
  <c r="AI142" i="6"/>
  <c r="AJ142" i="6"/>
  <c r="AK142" i="6"/>
  <c r="AL142" i="6"/>
  <c r="AM142" i="6"/>
  <c r="AN142" i="6"/>
  <c r="AO142" i="6"/>
  <c r="AP142" i="6"/>
  <c r="AQ142" i="6"/>
  <c r="AR142" i="6"/>
  <c r="AS142" i="6"/>
  <c r="AT142" i="6"/>
  <c r="AW142" i="6"/>
  <c r="AX142" i="6"/>
  <c r="AY142" i="6"/>
  <c r="AZ142" i="6"/>
  <c r="BA142" i="6"/>
  <c r="BB142" i="6"/>
  <c r="BE142" i="6"/>
  <c r="BF142" i="6"/>
  <c r="BG142" i="6"/>
  <c r="BH142" i="6"/>
  <c r="BI142" i="6"/>
  <c r="BK142" i="6" s="1"/>
  <c r="CC142" i="6"/>
  <c r="CD142" i="6"/>
  <c r="B143" i="6"/>
  <c r="C143" i="6"/>
  <c r="D143" i="6"/>
  <c r="E143" i="6"/>
  <c r="F143" i="6"/>
  <c r="G143" i="6"/>
  <c r="AC143" i="6" s="1"/>
  <c r="H143" i="6"/>
  <c r="AK143" i="6" s="1"/>
  <c r="I143" i="6"/>
  <c r="BA143" i="6" s="1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E143" i="6"/>
  <c r="AF143" i="6"/>
  <c r="AG143" i="6"/>
  <c r="AH143" i="6"/>
  <c r="AI143" i="6"/>
  <c r="AJ143" i="6"/>
  <c r="AM143" i="6"/>
  <c r="AN143" i="6"/>
  <c r="AO143" i="6"/>
  <c r="AP143" i="6"/>
  <c r="AQ143" i="6"/>
  <c r="AR143" i="6"/>
  <c r="AW143" i="6"/>
  <c r="AZ143" i="6"/>
  <c r="BE143" i="6"/>
  <c r="BF143" i="6"/>
  <c r="BH143" i="6"/>
  <c r="BI143" i="6"/>
  <c r="BJ143" i="6" s="1"/>
  <c r="CC143" i="6"/>
  <c r="CD143" i="6"/>
  <c r="B144" i="6"/>
  <c r="C144" i="6"/>
  <c r="D144" i="6"/>
  <c r="E144" i="6"/>
  <c r="F144" i="6"/>
  <c r="G144" i="6"/>
  <c r="AA144" i="6" s="1"/>
  <c r="H144" i="6"/>
  <c r="AI144" i="6" s="1"/>
  <c r="I144" i="6"/>
  <c r="AY144" i="6" s="1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E144" i="6"/>
  <c r="AF144" i="6"/>
  <c r="AH144" i="6"/>
  <c r="AM144" i="6"/>
  <c r="AN144" i="6"/>
  <c r="AP144" i="6"/>
  <c r="AU144" i="6"/>
  <c r="AV144" i="6"/>
  <c r="AW144" i="6"/>
  <c r="AX144" i="6"/>
  <c r="BC144" i="6"/>
  <c r="BD144" i="6"/>
  <c r="BE144" i="6"/>
  <c r="BF144" i="6"/>
  <c r="BI144" i="6"/>
  <c r="BO144" i="6" s="1"/>
  <c r="CC144" i="6"/>
  <c r="CD144" i="6"/>
  <c r="B145" i="6"/>
  <c r="C145" i="6"/>
  <c r="D145" i="6"/>
  <c r="E145" i="6"/>
  <c r="F145" i="6"/>
  <c r="G145" i="6"/>
  <c r="AG145" i="6" s="1"/>
  <c r="H145" i="6"/>
  <c r="I145" i="6"/>
  <c r="AX145" i="6" s="1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C145" i="6"/>
  <c r="AD145" i="6"/>
  <c r="AE145" i="6"/>
  <c r="AF145" i="6"/>
  <c r="AK145" i="6"/>
  <c r="AL145" i="6"/>
  <c r="AN145" i="6"/>
  <c r="AS145" i="6"/>
  <c r="AT145" i="6"/>
  <c r="AU145" i="6"/>
  <c r="AV145" i="6"/>
  <c r="AW145" i="6"/>
  <c r="AY145" i="6"/>
  <c r="AZ145" i="6"/>
  <c r="BA145" i="6"/>
  <c r="BB145" i="6"/>
  <c r="BC145" i="6"/>
  <c r="BD145" i="6"/>
  <c r="BE145" i="6"/>
  <c r="BG145" i="6"/>
  <c r="BH145" i="6"/>
  <c r="BI145" i="6"/>
  <c r="BZ145" i="6" s="1"/>
  <c r="CC145" i="6"/>
  <c r="CD145" i="6"/>
  <c r="B146" i="6"/>
  <c r="C146" i="6"/>
  <c r="D146" i="6"/>
  <c r="E146" i="6"/>
  <c r="F146" i="6"/>
  <c r="G146" i="6"/>
  <c r="AF146" i="6" s="1"/>
  <c r="H146" i="6"/>
  <c r="I146" i="6"/>
  <c r="AU146" i="6" s="1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G146" i="6"/>
  <c r="AH146" i="6"/>
  <c r="AI146" i="6"/>
  <c r="AJ146" i="6"/>
  <c r="AK146" i="6"/>
  <c r="AL146" i="6"/>
  <c r="AM146" i="6"/>
  <c r="AN146" i="6"/>
  <c r="AO146" i="6"/>
  <c r="AP146" i="6"/>
  <c r="AQ146" i="6"/>
  <c r="AR146" i="6"/>
  <c r="AS146" i="6"/>
  <c r="AT146" i="6"/>
  <c r="AW146" i="6"/>
  <c r="AY146" i="6"/>
  <c r="AZ146" i="6"/>
  <c r="BA146" i="6"/>
  <c r="BB146" i="6"/>
  <c r="BE146" i="6"/>
  <c r="BG146" i="6"/>
  <c r="BH146" i="6"/>
  <c r="BI146" i="6"/>
  <c r="BK146" i="6" s="1"/>
  <c r="CC146" i="6"/>
  <c r="CD146" i="6"/>
  <c r="B147" i="6"/>
  <c r="C147" i="6"/>
  <c r="D147" i="6"/>
  <c r="E147" i="6"/>
  <c r="F147" i="6"/>
  <c r="G147" i="6"/>
  <c r="AC147" i="6" s="1"/>
  <c r="H147" i="6"/>
  <c r="AK147" i="6" s="1"/>
  <c r="I147" i="6"/>
  <c r="AZ147" i="6" s="1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E147" i="6"/>
  <c r="AG147" i="6"/>
  <c r="AH147" i="6"/>
  <c r="AI147" i="6"/>
  <c r="AJ147" i="6"/>
  <c r="AM147" i="6"/>
  <c r="AN147" i="6"/>
  <c r="AO147" i="6"/>
  <c r="AP147" i="6"/>
  <c r="AQ147" i="6"/>
  <c r="AR147" i="6"/>
  <c r="AX147" i="6"/>
  <c r="AY147" i="6"/>
  <c r="BE147" i="6"/>
  <c r="BI147" i="6"/>
  <c r="BS147" i="6" s="1"/>
  <c r="BK147" i="6"/>
  <c r="CC147" i="6"/>
  <c r="CD147" i="6"/>
  <c r="B148" i="6"/>
  <c r="C148" i="6"/>
  <c r="D148" i="6"/>
  <c r="E148" i="6"/>
  <c r="F148" i="6"/>
  <c r="G148" i="6"/>
  <c r="H148" i="6"/>
  <c r="AO148" i="6" s="1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N148" i="6"/>
  <c r="AP148" i="6"/>
  <c r="BC148" i="6"/>
  <c r="BD148" i="6"/>
  <c r="BE148" i="6"/>
  <c r="BF148" i="6"/>
  <c r="BI148" i="6"/>
  <c r="BO148" i="6" s="1"/>
  <c r="BQ148" i="6"/>
  <c r="BU148" i="6"/>
  <c r="CC148" i="6"/>
  <c r="CD148" i="6"/>
  <c r="B149" i="6"/>
  <c r="C149" i="6"/>
  <c r="D149" i="6"/>
  <c r="E149" i="6"/>
  <c r="F149" i="6"/>
  <c r="G149" i="6"/>
  <c r="H149" i="6"/>
  <c r="AM149" i="6" s="1"/>
  <c r="I149" i="6"/>
  <c r="AX149" i="6" s="1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L149" i="6"/>
  <c r="AN149" i="6"/>
  <c r="AT149" i="6"/>
  <c r="AU149" i="6"/>
  <c r="AV149" i="6"/>
  <c r="AW149" i="6"/>
  <c r="AY149" i="6"/>
  <c r="AZ149" i="6"/>
  <c r="BA149" i="6"/>
  <c r="BB149" i="6"/>
  <c r="BC149" i="6"/>
  <c r="BD149" i="6"/>
  <c r="BE149" i="6"/>
  <c r="BG149" i="6"/>
  <c r="BH149" i="6"/>
  <c r="BI149" i="6"/>
  <c r="CC149" i="6"/>
  <c r="CD149" i="6"/>
  <c r="B150" i="6"/>
  <c r="C150" i="6"/>
  <c r="D150" i="6"/>
  <c r="E150" i="6"/>
  <c r="F150" i="6"/>
  <c r="G150" i="6"/>
  <c r="AF150" i="6" s="1"/>
  <c r="H150" i="6"/>
  <c r="I150" i="6"/>
  <c r="AU150" i="6" s="1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G150" i="6"/>
  <c r="AH150" i="6"/>
  <c r="AI150" i="6"/>
  <c r="AJ150" i="6"/>
  <c r="AK150" i="6"/>
  <c r="AL150" i="6"/>
  <c r="AM150" i="6"/>
  <c r="AN150" i="6"/>
  <c r="AO150" i="6"/>
  <c r="AP150" i="6"/>
  <c r="AQ150" i="6"/>
  <c r="AR150" i="6"/>
  <c r="AS150" i="6"/>
  <c r="AT150" i="6"/>
  <c r="AW150" i="6"/>
  <c r="AY150" i="6"/>
  <c r="AZ150" i="6"/>
  <c r="BA150" i="6"/>
  <c r="BB150" i="6"/>
  <c r="BE150" i="6"/>
  <c r="BG150" i="6"/>
  <c r="BH150" i="6"/>
  <c r="BI150" i="6"/>
  <c r="BJ150" i="6" s="1"/>
  <c r="BR150" i="6"/>
  <c r="BZ150" i="6"/>
  <c r="CC150" i="6"/>
  <c r="CD150" i="6"/>
  <c r="B151" i="6"/>
  <c r="C151" i="6"/>
  <c r="D151" i="6"/>
  <c r="E151" i="6"/>
  <c r="F151" i="6"/>
  <c r="G151" i="6"/>
  <c r="H151" i="6"/>
  <c r="AL151" i="6" s="1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H151" i="6"/>
  <c r="AI151" i="6"/>
  <c r="AJ151" i="6"/>
  <c r="AK151" i="6"/>
  <c r="AM151" i="6"/>
  <c r="AN151" i="6"/>
  <c r="AO151" i="6"/>
  <c r="AP151" i="6"/>
  <c r="AQ151" i="6"/>
  <c r="AR151" i="6"/>
  <c r="AS151" i="6"/>
  <c r="AU151" i="6"/>
  <c r="BC151" i="6"/>
  <c r="BE151" i="6"/>
  <c r="BF151" i="6"/>
  <c r="BG151" i="6"/>
  <c r="BI151" i="6"/>
  <c r="BW151" i="6" s="1"/>
  <c r="CC151" i="6"/>
  <c r="CD151" i="6"/>
  <c r="B152" i="6"/>
  <c r="C152" i="6"/>
  <c r="D152" i="6"/>
  <c r="E152" i="6"/>
  <c r="F152" i="6"/>
  <c r="G152" i="6"/>
  <c r="H152" i="6"/>
  <c r="AI152" i="6" s="1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G152" i="6"/>
  <c r="AK152" i="6"/>
  <c r="AM152" i="6"/>
  <c r="AN152" i="6"/>
  <c r="AO152" i="6"/>
  <c r="AP152" i="6"/>
  <c r="AQ152" i="6"/>
  <c r="AS152" i="6"/>
  <c r="AU152" i="6"/>
  <c r="AV152" i="6"/>
  <c r="AW152" i="6"/>
  <c r="AX152" i="6"/>
  <c r="AY152" i="6"/>
  <c r="BA152" i="6"/>
  <c r="BC152" i="6"/>
  <c r="BD152" i="6"/>
  <c r="BE152" i="6"/>
  <c r="BF152" i="6"/>
  <c r="BG152" i="6"/>
  <c r="BI152" i="6"/>
  <c r="BL152" i="6" s="1"/>
  <c r="BK152" i="6"/>
  <c r="CC152" i="6"/>
  <c r="CD152" i="6"/>
  <c r="B153" i="6"/>
  <c r="C153" i="6"/>
  <c r="D153" i="6"/>
  <c r="E153" i="6"/>
  <c r="F153" i="6"/>
  <c r="G153" i="6"/>
  <c r="AH153" i="6" s="1"/>
  <c r="H153" i="6"/>
  <c r="AP153" i="6" s="1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E153" i="6"/>
  <c r="AG153" i="6"/>
  <c r="AM153" i="6"/>
  <c r="AN153" i="6"/>
  <c r="AO153" i="6"/>
  <c r="AQ153" i="6"/>
  <c r="AZ153" i="6"/>
  <c r="BI153" i="6"/>
  <c r="CC153" i="6"/>
  <c r="CD153" i="6"/>
  <c r="B154" i="6"/>
  <c r="C154" i="6"/>
  <c r="D154" i="6"/>
  <c r="E154" i="6"/>
  <c r="F154" i="6"/>
  <c r="G154" i="6"/>
  <c r="AF154" i="6" s="1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G154" i="6"/>
  <c r="AH154" i="6"/>
  <c r="AI154" i="6"/>
  <c r="AJ154" i="6"/>
  <c r="AK154" i="6"/>
  <c r="AL154" i="6"/>
  <c r="AM154" i="6"/>
  <c r="AN154" i="6"/>
  <c r="AO154" i="6"/>
  <c r="AP154" i="6"/>
  <c r="AQ154" i="6"/>
  <c r="AR154" i="6"/>
  <c r="AS154" i="6"/>
  <c r="AT154" i="6"/>
  <c r="AX154" i="6"/>
  <c r="AY154" i="6"/>
  <c r="AZ154" i="6"/>
  <c r="BA154" i="6"/>
  <c r="BB154" i="6"/>
  <c r="BC154" i="6"/>
  <c r="BG154" i="6"/>
  <c r="BH154" i="6"/>
  <c r="BI154" i="6"/>
  <c r="BK154" i="6" s="1"/>
  <c r="CC154" i="6"/>
  <c r="CD154" i="6"/>
  <c r="B155" i="6"/>
  <c r="C155" i="6"/>
  <c r="D155" i="6"/>
  <c r="E155" i="6"/>
  <c r="F155" i="6"/>
  <c r="G155" i="6"/>
  <c r="AD155" i="6" s="1"/>
  <c r="H155" i="6"/>
  <c r="AI155" i="6" s="1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F155" i="6"/>
  <c r="AH155" i="6"/>
  <c r="AM155" i="6"/>
  <c r="AN155" i="6"/>
  <c r="AO155" i="6"/>
  <c r="AP155" i="6"/>
  <c r="AX155" i="6"/>
  <c r="BF155" i="6"/>
  <c r="BI155" i="6"/>
  <c r="BO155" i="6" s="1"/>
  <c r="BK155" i="6"/>
  <c r="CC155" i="6"/>
  <c r="CD155" i="6"/>
  <c r="B156" i="6"/>
  <c r="C156" i="6"/>
  <c r="D156" i="6"/>
  <c r="E156" i="6"/>
  <c r="F156" i="6"/>
  <c r="G156" i="6"/>
  <c r="AG156" i="6" s="1"/>
  <c r="H156" i="6"/>
  <c r="I156" i="6"/>
  <c r="AX156" i="6" s="1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C156" i="6"/>
  <c r="AD156" i="6"/>
  <c r="AE156" i="6"/>
  <c r="AF156" i="6"/>
  <c r="AT156" i="6"/>
  <c r="AU156" i="6"/>
  <c r="AV156" i="6"/>
  <c r="AW156" i="6"/>
  <c r="AY156" i="6"/>
  <c r="AZ156" i="6"/>
  <c r="BA156" i="6"/>
  <c r="BB156" i="6"/>
  <c r="BC156" i="6"/>
  <c r="BD156" i="6"/>
  <c r="BE156" i="6"/>
  <c r="BG156" i="6"/>
  <c r="BH156" i="6"/>
  <c r="BI156" i="6"/>
  <c r="CC156" i="6"/>
  <c r="CD156" i="6"/>
  <c r="B157" i="6"/>
  <c r="C157" i="6"/>
  <c r="D157" i="6"/>
  <c r="E157" i="6"/>
  <c r="F157" i="6"/>
  <c r="G157" i="6"/>
  <c r="AF157" i="6" s="1"/>
  <c r="H157" i="6"/>
  <c r="I157" i="6"/>
  <c r="AU157" i="6" s="1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G157" i="6"/>
  <c r="AH157" i="6"/>
  <c r="AI157" i="6"/>
  <c r="AJ157" i="6"/>
  <c r="AK157" i="6"/>
  <c r="AL157" i="6"/>
  <c r="AM157" i="6"/>
  <c r="AN157" i="6"/>
  <c r="AO157" i="6"/>
  <c r="AP157" i="6"/>
  <c r="AQ157" i="6"/>
  <c r="AR157" i="6"/>
  <c r="AS157" i="6"/>
  <c r="AT157" i="6"/>
  <c r="AW157" i="6"/>
  <c r="AX157" i="6"/>
  <c r="AY157" i="6"/>
  <c r="AZ157" i="6"/>
  <c r="BA157" i="6"/>
  <c r="BB157" i="6"/>
  <c r="BE157" i="6"/>
  <c r="BF157" i="6"/>
  <c r="BG157" i="6"/>
  <c r="BH157" i="6"/>
  <c r="BI157" i="6"/>
  <c r="BK157" i="6" s="1"/>
  <c r="CC157" i="6"/>
  <c r="CD157" i="6"/>
  <c r="B158" i="6"/>
  <c r="C158" i="6"/>
  <c r="D158" i="6"/>
  <c r="E158" i="6"/>
  <c r="F158" i="6"/>
  <c r="G158" i="6"/>
  <c r="AC158" i="6" s="1"/>
  <c r="H158" i="6"/>
  <c r="AL158" i="6" s="1"/>
  <c r="I158" i="6"/>
  <c r="BA158" i="6" s="1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E158" i="6"/>
  <c r="AG158" i="6"/>
  <c r="AH158" i="6"/>
  <c r="AI158" i="6"/>
  <c r="AJ158" i="6"/>
  <c r="AK158" i="6"/>
  <c r="AM158" i="6"/>
  <c r="AN158" i="6"/>
  <c r="AO158" i="6"/>
  <c r="AP158" i="6"/>
  <c r="AQ158" i="6"/>
  <c r="AR158" i="6"/>
  <c r="AS158" i="6"/>
  <c r="AW158" i="6"/>
  <c r="AX158" i="6"/>
  <c r="AZ158" i="6"/>
  <c r="BE158" i="6"/>
  <c r="BF158" i="6"/>
  <c r="BG158" i="6"/>
  <c r="BH158" i="6"/>
  <c r="BI158" i="6"/>
  <c r="BM158" i="6" s="1"/>
  <c r="CC158" i="6"/>
  <c r="CD158" i="6"/>
  <c r="B159" i="6"/>
  <c r="C159" i="6"/>
  <c r="D159" i="6"/>
  <c r="E159" i="6"/>
  <c r="F159" i="6"/>
  <c r="G159" i="6"/>
  <c r="AA159" i="6" s="1"/>
  <c r="H159" i="6"/>
  <c r="AI159" i="6" s="1"/>
  <c r="I159" i="6"/>
  <c r="AY159" i="6" s="1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E159" i="6"/>
  <c r="AF159" i="6"/>
  <c r="AH159" i="6"/>
  <c r="AN159" i="6"/>
  <c r="AP159" i="6"/>
  <c r="AU159" i="6"/>
  <c r="AV159" i="6"/>
  <c r="AW159" i="6"/>
  <c r="AX159" i="6"/>
  <c r="BC159" i="6"/>
  <c r="BD159" i="6"/>
  <c r="BE159" i="6"/>
  <c r="BF159" i="6"/>
  <c r="BI159" i="6"/>
  <c r="BK159" i="6" s="1"/>
  <c r="CC159" i="6"/>
  <c r="CD159" i="6"/>
  <c r="B160" i="6"/>
  <c r="C160" i="6"/>
  <c r="D160" i="6"/>
  <c r="E160" i="6"/>
  <c r="F160" i="6"/>
  <c r="G160" i="6"/>
  <c r="AG160" i="6" s="1"/>
  <c r="H160" i="6"/>
  <c r="I160" i="6"/>
  <c r="AX160" i="6" s="1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C160" i="6"/>
  <c r="AD160" i="6"/>
  <c r="AE160" i="6"/>
  <c r="AF160" i="6"/>
  <c r="AT160" i="6"/>
  <c r="AU160" i="6"/>
  <c r="AV160" i="6"/>
  <c r="AW160" i="6"/>
  <c r="AY160" i="6"/>
  <c r="AZ160" i="6"/>
  <c r="BA160" i="6"/>
  <c r="BB160" i="6"/>
  <c r="BC160" i="6"/>
  <c r="BD160" i="6"/>
  <c r="BE160" i="6"/>
  <c r="BG160" i="6"/>
  <c r="BH160" i="6"/>
  <c r="BI160" i="6"/>
  <c r="BM160" i="6" s="1"/>
  <c r="CC160" i="6"/>
  <c r="CD160" i="6"/>
  <c r="B161" i="6"/>
  <c r="C161" i="6"/>
  <c r="D161" i="6"/>
  <c r="E161" i="6"/>
  <c r="F161" i="6"/>
  <c r="G161" i="6"/>
  <c r="AF161" i="6" s="1"/>
  <c r="H161" i="6"/>
  <c r="I161" i="6"/>
  <c r="AU161" i="6" s="1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G161" i="6"/>
  <c r="AI161" i="6"/>
  <c r="AJ161" i="6"/>
  <c r="AK161" i="6"/>
  <c r="AL161" i="6"/>
  <c r="AM161" i="6"/>
  <c r="AN161" i="6"/>
  <c r="AO161" i="6"/>
  <c r="AP161" i="6"/>
  <c r="AQ161" i="6"/>
  <c r="AR161" i="6"/>
  <c r="AS161" i="6"/>
  <c r="AT161" i="6"/>
  <c r="AW161" i="6"/>
  <c r="AY161" i="6"/>
  <c r="AZ161" i="6"/>
  <c r="BA161" i="6"/>
  <c r="BB161" i="6"/>
  <c r="BE161" i="6"/>
  <c r="BG161" i="6"/>
  <c r="BH161" i="6"/>
  <c r="BI161" i="6"/>
  <c r="BK161" i="6" s="1"/>
  <c r="CC161" i="6"/>
  <c r="CD161" i="6"/>
  <c r="B162" i="6"/>
  <c r="C162" i="6"/>
  <c r="D162" i="6"/>
  <c r="E162" i="6"/>
  <c r="F162" i="6"/>
  <c r="G162" i="6"/>
  <c r="AC162" i="6" s="1"/>
  <c r="H162" i="6"/>
  <c r="AL162" i="6" s="1"/>
  <c r="I162" i="6"/>
  <c r="BA162" i="6" s="1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E162" i="6"/>
  <c r="AG162" i="6"/>
  <c r="AH162" i="6"/>
  <c r="AI162" i="6"/>
  <c r="AJ162" i="6"/>
  <c r="AK162" i="6"/>
  <c r="AM162" i="6"/>
  <c r="AN162" i="6"/>
  <c r="AO162" i="6"/>
  <c r="AP162" i="6"/>
  <c r="AQ162" i="6"/>
  <c r="AR162" i="6"/>
  <c r="AS162" i="6"/>
  <c r="AW162" i="6"/>
  <c r="AX162" i="6"/>
  <c r="AZ162" i="6"/>
  <c r="BE162" i="6"/>
  <c r="BF162" i="6"/>
  <c r="BG162" i="6"/>
  <c r="BH162" i="6"/>
  <c r="BI162" i="6"/>
  <c r="BJ162" i="6" s="1"/>
  <c r="CC162" i="6"/>
  <c r="CD162" i="6"/>
  <c r="B163" i="6"/>
  <c r="C163" i="6"/>
  <c r="D163" i="6"/>
  <c r="E163" i="6"/>
  <c r="F163" i="6"/>
  <c r="G163" i="6"/>
  <c r="AA163" i="6" s="1"/>
  <c r="H163" i="6"/>
  <c r="AI163" i="6" s="1"/>
  <c r="I163" i="6"/>
  <c r="AY163" i="6" s="1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E163" i="6"/>
  <c r="AF163" i="6"/>
  <c r="AH163" i="6"/>
  <c r="AN163" i="6"/>
  <c r="AP163" i="6"/>
  <c r="AU163" i="6"/>
  <c r="AV163" i="6"/>
  <c r="AW163" i="6"/>
  <c r="AX163" i="6"/>
  <c r="BC163" i="6"/>
  <c r="BD163" i="6"/>
  <c r="BE163" i="6"/>
  <c r="BF163" i="6"/>
  <c r="BI163" i="6"/>
  <c r="BO163" i="6" s="1"/>
  <c r="BU163" i="6"/>
  <c r="CC163" i="6"/>
  <c r="CD163" i="6"/>
  <c r="B164" i="6"/>
  <c r="C164" i="6"/>
  <c r="D164" i="6"/>
  <c r="E164" i="6"/>
  <c r="F164" i="6"/>
  <c r="G164" i="6"/>
  <c r="AG164" i="6" s="1"/>
  <c r="H164" i="6"/>
  <c r="I164" i="6"/>
  <c r="AX164" i="6" s="1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C164" i="6"/>
  <c r="AD164" i="6"/>
  <c r="AE164" i="6"/>
  <c r="AF164" i="6"/>
  <c r="AN164" i="6"/>
  <c r="AT164" i="6"/>
  <c r="AU164" i="6"/>
  <c r="AV164" i="6"/>
  <c r="AW164" i="6"/>
  <c r="AY164" i="6"/>
  <c r="BA164" i="6"/>
  <c r="BB164" i="6"/>
  <c r="BC164" i="6"/>
  <c r="BD164" i="6"/>
  <c r="BE164" i="6"/>
  <c r="BG164" i="6"/>
  <c r="BI164" i="6"/>
  <c r="BM164" i="6" s="1"/>
  <c r="BY164" i="6"/>
  <c r="CC164" i="6"/>
  <c r="CD164" i="6"/>
  <c r="B165" i="6"/>
  <c r="C165" i="6"/>
  <c r="D165" i="6"/>
  <c r="E165" i="6"/>
  <c r="F165" i="6"/>
  <c r="G165" i="6"/>
  <c r="AF165" i="6" s="1"/>
  <c r="H165" i="6"/>
  <c r="I165" i="6"/>
  <c r="AU165" i="6" s="1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G165" i="6"/>
  <c r="AI165" i="6"/>
  <c r="AJ165" i="6"/>
  <c r="AK165" i="6"/>
  <c r="AL165" i="6"/>
  <c r="AM165" i="6"/>
  <c r="AN165" i="6"/>
  <c r="AO165" i="6"/>
  <c r="AP165" i="6"/>
  <c r="AQ165" i="6"/>
  <c r="AR165" i="6"/>
  <c r="AS165" i="6"/>
  <c r="AT165" i="6"/>
  <c r="AW165" i="6"/>
  <c r="AY165" i="6"/>
  <c r="AZ165" i="6"/>
  <c r="BA165" i="6"/>
  <c r="BB165" i="6"/>
  <c r="BE165" i="6"/>
  <c r="BG165" i="6"/>
  <c r="BH165" i="6"/>
  <c r="BI165" i="6"/>
  <c r="CC165" i="6"/>
  <c r="CD165" i="6"/>
  <c r="B166" i="6"/>
  <c r="C166" i="6"/>
  <c r="D166" i="6"/>
  <c r="E166" i="6"/>
  <c r="F166" i="6"/>
  <c r="G166" i="6"/>
  <c r="AC166" i="6" s="1"/>
  <c r="H166" i="6"/>
  <c r="AL166" i="6" s="1"/>
  <c r="I166" i="6"/>
  <c r="BA166" i="6" s="1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E166" i="6"/>
  <c r="AG166" i="6"/>
  <c r="AH166" i="6"/>
  <c r="AI166" i="6"/>
  <c r="AJ166" i="6"/>
  <c r="AK166" i="6"/>
  <c r="AM166" i="6"/>
  <c r="AN166" i="6"/>
  <c r="AO166" i="6"/>
  <c r="AP166" i="6"/>
  <c r="AQ166" i="6"/>
  <c r="AR166" i="6"/>
  <c r="AS166" i="6"/>
  <c r="AW166" i="6"/>
  <c r="AX166" i="6"/>
  <c r="AZ166" i="6"/>
  <c r="BE166" i="6"/>
  <c r="BF166" i="6"/>
  <c r="BH166" i="6"/>
  <c r="BI166" i="6"/>
  <c r="BJ166" i="6" s="1"/>
  <c r="CC166" i="6"/>
  <c r="CD166" i="6"/>
  <c r="B167" i="6"/>
  <c r="C167" i="6"/>
  <c r="D167" i="6"/>
  <c r="E167" i="6"/>
  <c r="F167" i="6"/>
  <c r="G167" i="6"/>
  <c r="AA167" i="6" s="1"/>
  <c r="H167" i="6"/>
  <c r="AI167" i="6" s="1"/>
  <c r="I167" i="6"/>
  <c r="AY167" i="6" s="1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E167" i="6"/>
  <c r="AF167" i="6"/>
  <c r="AH167" i="6"/>
  <c r="AN167" i="6"/>
  <c r="AP167" i="6"/>
  <c r="AU167" i="6"/>
  <c r="AV167" i="6"/>
  <c r="AW167" i="6"/>
  <c r="AX167" i="6"/>
  <c r="BC167" i="6"/>
  <c r="BD167" i="6"/>
  <c r="BE167" i="6"/>
  <c r="BF167" i="6"/>
  <c r="BI167" i="6"/>
  <c r="BO167" i="6" s="1"/>
  <c r="CC167" i="6"/>
  <c r="CD167" i="6"/>
  <c r="B168" i="6"/>
  <c r="C168" i="6"/>
  <c r="D168" i="6"/>
  <c r="E168" i="6"/>
  <c r="F168" i="6"/>
  <c r="G168" i="6"/>
  <c r="AG168" i="6" s="1"/>
  <c r="H168" i="6"/>
  <c r="I168" i="6"/>
  <c r="AX168" i="6" s="1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C168" i="6"/>
  <c r="AD168" i="6"/>
  <c r="AE168" i="6"/>
  <c r="AF168" i="6"/>
  <c r="AN168" i="6"/>
  <c r="AT168" i="6"/>
  <c r="AU168" i="6"/>
  <c r="AV168" i="6"/>
  <c r="AW168" i="6"/>
  <c r="AY168" i="6"/>
  <c r="BA168" i="6"/>
  <c r="BB168" i="6"/>
  <c r="BC168" i="6"/>
  <c r="BD168" i="6"/>
  <c r="BE168" i="6"/>
  <c r="BG168" i="6"/>
  <c r="BI168" i="6"/>
  <c r="BM168" i="6" s="1"/>
  <c r="BY168" i="6"/>
  <c r="CC168" i="6"/>
  <c r="CD168" i="6"/>
  <c r="B169" i="6"/>
  <c r="C169" i="6"/>
  <c r="D169" i="6"/>
  <c r="E169" i="6"/>
  <c r="F169" i="6"/>
  <c r="G169" i="6"/>
  <c r="AF169" i="6" s="1"/>
  <c r="H169" i="6"/>
  <c r="I169" i="6"/>
  <c r="AU169" i="6" s="1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G169" i="6"/>
  <c r="AI169" i="6"/>
  <c r="AJ169" i="6"/>
  <c r="AK169" i="6"/>
  <c r="AL169" i="6"/>
  <c r="AM169" i="6"/>
  <c r="AN169" i="6"/>
  <c r="AO169" i="6"/>
  <c r="AP169" i="6"/>
  <c r="AQ169" i="6"/>
  <c r="AR169" i="6"/>
  <c r="AS169" i="6"/>
  <c r="AT169" i="6"/>
  <c r="AW169" i="6"/>
  <c r="AY169" i="6"/>
  <c r="AZ169" i="6"/>
  <c r="BA169" i="6"/>
  <c r="BB169" i="6"/>
  <c r="BE169" i="6"/>
  <c r="BG169" i="6"/>
  <c r="BH169" i="6"/>
  <c r="BI169" i="6"/>
  <c r="BX169" i="6" s="1"/>
  <c r="CC169" i="6"/>
  <c r="CD169" i="6"/>
  <c r="B170" i="6"/>
  <c r="C170" i="6"/>
  <c r="D170" i="6"/>
  <c r="E170" i="6"/>
  <c r="F170" i="6"/>
  <c r="G170" i="6"/>
  <c r="AC170" i="6" s="1"/>
  <c r="H170" i="6"/>
  <c r="I170" i="6"/>
  <c r="BA170" i="6" s="1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E170" i="6"/>
  <c r="AG170" i="6"/>
  <c r="AH170" i="6"/>
  <c r="AI170" i="6"/>
  <c r="AJ170" i="6"/>
  <c r="AK170" i="6"/>
  <c r="AL170" i="6"/>
  <c r="AM170" i="6"/>
  <c r="AN170" i="6"/>
  <c r="AO170" i="6"/>
  <c r="AP170" i="6"/>
  <c r="AQ170" i="6"/>
  <c r="AR170" i="6"/>
  <c r="AS170" i="6"/>
  <c r="AW170" i="6"/>
  <c r="AX170" i="6"/>
  <c r="AZ170" i="6"/>
  <c r="BE170" i="6"/>
  <c r="BF170" i="6"/>
  <c r="BH170" i="6"/>
  <c r="BI170" i="6"/>
  <c r="BJ170" i="6" s="1"/>
  <c r="BY170" i="6"/>
  <c r="CC170" i="6"/>
  <c r="CD170" i="6"/>
  <c r="B171" i="6"/>
  <c r="C171" i="6"/>
  <c r="D171" i="6"/>
  <c r="E171" i="6"/>
  <c r="F171" i="6"/>
  <c r="G171" i="6"/>
  <c r="H171" i="6"/>
  <c r="I171" i="6"/>
  <c r="AY171" i="6" s="1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P171" i="6"/>
  <c r="AU171" i="6"/>
  <c r="AV171" i="6"/>
  <c r="AW171" i="6"/>
  <c r="AX171" i="6"/>
  <c r="BC171" i="6"/>
  <c r="BD171" i="6"/>
  <c r="BE171" i="6"/>
  <c r="BF171" i="6"/>
  <c r="BI171" i="6"/>
  <c r="BO171" i="6" s="1"/>
  <c r="CC171" i="6"/>
  <c r="CD171" i="6"/>
  <c r="B172" i="6"/>
  <c r="C172" i="6"/>
  <c r="D172" i="6"/>
  <c r="E172" i="6"/>
  <c r="F172" i="6"/>
  <c r="G172" i="6"/>
  <c r="H172" i="6"/>
  <c r="AM172" i="6" s="1"/>
  <c r="I172" i="6"/>
  <c r="AX172" i="6" s="1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D172" i="6"/>
  <c r="AL172" i="6"/>
  <c r="AN172" i="6"/>
  <c r="AT172" i="6"/>
  <c r="AU172" i="6"/>
  <c r="AV172" i="6"/>
  <c r="AW172" i="6"/>
  <c r="AY172" i="6"/>
  <c r="BA172" i="6"/>
  <c r="BB172" i="6"/>
  <c r="BC172" i="6"/>
  <c r="BD172" i="6"/>
  <c r="BE172" i="6"/>
  <c r="BG172" i="6"/>
  <c r="BI172" i="6"/>
  <c r="BK172" i="6" s="1"/>
  <c r="CC172" i="6"/>
  <c r="CD172" i="6"/>
  <c r="B173" i="6"/>
  <c r="C173" i="6"/>
  <c r="D173" i="6"/>
  <c r="E173" i="6"/>
  <c r="F173" i="6"/>
  <c r="G173" i="6"/>
  <c r="AF173" i="6" s="1"/>
  <c r="H173" i="6"/>
  <c r="AP173" i="6" s="1"/>
  <c r="I173" i="6"/>
  <c r="AU173" i="6" s="1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G173" i="6"/>
  <c r="AI173" i="6"/>
  <c r="AJ173" i="6"/>
  <c r="AK173" i="6"/>
  <c r="AL173" i="6"/>
  <c r="AM173" i="6"/>
  <c r="AN173" i="6"/>
  <c r="AO173" i="6"/>
  <c r="AQ173" i="6"/>
  <c r="AR173" i="6"/>
  <c r="AS173" i="6"/>
  <c r="AT173" i="6"/>
  <c r="AW173" i="6"/>
  <c r="AY173" i="6"/>
  <c r="AZ173" i="6"/>
  <c r="BA173" i="6"/>
  <c r="BB173" i="6"/>
  <c r="BE173" i="6"/>
  <c r="BG173" i="6"/>
  <c r="BH173" i="6"/>
  <c r="BI173" i="6"/>
  <c r="BM173" i="6" s="1"/>
  <c r="CC173" i="6"/>
  <c r="CD173" i="6"/>
  <c r="B174" i="6"/>
  <c r="C174" i="6"/>
  <c r="D174" i="6"/>
  <c r="E174" i="6"/>
  <c r="F174" i="6"/>
  <c r="G174" i="6"/>
  <c r="H174" i="6"/>
  <c r="I174" i="6"/>
  <c r="BF174" i="6" s="1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E174" i="6"/>
  <c r="AG174" i="6"/>
  <c r="AH174" i="6"/>
  <c r="AI174" i="6"/>
  <c r="AJ174" i="6"/>
  <c r="AK174" i="6"/>
  <c r="AL174" i="6"/>
  <c r="AM174" i="6"/>
  <c r="AN174" i="6"/>
  <c r="AO174" i="6"/>
  <c r="AP174" i="6"/>
  <c r="AQ174" i="6"/>
  <c r="AR174" i="6"/>
  <c r="AS174" i="6"/>
  <c r="AU174" i="6"/>
  <c r="AW174" i="6"/>
  <c r="AX174" i="6"/>
  <c r="AY174" i="6"/>
  <c r="AZ174" i="6"/>
  <c r="BC174" i="6"/>
  <c r="BE174" i="6"/>
  <c r="BG174" i="6"/>
  <c r="BH174" i="6"/>
  <c r="BI174" i="6"/>
  <c r="BK174" i="6" s="1"/>
  <c r="CC174" i="6"/>
  <c r="CD174" i="6"/>
  <c r="B175" i="6"/>
  <c r="C175" i="6"/>
  <c r="D175" i="6"/>
  <c r="E175" i="6"/>
  <c r="F175" i="6"/>
  <c r="G175" i="6"/>
  <c r="H175" i="6"/>
  <c r="AM175" i="6" s="1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H175" i="6"/>
  <c r="AK175" i="6"/>
  <c r="AN175" i="6"/>
  <c r="AV175" i="6"/>
  <c r="AW175" i="6"/>
  <c r="AX175" i="6"/>
  <c r="BA175" i="6"/>
  <c r="BI175" i="6"/>
  <c r="BK175" i="6" s="1"/>
  <c r="CC175" i="6"/>
  <c r="CD175" i="6"/>
  <c r="B176" i="6"/>
  <c r="C176" i="6"/>
  <c r="D176" i="6"/>
  <c r="E176" i="6"/>
  <c r="F176" i="6"/>
  <c r="G176" i="6"/>
  <c r="H176" i="6"/>
  <c r="AI176" i="6" s="1"/>
  <c r="I176" i="6"/>
  <c r="AX176" i="6" s="1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C176" i="6"/>
  <c r="AD176" i="6"/>
  <c r="AE176" i="6"/>
  <c r="AF176" i="6"/>
  <c r="AG176" i="6"/>
  <c r="AL176" i="6"/>
  <c r="AM176" i="6"/>
  <c r="AN176" i="6"/>
  <c r="AO176" i="6"/>
  <c r="AS176" i="6"/>
  <c r="AT176" i="6"/>
  <c r="AU176" i="6"/>
  <c r="AV176" i="6"/>
  <c r="AW176" i="6"/>
  <c r="AY176" i="6"/>
  <c r="BA176" i="6"/>
  <c r="BB176" i="6"/>
  <c r="BC176" i="6"/>
  <c r="BD176" i="6"/>
  <c r="BE176" i="6"/>
  <c r="BG176" i="6"/>
  <c r="BI176" i="6"/>
  <c r="BS176" i="6" s="1"/>
  <c r="CC176" i="6"/>
  <c r="CD176" i="6"/>
  <c r="B177" i="6"/>
  <c r="C177" i="6"/>
  <c r="D177" i="6"/>
  <c r="E177" i="6"/>
  <c r="F177" i="6"/>
  <c r="G177" i="6"/>
  <c r="AG177" i="6" s="1"/>
  <c r="H177" i="6"/>
  <c r="AP177" i="6" s="1"/>
  <c r="I177" i="6"/>
  <c r="BB177" i="6" s="1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E177" i="6"/>
  <c r="AI177" i="6"/>
  <c r="AJ177" i="6"/>
  <c r="AK177" i="6"/>
  <c r="AL177" i="6"/>
  <c r="AM177" i="6"/>
  <c r="AN177" i="6"/>
  <c r="AO177" i="6"/>
  <c r="AQ177" i="6"/>
  <c r="AR177" i="6"/>
  <c r="AS177" i="6"/>
  <c r="BI177" i="6"/>
  <c r="BX177" i="6" s="1"/>
  <c r="CC177" i="6"/>
  <c r="CD177" i="6"/>
  <c r="B178" i="6"/>
  <c r="C178" i="6"/>
  <c r="D178" i="6"/>
  <c r="E178" i="6"/>
  <c r="F178" i="6"/>
  <c r="G178" i="6"/>
  <c r="H178" i="6"/>
  <c r="I178" i="6"/>
  <c r="BC178" i="6" s="1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E178" i="6"/>
  <c r="AG178" i="6"/>
  <c r="AH178" i="6"/>
  <c r="AI178" i="6"/>
  <c r="AJ178" i="6"/>
  <c r="AK178" i="6"/>
  <c r="AL178" i="6"/>
  <c r="AM178" i="6"/>
  <c r="AN178" i="6"/>
  <c r="AO178" i="6"/>
  <c r="AP178" i="6"/>
  <c r="AQ178" i="6"/>
  <c r="AR178" i="6"/>
  <c r="AS178" i="6"/>
  <c r="BA178" i="6"/>
  <c r="BE178" i="6"/>
  <c r="BI178" i="6"/>
  <c r="BQ178" i="6" s="1"/>
  <c r="BM178" i="6"/>
  <c r="CC178" i="6"/>
  <c r="CD178" i="6"/>
  <c r="B179" i="6"/>
  <c r="C179" i="6"/>
  <c r="D179" i="6"/>
  <c r="E179" i="6"/>
  <c r="F179" i="6"/>
  <c r="G179" i="6"/>
  <c r="AD179" i="6" s="1"/>
  <c r="H179" i="6"/>
  <c r="AL179" i="6" s="1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F179" i="6"/>
  <c r="AI179" i="6"/>
  <c r="AJ179" i="6"/>
  <c r="AK179" i="6"/>
  <c r="AM179" i="6"/>
  <c r="AO179" i="6"/>
  <c r="AP179" i="6"/>
  <c r="AR179" i="6"/>
  <c r="AS179" i="6"/>
  <c r="AU179" i="6"/>
  <c r="AV179" i="6"/>
  <c r="AW179" i="6"/>
  <c r="AX179" i="6"/>
  <c r="AY179" i="6"/>
  <c r="AZ179" i="6"/>
  <c r="BA179" i="6"/>
  <c r="BC179" i="6"/>
  <c r="BD179" i="6"/>
  <c r="BE179" i="6"/>
  <c r="BF179" i="6"/>
  <c r="BG179" i="6"/>
  <c r="BH179" i="6"/>
  <c r="BI179" i="6"/>
  <c r="BQ179" i="6" s="1"/>
  <c r="CB179" i="6"/>
  <c r="CE179" i="6" s="1"/>
  <c r="CC179" i="6"/>
  <c r="CD179" i="6"/>
  <c r="B180" i="6"/>
  <c r="C180" i="6"/>
  <c r="D180" i="6"/>
  <c r="E180" i="6"/>
  <c r="F180" i="6"/>
  <c r="G180" i="6"/>
  <c r="AB180" i="6" s="1"/>
  <c r="H180" i="6"/>
  <c r="AJ180" i="6" s="1"/>
  <c r="I180" i="6"/>
  <c r="BA180" i="6" s="1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F180" i="6"/>
  <c r="AG180" i="6"/>
  <c r="AI180" i="6"/>
  <c r="AP180" i="6"/>
  <c r="AR180" i="6"/>
  <c r="AW180" i="6"/>
  <c r="AX180" i="6"/>
  <c r="AY180" i="6"/>
  <c r="AZ180" i="6"/>
  <c r="BE180" i="6"/>
  <c r="BF180" i="6"/>
  <c r="BG180" i="6"/>
  <c r="BH180" i="6"/>
  <c r="BI180" i="6"/>
  <c r="BQ180" i="6" s="1"/>
  <c r="CC180" i="6"/>
  <c r="CD180" i="6"/>
  <c r="B181" i="6"/>
  <c r="C181" i="6"/>
  <c r="D181" i="6"/>
  <c r="E181" i="6"/>
  <c r="F181" i="6"/>
  <c r="G181" i="6"/>
  <c r="AA181" i="6" s="1"/>
  <c r="H181" i="6"/>
  <c r="AI181" i="6" s="1"/>
  <c r="I181" i="6"/>
  <c r="AY181" i="6" s="1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E181" i="6"/>
  <c r="AF181" i="6"/>
  <c r="AH181" i="6"/>
  <c r="AN181" i="6"/>
  <c r="AP181" i="6"/>
  <c r="AU181" i="6"/>
  <c r="AV181" i="6"/>
  <c r="AW181" i="6"/>
  <c r="AX181" i="6"/>
  <c r="BC181" i="6"/>
  <c r="BD181" i="6"/>
  <c r="BE181" i="6"/>
  <c r="BF181" i="6"/>
  <c r="BH181" i="6"/>
  <c r="BI181" i="6"/>
  <c r="BO181" i="6" s="1"/>
  <c r="BU181" i="6"/>
  <c r="CC181" i="6"/>
  <c r="CD181" i="6"/>
  <c r="B182" i="6"/>
  <c r="C182" i="6"/>
  <c r="D182" i="6"/>
  <c r="E182" i="6"/>
  <c r="F182" i="6"/>
  <c r="G182" i="6"/>
  <c r="AG182" i="6" s="1"/>
  <c r="H182" i="6"/>
  <c r="I182" i="6"/>
  <c r="AZ182" i="6" s="1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C182" i="6"/>
  <c r="AD182" i="6"/>
  <c r="AE182" i="6"/>
  <c r="AF182" i="6"/>
  <c r="AN182" i="6"/>
  <c r="AT182" i="6"/>
  <c r="AU182" i="6"/>
  <c r="AV182" i="6"/>
  <c r="AW182" i="6"/>
  <c r="AX182" i="6"/>
  <c r="AY182" i="6"/>
  <c r="BA182" i="6"/>
  <c r="BB182" i="6"/>
  <c r="BC182" i="6"/>
  <c r="BD182" i="6"/>
  <c r="BE182" i="6"/>
  <c r="BF182" i="6"/>
  <c r="BG182" i="6"/>
  <c r="BI182" i="6"/>
  <c r="CC182" i="6"/>
  <c r="CD182" i="6"/>
  <c r="B183" i="6"/>
  <c r="C183" i="6"/>
  <c r="D183" i="6"/>
  <c r="E183" i="6"/>
  <c r="F183" i="6"/>
  <c r="G183" i="6"/>
  <c r="AH183" i="6" s="1"/>
  <c r="H183" i="6"/>
  <c r="AM183" i="6" s="1"/>
  <c r="I183" i="6"/>
  <c r="AU183" i="6" s="1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I183" i="6"/>
  <c r="AJ183" i="6"/>
  <c r="AK183" i="6"/>
  <c r="AL183" i="6"/>
  <c r="AN183" i="6"/>
  <c r="AQ183" i="6"/>
  <c r="AR183" i="6"/>
  <c r="AS183" i="6"/>
  <c r="AT183" i="6"/>
  <c r="AV183" i="6"/>
  <c r="AW183" i="6"/>
  <c r="AY183" i="6"/>
  <c r="AZ183" i="6"/>
  <c r="BA183" i="6"/>
  <c r="BB183" i="6"/>
  <c r="BD183" i="6"/>
  <c r="BE183" i="6"/>
  <c r="BG183" i="6"/>
  <c r="BH183" i="6"/>
  <c r="BI183" i="6"/>
  <c r="BK183" i="6" s="1"/>
  <c r="CC183" i="6"/>
  <c r="CD183" i="6"/>
  <c r="B184" i="6"/>
  <c r="C184" i="6"/>
  <c r="D184" i="6"/>
  <c r="E184" i="6"/>
  <c r="F184" i="6"/>
  <c r="G184" i="6"/>
  <c r="AC184" i="6" s="1"/>
  <c r="H184" i="6"/>
  <c r="I184" i="6"/>
  <c r="BA184" i="6" s="1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D184" i="6"/>
  <c r="AE184" i="6"/>
  <c r="AG184" i="6"/>
  <c r="AH184" i="6"/>
  <c r="AI184" i="6"/>
  <c r="AJ184" i="6"/>
  <c r="AK184" i="6"/>
  <c r="AL184" i="6"/>
  <c r="AM184" i="6"/>
  <c r="AN184" i="6"/>
  <c r="AO184" i="6"/>
  <c r="AP184" i="6"/>
  <c r="AQ184" i="6"/>
  <c r="AR184" i="6"/>
  <c r="AS184" i="6"/>
  <c r="AW184" i="6"/>
  <c r="AX184" i="6"/>
  <c r="AZ184" i="6"/>
  <c r="BE184" i="6"/>
  <c r="BF184" i="6"/>
  <c r="BH184" i="6"/>
  <c r="BI184" i="6"/>
  <c r="BO184" i="6" s="1"/>
  <c r="CC184" i="6"/>
  <c r="CD184" i="6"/>
  <c r="B185" i="6"/>
  <c r="C185" i="6"/>
  <c r="D185" i="6"/>
  <c r="E185" i="6"/>
  <c r="F185" i="6"/>
  <c r="G185" i="6"/>
  <c r="AA185" i="6" s="1"/>
  <c r="H185" i="6"/>
  <c r="AI185" i="6" s="1"/>
  <c r="I185" i="6"/>
  <c r="AY185" i="6" s="1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E185" i="6"/>
  <c r="AF185" i="6"/>
  <c r="AH185" i="6"/>
  <c r="AN185" i="6"/>
  <c r="AP185" i="6"/>
  <c r="AU185" i="6"/>
  <c r="AV185" i="6"/>
  <c r="AW185" i="6"/>
  <c r="AX185" i="6"/>
  <c r="BC185" i="6"/>
  <c r="BD185" i="6"/>
  <c r="BE185" i="6"/>
  <c r="BF185" i="6"/>
  <c r="BI185" i="6"/>
  <c r="BO185" i="6" s="1"/>
  <c r="CB185" i="6"/>
  <c r="CE185" i="6" s="1"/>
  <c r="CC185" i="6"/>
  <c r="CD185" i="6"/>
  <c r="B186" i="6"/>
  <c r="C186" i="6"/>
  <c r="D186" i="6"/>
  <c r="E186" i="6"/>
  <c r="F186" i="6"/>
  <c r="G186" i="6"/>
  <c r="AG186" i="6" s="1"/>
  <c r="H186" i="6"/>
  <c r="I186" i="6"/>
  <c r="AZ186" i="6" s="1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C186" i="6"/>
  <c r="AD186" i="6"/>
  <c r="AE186" i="6"/>
  <c r="AF186" i="6"/>
  <c r="AT186" i="6"/>
  <c r="AU186" i="6"/>
  <c r="AV186" i="6"/>
  <c r="AW186" i="6"/>
  <c r="AX186" i="6"/>
  <c r="AY186" i="6"/>
  <c r="BA186" i="6"/>
  <c r="BB186" i="6"/>
  <c r="BC186" i="6"/>
  <c r="BD186" i="6"/>
  <c r="BE186" i="6"/>
  <c r="BF186" i="6"/>
  <c r="BG186" i="6"/>
  <c r="BI186" i="6"/>
  <c r="BM186" i="6" s="1"/>
  <c r="CC186" i="6"/>
  <c r="CD186" i="6"/>
  <c r="B187" i="6"/>
  <c r="C187" i="6"/>
  <c r="D187" i="6"/>
  <c r="E187" i="6"/>
  <c r="F187" i="6"/>
  <c r="G187" i="6"/>
  <c r="AH187" i="6" s="1"/>
  <c r="H187" i="6"/>
  <c r="AM187" i="6" s="1"/>
  <c r="I187" i="6"/>
  <c r="AU187" i="6" s="1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I187" i="6"/>
  <c r="AJ187" i="6"/>
  <c r="AK187" i="6"/>
  <c r="AL187" i="6"/>
  <c r="AN187" i="6"/>
  <c r="AQ187" i="6"/>
  <c r="AR187" i="6"/>
  <c r="AS187" i="6"/>
  <c r="AT187" i="6"/>
  <c r="AV187" i="6"/>
  <c r="AW187" i="6"/>
  <c r="AY187" i="6"/>
  <c r="AZ187" i="6"/>
  <c r="BA187" i="6"/>
  <c r="BB187" i="6"/>
  <c r="BD187" i="6"/>
  <c r="BE187" i="6"/>
  <c r="BG187" i="6"/>
  <c r="BH187" i="6"/>
  <c r="BI187" i="6"/>
  <c r="BK187" i="6" s="1"/>
  <c r="BY187" i="6"/>
  <c r="CC187" i="6"/>
  <c r="CD187" i="6"/>
  <c r="B188" i="6"/>
  <c r="C188" i="6"/>
  <c r="D188" i="6"/>
  <c r="E188" i="6"/>
  <c r="F188" i="6"/>
  <c r="G188" i="6"/>
  <c r="AC188" i="6" s="1"/>
  <c r="H188" i="6"/>
  <c r="I188" i="6"/>
  <c r="BA188" i="6" s="1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D188" i="6"/>
  <c r="AE188" i="6"/>
  <c r="AG188" i="6"/>
  <c r="AH188" i="6"/>
  <c r="AI188" i="6"/>
  <c r="AJ188" i="6"/>
  <c r="AK188" i="6"/>
  <c r="AL188" i="6"/>
  <c r="AM188" i="6"/>
  <c r="AN188" i="6"/>
  <c r="AO188" i="6"/>
  <c r="AP188" i="6"/>
  <c r="AQ188" i="6"/>
  <c r="AR188" i="6"/>
  <c r="AS188" i="6"/>
  <c r="AW188" i="6"/>
  <c r="AX188" i="6"/>
  <c r="AZ188" i="6"/>
  <c r="BE188" i="6"/>
  <c r="BF188" i="6"/>
  <c r="BH188" i="6"/>
  <c r="BI188" i="6"/>
  <c r="BJ188" i="6" s="1"/>
  <c r="CC188" i="6"/>
  <c r="CD188" i="6"/>
  <c r="B189" i="6"/>
  <c r="C189" i="6"/>
  <c r="D189" i="6"/>
  <c r="E189" i="6"/>
  <c r="F189" i="6"/>
  <c r="G189" i="6"/>
  <c r="AA189" i="6" s="1"/>
  <c r="H189" i="6"/>
  <c r="AI189" i="6" s="1"/>
  <c r="I189" i="6"/>
  <c r="AY189" i="6" s="1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E189" i="6"/>
  <c r="AF189" i="6"/>
  <c r="AH189" i="6"/>
  <c r="AN189" i="6"/>
  <c r="AP189" i="6"/>
  <c r="AU189" i="6"/>
  <c r="AV189" i="6"/>
  <c r="AW189" i="6"/>
  <c r="AX189" i="6"/>
  <c r="BC189" i="6"/>
  <c r="BD189" i="6"/>
  <c r="BE189" i="6"/>
  <c r="BF189" i="6"/>
  <c r="BI189" i="6"/>
  <c r="BK189" i="6" s="1"/>
  <c r="CC189" i="6"/>
  <c r="CD189" i="6"/>
  <c r="B190" i="6"/>
  <c r="C190" i="6"/>
  <c r="D190" i="6"/>
  <c r="E190" i="6"/>
  <c r="F190" i="6"/>
  <c r="G190" i="6"/>
  <c r="AG190" i="6" s="1"/>
  <c r="H190" i="6"/>
  <c r="I190" i="6"/>
  <c r="AZ190" i="6" s="1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C190" i="6"/>
  <c r="AD190" i="6"/>
  <c r="AE190" i="6"/>
  <c r="AF190" i="6"/>
  <c r="AT190" i="6"/>
  <c r="AU190" i="6"/>
  <c r="AV190" i="6"/>
  <c r="AW190" i="6"/>
  <c r="AX190" i="6"/>
  <c r="AY190" i="6"/>
  <c r="BA190" i="6"/>
  <c r="BB190" i="6"/>
  <c r="BC190" i="6"/>
  <c r="BD190" i="6"/>
  <c r="BE190" i="6"/>
  <c r="BF190" i="6"/>
  <c r="BG190" i="6"/>
  <c r="BI190" i="6"/>
  <c r="BM190" i="6" s="1"/>
  <c r="CC190" i="6"/>
  <c r="CD190" i="6"/>
  <c r="B191" i="6"/>
  <c r="C191" i="6"/>
  <c r="D191" i="6"/>
  <c r="E191" i="6"/>
  <c r="F191" i="6"/>
  <c r="G191" i="6"/>
  <c r="AH191" i="6" s="1"/>
  <c r="H191" i="6"/>
  <c r="AM191" i="6" s="1"/>
  <c r="I191" i="6"/>
  <c r="AU191" i="6" s="1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I191" i="6"/>
  <c r="AJ191" i="6"/>
  <c r="AK191" i="6"/>
  <c r="AL191" i="6"/>
  <c r="AN191" i="6"/>
  <c r="AQ191" i="6"/>
  <c r="AR191" i="6"/>
  <c r="AS191" i="6"/>
  <c r="AT191" i="6"/>
  <c r="AV191" i="6"/>
  <c r="AW191" i="6"/>
  <c r="AY191" i="6"/>
  <c r="AZ191" i="6"/>
  <c r="BA191" i="6"/>
  <c r="BB191" i="6"/>
  <c r="BD191" i="6"/>
  <c r="BE191" i="6"/>
  <c r="BG191" i="6"/>
  <c r="BH191" i="6"/>
  <c r="BI191" i="6"/>
  <c r="BR191" i="6" s="1"/>
  <c r="CC191" i="6"/>
  <c r="CD191" i="6"/>
  <c r="B192" i="6"/>
  <c r="C192" i="6"/>
  <c r="D192" i="6"/>
  <c r="E192" i="6"/>
  <c r="F192" i="6"/>
  <c r="G192" i="6"/>
  <c r="AC192" i="6" s="1"/>
  <c r="H192" i="6"/>
  <c r="I192" i="6"/>
  <c r="BA192" i="6" s="1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D192" i="6"/>
  <c r="AE192" i="6"/>
  <c r="AG192" i="6"/>
  <c r="AH192" i="6"/>
  <c r="AI192" i="6"/>
  <c r="AJ192" i="6"/>
  <c r="AK192" i="6"/>
  <c r="AL192" i="6"/>
  <c r="AM192" i="6"/>
  <c r="AN192" i="6"/>
  <c r="AO192" i="6"/>
  <c r="AP192" i="6"/>
  <c r="AQ192" i="6"/>
  <c r="AR192" i="6"/>
  <c r="AS192" i="6"/>
  <c r="AW192" i="6"/>
  <c r="AX192" i="6"/>
  <c r="AZ192" i="6"/>
  <c r="BE192" i="6"/>
  <c r="BF192" i="6"/>
  <c r="BH192" i="6"/>
  <c r="BI192" i="6"/>
  <c r="BL192" i="6" s="1"/>
  <c r="CC192" i="6"/>
  <c r="CD192" i="6"/>
  <c r="B193" i="6"/>
  <c r="C193" i="6"/>
  <c r="D193" i="6"/>
  <c r="E193" i="6"/>
  <c r="F193" i="6"/>
  <c r="G193" i="6"/>
  <c r="AA193" i="6" s="1"/>
  <c r="H193" i="6"/>
  <c r="AI193" i="6" s="1"/>
  <c r="I193" i="6"/>
  <c r="AY193" i="6" s="1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E193" i="6"/>
  <c r="AF193" i="6"/>
  <c r="AH193" i="6"/>
  <c r="AN193" i="6"/>
  <c r="AP193" i="6"/>
  <c r="AU193" i="6"/>
  <c r="AV193" i="6"/>
  <c r="AW193" i="6"/>
  <c r="AX193" i="6"/>
  <c r="BC193" i="6"/>
  <c r="BD193" i="6"/>
  <c r="BE193" i="6"/>
  <c r="BF193" i="6"/>
  <c r="BI193" i="6"/>
  <c r="BK193" i="6" s="1"/>
  <c r="CC193" i="6"/>
  <c r="CD193" i="6"/>
  <c r="B194" i="6"/>
  <c r="C194" i="6"/>
  <c r="D194" i="6"/>
  <c r="E194" i="6"/>
  <c r="F194" i="6"/>
  <c r="G194" i="6"/>
  <c r="AG194" i="6" s="1"/>
  <c r="H194" i="6"/>
  <c r="I194" i="6"/>
  <c r="AZ194" i="6" s="1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C194" i="6"/>
  <c r="AD194" i="6"/>
  <c r="AE194" i="6"/>
  <c r="AF194" i="6"/>
  <c r="AN194" i="6"/>
  <c r="AT194" i="6"/>
  <c r="AU194" i="6"/>
  <c r="AV194" i="6"/>
  <c r="AW194" i="6"/>
  <c r="AX194" i="6"/>
  <c r="AY194" i="6"/>
  <c r="BA194" i="6"/>
  <c r="BB194" i="6"/>
  <c r="BC194" i="6"/>
  <c r="BD194" i="6"/>
  <c r="BE194" i="6"/>
  <c r="BF194" i="6"/>
  <c r="BG194" i="6"/>
  <c r="BI194" i="6"/>
  <c r="BM194" i="6" s="1"/>
  <c r="CC194" i="6"/>
  <c r="CD194" i="6"/>
  <c r="B195" i="6"/>
  <c r="C195" i="6"/>
  <c r="D195" i="6"/>
  <c r="E195" i="6"/>
  <c r="F195" i="6"/>
  <c r="G195" i="6"/>
  <c r="AH195" i="6" s="1"/>
  <c r="H195" i="6"/>
  <c r="AM195" i="6" s="1"/>
  <c r="I195" i="6"/>
  <c r="AU195" i="6" s="1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I195" i="6"/>
  <c r="AJ195" i="6"/>
  <c r="AK195" i="6"/>
  <c r="AL195" i="6"/>
  <c r="AN195" i="6"/>
  <c r="AQ195" i="6"/>
  <c r="AR195" i="6"/>
  <c r="AS195" i="6"/>
  <c r="AT195" i="6"/>
  <c r="AV195" i="6"/>
  <c r="AW195" i="6"/>
  <c r="AY195" i="6"/>
  <c r="AZ195" i="6"/>
  <c r="BA195" i="6"/>
  <c r="BB195" i="6"/>
  <c r="BD195" i="6"/>
  <c r="BE195" i="6"/>
  <c r="BG195" i="6"/>
  <c r="BH195" i="6"/>
  <c r="BI195" i="6"/>
  <c r="BJ195" i="6" s="1"/>
  <c r="CC195" i="6"/>
  <c r="CD195" i="6"/>
  <c r="B196" i="6"/>
  <c r="C196" i="6"/>
  <c r="D196" i="6"/>
  <c r="E196" i="6"/>
  <c r="F196" i="6"/>
  <c r="G196" i="6"/>
  <c r="AC196" i="6" s="1"/>
  <c r="H196" i="6"/>
  <c r="I196" i="6"/>
  <c r="BA196" i="6" s="1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D196" i="6"/>
  <c r="AE196" i="6"/>
  <c r="AG196" i="6"/>
  <c r="AH196" i="6"/>
  <c r="AI196" i="6"/>
  <c r="AJ196" i="6"/>
  <c r="AK196" i="6"/>
  <c r="AL196" i="6"/>
  <c r="AM196" i="6"/>
  <c r="AN196" i="6"/>
  <c r="AO196" i="6"/>
  <c r="AP196" i="6"/>
  <c r="AQ196" i="6"/>
  <c r="AR196" i="6"/>
  <c r="AS196" i="6"/>
  <c r="AW196" i="6"/>
  <c r="AX196" i="6"/>
  <c r="AZ196" i="6"/>
  <c r="BE196" i="6"/>
  <c r="BF196" i="6"/>
  <c r="BH196" i="6"/>
  <c r="BI196" i="6"/>
  <c r="BL196" i="6" s="1"/>
  <c r="CC196" i="6"/>
  <c r="CD196" i="6"/>
  <c r="B197" i="6"/>
  <c r="C197" i="6"/>
  <c r="D197" i="6"/>
  <c r="E197" i="6"/>
  <c r="F197" i="6"/>
  <c r="G197" i="6"/>
  <c r="AA197" i="6" s="1"/>
  <c r="H197" i="6"/>
  <c r="AI197" i="6" s="1"/>
  <c r="I197" i="6"/>
  <c r="AY197" i="6" s="1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E197" i="6"/>
  <c r="AF197" i="6"/>
  <c r="AH197" i="6"/>
  <c r="AN197" i="6"/>
  <c r="AP197" i="6"/>
  <c r="AU197" i="6"/>
  <c r="AV197" i="6"/>
  <c r="AW197" i="6"/>
  <c r="AX197" i="6"/>
  <c r="BC197" i="6"/>
  <c r="BD197" i="6"/>
  <c r="BE197" i="6"/>
  <c r="BF197" i="6"/>
  <c r="BI197" i="6"/>
  <c r="BO197" i="6" s="1"/>
  <c r="BY197" i="6"/>
  <c r="CC197" i="6"/>
  <c r="CD197" i="6"/>
  <c r="B198" i="6"/>
  <c r="C198" i="6"/>
  <c r="D198" i="6"/>
  <c r="E198" i="6"/>
  <c r="F198" i="6"/>
  <c r="G198" i="6"/>
  <c r="AG198" i="6" s="1"/>
  <c r="H198" i="6"/>
  <c r="I198" i="6"/>
  <c r="AZ198" i="6" s="1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C198" i="6"/>
  <c r="AD198" i="6"/>
  <c r="AE198" i="6"/>
  <c r="AF198" i="6"/>
  <c r="AT198" i="6"/>
  <c r="AU198" i="6"/>
  <c r="AV198" i="6"/>
  <c r="AW198" i="6"/>
  <c r="AX198" i="6"/>
  <c r="AY198" i="6"/>
  <c r="BA198" i="6"/>
  <c r="BB198" i="6"/>
  <c r="BC198" i="6"/>
  <c r="BD198" i="6"/>
  <c r="BE198" i="6"/>
  <c r="BF198" i="6"/>
  <c r="BG198" i="6"/>
  <c r="BI198" i="6"/>
  <c r="BJ198" i="6" s="1"/>
  <c r="CC198" i="6"/>
  <c r="CD198" i="6"/>
  <c r="B199" i="6"/>
  <c r="C199" i="6"/>
  <c r="D199" i="6"/>
  <c r="E199" i="6"/>
  <c r="F199" i="6"/>
  <c r="G199" i="6"/>
  <c r="AH199" i="6" s="1"/>
  <c r="H199" i="6"/>
  <c r="AM199" i="6" s="1"/>
  <c r="I199" i="6"/>
  <c r="AU199" i="6" s="1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I199" i="6"/>
  <c r="AJ199" i="6"/>
  <c r="AK199" i="6"/>
  <c r="AL199" i="6"/>
  <c r="AN199" i="6"/>
  <c r="AQ199" i="6"/>
  <c r="AR199" i="6"/>
  <c r="AS199" i="6"/>
  <c r="AT199" i="6"/>
  <c r="AV199" i="6"/>
  <c r="AW199" i="6"/>
  <c r="AY199" i="6"/>
  <c r="AZ199" i="6"/>
  <c r="BA199" i="6"/>
  <c r="BB199" i="6"/>
  <c r="BD199" i="6"/>
  <c r="BE199" i="6"/>
  <c r="BG199" i="6"/>
  <c r="BH199" i="6"/>
  <c r="BI199" i="6"/>
  <c r="BP199" i="6" s="1"/>
  <c r="CC199" i="6"/>
  <c r="CD199" i="6"/>
  <c r="B200" i="6"/>
  <c r="C200" i="6"/>
  <c r="D200" i="6"/>
  <c r="E200" i="6"/>
  <c r="F200" i="6"/>
  <c r="G200" i="6"/>
  <c r="AC200" i="6" s="1"/>
  <c r="H200" i="6"/>
  <c r="I200" i="6"/>
  <c r="BA200" i="6" s="1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D200" i="6"/>
  <c r="AE200" i="6"/>
  <c r="AG200" i="6"/>
  <c r="AH200" i="6"/>
  <c r="AI200" i="6"/>
  <c r="AJ200" i="6"/>
  <c r="AK200" i="6"/>
  <c r="AL200" i="6"/>
  <c r="AM200" i="6"/>
  <c r="AN200" i="6"/>
  <c r="AO200" i="6"/>
  <c r="AP200" i="6"/>
  <c r="AQ200" i="6"/>
  <c r="AR200" i="6"/>
  <c r="AS200" i="6"/>
  <c r="AW200" i="6"/>
  <c r="AX200" i="6"/>
  <c r="AZ200" i="6"/>
  <c r="BE200" i="6"/>
  <c r="BF200" i="6"/>
  <c r="BH200" i="6"/>
  <c r="BI200" i="6"/>
  <c r="BL200" i="6" s="1"/>
  <c r="CC200" i="6"/>
  <c r="CD200" i="6"/>
  <c r="B201" i="6"/>
  <c r="C201" i="6"/>
  <c r="D201" i="6"/>
  <c r="E201" i="6"/>
  <c r="F201" i="6"/>
  <c r="G201" i="6"/>
  <c r="AA201" i="6" s="1"/>
  <c r="H201" i="6"/>
  <c r="I201" i="6"/>
  <c r="AY201" i="6" s="1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E201" i="6"/>
  <c r="AF201" i="6"/>
  <c r="AH201" i="6"/>
  <c r="AN201" i="6"/>
  <c r="AP201" i="6"/>
  <c r="AU201" i="6"/>
  <c r="AV201" i="6"/>
  <c r="AW201" i="6"/>
  <c r="AX201" i="6"/>
  <c r="BC201" i="6"/>
  <c r="BD201" i="6"/>
  <c r="BE201" i="6"/>
  <c r="BF201" i="6"/>
  <c r="BI201" i="6"/>
  <c r="BO201" i="6" s="1"/>
  <c r="CC201" i="6"/>
  <c r="CD201" i="6"/>
  <c r="B202" i="6"/>
  <c r="C202" i="6"/>
  <c r="D202" i="6"/>
  <c r="E202" i="6"/>
  <c r="F202" i="6"/>
  <c r="G202" i="6"/>
  <c r="AG202" i="6" s="1"/>
  <c r="H202" i="6"/>
  <c r="AN202" i="6" s="1"/>
  <c r="I202" i="6"/>
  <c r="AZ202" i="6" s="1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C202" i="6"/>
  <c r="AD202" i="6"/>
  <c r="AE202" i="6"/>
  <c r="AF202" i="6"/>
  <c r="AL202" i="6"/>
  <c r="AT202" i="6"/>
  <c r="AU202" i="6"/>
  <c r="AV202" i="6"/>
  <c r="AW202" i="6"/>
  <c r="AX202" i="6"/>
  <c r="AY202" i="6"/>
  <c r="BA202" i="6"/>
  <c r="BB202" i="6"/>
  <c r="BC202" i="6"/>
  <c r="BD202" i="6"/>
  <c r="BE202" i="6"/>
  <c r="BF202" i="6"/>
  <c r="BG202" i="6"/>
  <c r="BI202" i="6"/>
  <c r="BT202" i="6" s="1"/>
  <c r="CC202" i="6"/>
  <c r="CD202" i="6"/>
  <c r="B203" i="6"/>
  <c r="C203" i="6"/>
  <c r="D203" i="6"/>
  <c r="E203" i="6"/>
  <c r="F203" i="6"/>
  <c r="G203" i="6"/>
  <c r="AH203" i="6" s="1"/>
  <c r="H203" i="6"/>
  <c r="AM203" i="6" s="1"/>
  <c r="I203" i="6"/>
  <c r="AU203" i="6" s="1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I203" i="6"/>
  <c r="AJ203" i="6"/>
  <c r="AK203" i="6"/>
  <c r="AL203" i="6"/>
  <c r="AN203" i="6"/>
  <c r="AQ203" i="6"/>
  <c r="AR203" i="6"/>
  <c r="AS203" i="6"/>
  <c r="AT203" i="6"/>
  <c r="AV203" i="6"/>
  <c r="AW203" i="6"/>
  <c r="AY203" i="6"/>
  <c r="AZ203" i="6"/>
  <c r="BA203" i="6"/>
  <c r="BB203" i="6"/>
  <c r="BD203" i="6"/>
  <c r="BE203" i="6"/>
  <c r="BG203" i="6"/>
  <c r="BH203" i="6"/>
  <c r="BI203" i="6"/>
  <c r="BX203" i="6" s="1"/>
  <c r="CC203" i="6"/>
  <c r="CD203" i="6"/>
  <c r="B204" i="6"/>
  <c r="C204" i="6"/>
  <c r="D204" i="6"/>
  <c r="E204" i="6"/>
  <c r="F204" i="6"/>
  <c r="G204" i="6"/>
  <c r="AC204" i="6" s="1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D204" i="6"/>
  <c r="AE204" i="6"/>
  <c r="AG204" i="6"/>
  <c r="AH204" i="6"/>
  <c r="AI204" i="6"/>
  <c r="AJ204" i="6"/>
  <c r="AK204" i="6"/>
  <c r="AL204" i="6"/>
  <c r="AM204" i="6"/>
  <c r="AN204" i="6"/>
  <c r="AO204" i="6"/>
  <c r="AP204" i="6"/>
  <c r="AQ204" i="6"/>
  <c r="AR204" i="6"/>
  <c r="AS204" i="6"/>
  <c r="AW204" i="6"/>
  <c r="AX204" i="6"/>
  <c r="AZ204" i="6"/>
  <c r="BE204" i="6"/>
  <c r="BF204" i="6"/>
  <c r="BH204" i="6"/>
  <c r="BI204" i="6"/>
  <c r="BL204" i="6" s="1"/>
  <c r="CC204" i="6"/>
  <c r="CD204" i="6"/>
  <c r="B205" i="6"/>
  <c r="C205" i="6"/>
  <c r="D205" i="6"/>
  <c r="E205" i="6"/>
  <c r="F205" i="6"/>
  <c r="G205" i="6"/>
  <c r="H205" i="6"/>
  <c r="I205" i="6"/>
  <c r="AY205" i="6" s="1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F205" i="6"/>
  <c r="AP205" i="6"/>
  <c r="AU205" i="6"/>
  <c r="AV205" i="6"/>
  <c r="AW205" i="6"/>
  <c r="AX205" i="6"/>
  <c r="BC205" i="6"/>
  <c r="BD205" i="6"/>
  <c r="BE205" i="6"/>
  <c r="BF205" i="6"/>
  <c r="BI205" i="6"/>
  <c r="BO205" i="6" s="1"/>
  <c r="CC205" i="6"/>
  <c r="CD205" i="6"/>
  <c r="B206" i="6"/>
  <c r="C206" i="6"/>
  <c r="D206" i="6"/>
  <c r="E206" i="6"/>
  <c r="F206" i="6"/>
  <c r="G206" i="6"/>
  <c r="H206" i="6"/>
  <c r="I206" i="6"/>
  <c r="AZ206" i="6" s="1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L206" i="6"/>
  <c r="AT206" i="6"/>
  <c r="AU206" i="6"/>
  <c r="AV206" i="6"/>
  <c r="AW206" i="6"/>
  <c r="AX206" i="6"/>
  <c r="AY206" i="6"/>
  <c r="BA206" i="6"/>
  <c r="BB206" i="6"/>
  <c r="BC206" i="6"/>
  <c r="BD206" i="6"/>
  <c r="BE206" i="6"/>
  <c r="BF206" i="6"/>
  <c r="BG206" i="6"/>
  <c r="BI206" i="6"/>
  <c r="BS206" i="6" s="1"/>
  <c r="CC206" i="6"/>
  <c r="CD206" i="6"/>
  <c r="B207" i="6"/>
  <c r="C207" i="6"/>
  <c r="D207" i="6"/>
  <c r="E207" i="6"/>
  <c r="F207" i="6"/>
  <c r="G207" i="6"/>
  <c r="AH207" i="6" s="1"/>
  <c r="H207" i="6"/>
  <c r="I207" i="6"/>
  <c r="AU207" i="6" s="1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I207" i="6"/>
  <c r="AL207" i="6"/>
  <c r="AR207" i="6"/>
  <c r="AS207" i="6"/>
  <c r="AT207" i="6"/>
  <c r="AV207" i="6"/>
  <c r="AW207" i="6"/>
  <c r="AY207" i="6"/>
  <c r="AZ207" i="6"/>
  <c r="BA207" i="6"/>
  <c r="BB207" i="6"/>
  <c r="BD207" i="6"/>
  <c r="BE207" i="6"/>
  <c r="BG207" i="6"/>
  <c r="BH207" i="6"/>
  <c r="BI207" i="6"/>
  <c r="BQ207" i="6" s="1"/>
  <c r="CC207" i="6"/>
  <c r="CD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E208" i="6"/>
  <c r="AG208" i="6"/>
  <c r="AI208" i="6"/>
  <c r="AJ208" i="6"/>
  <c r="AK208" i="6"/>
  <c r="AL208" i="6"/>
  <c r="AM208" i="6"/>
  <c r="AN208" i="6"/>
  <c r="AO208" i="6"/>
  <c r="AP208" i="6"/>
  <c r="AQ208" i="6"/>
  <c r="AR208" i="6"/>
  <c r="AS208" i="6"/>
  <c r="AT208" i="6"/>
  <c r="AU208" i="6"/>
  <c r="AW208" i="6"/>
  <c r="AX208" i="6"/>
  <c r="AY208" i="6"/>
  <c r="AZ208" i="6"/>
  <c r="BB208" i="6"/>
  <c r="BC208" i="6"/>
  <c r="BE208" i="6"/>
  <c r="BF208" i="6"/>
  <c r="BG208" i="6"/>
  <c r="BH208" i="6"/>
  <c r="BI208" i="6"/>
  <c r="BQ208" i="6" s="1"/>
  <c r="CC208" i="6"/>
  <c r="CD208" i="6"/>
  <c r="B209" i="6"/>
  <c r="C209" i="6"/>
  <c r="D209" i="6"/>
  <c r="E209" i="6"/>
  <c r="F209" i="6"/>
  <c r="G209" i="6"/>
  <c r="H209" i="6"/>
  <c r="AJ209" i="6" s="1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B209" i="6"/>
  <c r="AC209" i="6"/>
  <c r="AE209" i="6"/>
  <c r="AG209" i="6"/>
  <c r="AH209" i="6"/>
  <c r="AN209" i="6"/>
  <c r="AO209" i="6"/>
  <c r="AS209" i="6"/>
  <c r="AU209" i="6"/>
  <c r="AV209" i="6"/>
  <c r="AW209" i="6"/>
  <c r="AX209" i="6"/>
  <c r="AZ209" i="6"/>
  <c r="BA209" i="6"/>
  <c r="BC209" i="6"/>
  <c r="BD209" i="6"/>
  <c r="BE209" i="6"/>
  <c r="BF209" i="6"/>
  <c r="BH209" i="6"/>
  <c r="BI209" i="6"/>
  <c r="BT209" i="6" s="1"/>
  <c r="CC209" i="6"/>
  <c r="CD209" i="6"/>
  <c r="B210" i="6"/>
  <c r="C210" i="6"/>
  <c r="D210" i="6"/>
  <c r="E210" i="6"/>
  <c r="F210" i="6"/>
  <c r="G210" i="6"/>
  <c r="AB210" i="6" s="1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C210" i="6"/>
  <c r="AE210" i="6"/>
  <c r="AF210" i="6"/>
  <c r="AG210" i="6"/>
  <c r="AH210" i="6"/>
  <c r="AP210" i="6"/>
  <c r="AY210" i="6"/>
  <c r="BA210" i="6"/>
  <c r="BI210" i="6"/>
  <c r="BR210" i="6" s="1"/>
  <c r="CC210" i="6"/>
  <c r="CD210" i="6"/>
  <c r="B211" i="6"/>
  <c r="C211" i="6"/>
  <c r="D211" i="6"/>
  <c r="E211" i="6"/>
  <c r="F211" i="6"/>
  <c r="G211" i="6"/>
  <c r="AH211" i="6" s="1"/>
  <c r="H211" i="6"/>
  <c r="AP211" i="6" s="1"/>
  <c r="I211" i="6"/>
  <c r="BA211" i="6" s="1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J211" i="6"/>
  <c r="AK211" i="6"/>
  <c r="AL211" i="6"/>
  <c r="AM211" i="6"/>
  <c r="AN211" i="6"/>
  <c r="AO211" i="6"/>
  <c r="AQ211" i="6"/>
  <c r="AS211" i="6"/>
  <c r="AT211" i="6"/>
  <c r="AU211" i="6"/>
  <c r="AV211" i="6"/>
  <c r="AW211" i="6"/>
  <c r="AY211" i="6"/>
  <c r="AZ211" i="6"/>
  <c r="BB211" i="6"/>
  <c r="BC211" i="6"/>
  <c r="BD211" i="6"/>
  <c r="BE211" i="6"/>
  <c r="BG211" i="6"/>
  <c r="BH211" i="6"/>
  <c r="BI211" i="6"/>
  <c r="BJ211" i="6" s="1"/>
  <c r="CC211" i="6"/>
  <c r="CD211" i="6"/>
  <c r="B212" i="6"/>
  <c r="C212" i="6"/>
  <c r="D212" i="6"/>
  <c r="E212" i="6"/>
  <c r="F212" i="6"/>
  <c r="G212" i="6"/>
  <c r="AF212" i="6" s="1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B212" i="6"/>
  <c r="AC212" i="6"/>
  <c r="AE212" i="6"/>
  <c r="AH212" i="6"/>
  <c r="AI212" i="6"/>
  <c r="AJ212" i="6"/>
  <c r="AK212" i="6"/>
  <c r="AL212" i="6"/>
  <c r="AM212" i="6"/>
  <c r="AN212" i="6"/>
  <c r="AO212" i="6"/>
  <c r="AP212" i="6"/>
  <c r="AQ212" i="6"/>
  <c r="AR212" i="6"/>
  <c r="AS212" i="6"/>
  <c r="AY212" i="6"/>
  <c r="BI212" i="6"/>
  <c r="BQ212" i="6" s="1"/>
  <c r="CA212" i="6"/>
  <c r="CC212" i="6"/>
  <c r="CD212" i="6"/>
  <c r="B213" i="6"/>
  <c r="C213" i="6"/>
  <c r="D213" i="6"/>
  <c r="E213" i="6"/>
  <c r="F213" i="6"/>
  <c r="G213" i="6"/>
  <c r="AD213" i="6" s="1"/>
  <c r="H213" i="6"/>
  <c r="AL213" i="6" s="1"/>
  <c r="I213" i="6"/>
  <c r="BA213" i="6" s="1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E213" i="6"/>
  <c r="AF213" i="6"/>
  <c r="AG213" i="6"/>
  <c r="AH213" i="6"/>
  <c r="AJ213" i="6"/>
  <c r="AM213" i="6"/>
  <c r="AN213" i="6"/>
  <c r="AP213" i="6"/>
  <c r="AQ213" i="6"/>
  <c r="AS213" i="6"/>
  <c r="AV213" i="6"/>
  <c r="AW213" i="6"/>
  <c r="AX213" i="6"/>
  <c r="AY213" i="6"/>
  <c r="AZ213" i="6"/>
  <c r="BC213" i="6"/>
  <c r="BD213" i="6"/>
  <c r="BE213" i="6"/>
  <c r="BF213" i="6"/>
  <c r="BG213" i="6"/>
  <c r="BH213" i="6"/>
  <c r="BI213" i="6"/>
  <c r="BK213" i="6" s="1"/>
  <c r="CC213" i="6"/>
  <c r="CD213" i="6"/>
  <c r="B214" i="6"/>
  <c r="C214" i="6"/>
  <c r="D214" i="6"/>
  <c r="E214" i="6"/>
  <c r="F214" i="6"/>
  <c r="G214" i="6"/>
  <c r="AB214" i="6" s="1"/>
  <c r="H214" i="6"/>
  <c r="AQ214" i="6" s="1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C214" i="6"/>
  <c r="AD214" i="6"/>
  <c r="AE214" i="6"/>
  <c r="AF214" i="6"/>
  <c r="AG214" i="6"/>
  <c r="AH214" i="6"/>
  <c r="AI214" i="6"/>
  <c r="AK214" i="6"/>
  <c r="AM214" i="6"/>
  <c r="AN214" i="6"/>
  <c r="AP214" i="6"/>
  <c r="AS214" i="6"/>
  <c r="AT214" i="6"/>
  <c r="AU214" i="6"/>
  <c r="AV214" i="6"/>
  <c r="AW214" i="6"/>
  <c r="AY214" i="6"/>
  <c r="BA214" i="6"/>
  <c r="BB214" i="6"/>
  <c r="BC214" i="6"/>
  <c r="BD214" i="6"/>
  <c r="BE214" i="6"/>
  <c r="BF214" i="6"/>
  <c r="BI214" i="6"/>
  <c r="BL214" i="6" s="1"/>
  <c r="CC214" i="6"/>
  <c r="CD214" i="6"/>
  <c r="B215" i="6"/>
  <c r="C215" i="6"/>
  <c r="D215" i="6"/>
  <c r="E215" i="6"/>
  <c r="F215" i="6"/>
  <c r="G215" i="6"/>
  <c r="H215" i="6"/>
  <c r="AP215" i="6" s="1"/>
  <c r="I215" i="6"/>
  <c r="AT215" i="6" s="1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N215" i="6"/>
  <c r="AO215" i="6"/>
  <c r="AU215" i="6"/>
  <c r="AV215" i="6"/>
  <c r="AW215" i="6"/>
  <c r="AY215" i="6"/>
  <c r="AZ215" i="6"/>
  <c r="BA215" i="6"/>
  <c r="BB215" i="6"/>
  <c r="BD215" i="6"/>
  <c r="BE215" i="6"/>
  <c r="BG215" i="6"/>
  <c r="BH215" i="6"/>
  <c r="BI215" i="6"/>
  <c r="BR215" i="6" s="1"/>
  <c r="CC215" i="6"/>
  <c r="CD215" i="6"/>
  <c r="B216" i="6"/>
  <c r="C216" i="6"/>
  <c r="D216" i="6"/>
  <c r="E216" i="6"/>
  <c r="F216" i="6"/>
  <c r="G216" i="6"/>
  <c r="AF216" i="6" s="1"/>
  <c r="H216" i="6"/>
  <c r="I216" i="6"/>
  <c r="AZ216" i="6" s="1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E216" i="6"/>
  <c r="AI216" i="6"/>
  <c r="AJ216" i="6"/>
  <c r="AK216" i="6"/>
  <c r="AL216" i="6"/>
  <c r="AM216" i="6"/>
  <c r="AN216" i="6"/>
  <c r="AO216" i="6"/>
  <c r="AP216" i="6"/>
  <c r="AQ216" i="6"/>
  <c r="AR216" i="6"/>
  <c r="AS216" i="6"/>
  <c r="AU216" i="6"/>
  <c r="AW216" i="6"/>
  <c r="AY216" i="6"/>
  <c r="BA216" i="6"/>
  <c r="BB216" i="6"/>
  <c r="BE216" i="6"/>
  <c r="BF216" i="6"/>
  <c r="BH216" i="6"/>
  <c r="BI216" i="6"/>
  <c r="BK216" i="6" s="1"/>
  <c r="CC216" i="6"/>
  <c r="CD216" i="6"/>
  <c r="B217" i="6"/>
  <c r="C217" i="6"/>
  <c r="D217" i="6"/>
  <c r="E217" i="6"/>
  <c r="F217" i="6"/>
  <c r="G217" i="6"/>
  <c r="H217" i="6"/>
  <c r="AL217" i="6" s="1"/>
  <c r="I217" i="6"/>
  <c r="AU217" i="6" s="1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O217" i="6"/>
  <c r="AP217" i="6"/>
  <c r="AV217" i="6"/>
  <c r="AW217" i="6"/>
  <c r="AX217" i="6"/>
  <c r="AY217" i="6"/>
  <c r="AZ217" i="6"/>
  <c r="BA217" i="6"/>
  <c r="BC217" i="6"/>
  <c r="BE217" i="6"/>
  <c r="BF217" i="6"/>
  <c r="BG217" i="6"/>
  <c r="BH217" i="6"/>
  <c r="BI217" i="6"/>
  <c r="BK217" i="6" s="1"/>
  <c r="BQ217" i="6"/>
  <c r="CC217" i="6"/>
  <c r="CD217" i="6"/>
  <c r="B218" i="6"/>
  <c r="C218" i="6"/>
  <c r="D218" i="6"/>
  <c r="E218" i="6"/>
  <c r="F218" i="6"/>
  <c r="G218" i="6"/>
  <c r="AB218" i="6" s="1"/>
  <c r="H218" i="6"/>
  <c r="AQ218" i="6" s="1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C218" i="6"/>
  <c r="AD218" i="6"/>
  <c r="AF218" i="6"/>
  <c r="AG218" i="6"/>
  <c r="AI218" i="6"/>
  <c r="AL218" i="6"/>
  <c r="AM218" i="6"/>
  <c r="AP218" i="6"/>
  <c r="AS218" i="6"/>
  <c r="AT218" i="6"/>
  <c r="AU218" i="6"/>
  <c r="AV218" i="6"/>
  <c r="AW218" i="6"/>
  <c r="AX218" i="6"/>
  <c r="AY218" i="6"/>
  <c r="BA218" i="6"/>
  <c r="BB218" i="6"/>
  <c r="BC218" i="6"/>
  <c r="BD218" i="6"/>
  <c r="BE218" i="6"/>
  <c r="BF218" i="6"/>
  <c r="BG218" i="6"/>
  <c r="BI218" i="6"/>
  <c r="BM218" i="6" s="1"/>
  <c r="CC218" i="6"/>
  <c r="CD218" i="6"/>
  <c r="B219" i="6"/>
  <c r="C219" i="6"/>
  <c r="D219" i="6"/>
  <c r="E219" i="6"/>
  <c r="F219" i="6"/>
  <c r="G219" i="6"/>
  <c r="AH219" i="6" s="1"/>
  <c r="H219" i="6"/>
  <c r="AP219" i="6" s="1"/>
  <c r="I219" i="6"/>
  <c r="AZ219" i="6" s="1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C219" i="6"/>
  <c r="AE219" i="6"/>
  <c r="AG219" i="6"/>
  <c r="AI219" i="6"/>
  <c r="AK219" i="6"/>
  <c r="AL219" i="6"/>
  <c r="AN219" i="6"/>
  <c r="AO219" i="6"/>
  <c r="AQ219" i="6"/>
  <c r="AR219" i="6"/>
  <c r="BI219" i="6"/>
  <c r="CC219" i="6"/>
  <c r="CD219" i="6"/>
  <c r="B220" i="6"/>
  <c r="C220" i="6"/>
  <c r="D220" i="6"/>
  <c r="E220" i="6"/>
  <c r="F220" i="6"/>
  <c r="G220" i="6"/>
  <c r="AH220" i="6" s="1"/>
  <c r="H220" i="6"/>
  <c r="I220" i="6"/>
  <c r="AU220" i="6" s="1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I220" i="6"/>
  <c r="AJ220" i="6"/>
  <c r="AK220" i="6"/>
  <c r="AL220" i="6"/>
  <c r="AM220" i="6"/>
  <c r="AN220" i="6"/>
  <c r="AO220" i="6"/>
  <c r="AP220" i="6"/>
  <c r="AQ220" i="6"/>
  <c r="AR220" i="6"/>
  <c r="AS220" i="6"/>
  <c r="AT220" i="6"/>
  <c r="AW220" i="6"/>
  <c r="AY220" i="6"/>
  <c r="BA220" i="6"/>
  <c r="BB220" i="6"/>
  <c r="BE220" i="6"/>
  <c r="BG220" i="6"/>
  <c r="BI220" i="6"/>
  <c r="BQ220" i="6" s="1"/>
  <c r="CC220" i="6"/>
  <c r="CD220" i="6"/>
  <c r="B221" i="6"/>
  <c r="C221" i="6"/>
  <c r="D221" i="6"/>
  <c r="E221" i="6"/>
  <c r="F221" i="6"/>
  <c r="G221" i="6"/>
  <c r="AC221" i="6" s="1"/>
  <c r="H221" i="6"/>
  <c r="I221" i="6"/>
  <c r="BA221" i="6" s="1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E221" i="6"/>
  <c r="AG221" i="6"/>
  <c r="AI221" i="6"/>
  <c r="AJ221" i="6"/>
  <c r="AK221" i="6"/>
  <c r="AL221" i="6"/>
  <c r="AM221" i="6"/>
  <c r="AN221" i="6"/>
  <c r="AO221" i="6"/>
  <c r="AP221" i="6"/>
  <c r="AQ221" i="6"/>
  <c r="AR221" i="6"/>
  <c r="AS221" i="6"/>
  <c r="AU221" i="6"/>
  <c r="AW221" i="6"/>
  <c r="AY221" i="6"/>
  <c r="AZ221" i="6"/>
  <c r="BC221" i="6"/>
  <c r="BE221" i="6"/>
  <c r="BG221" i="6"/>
  <c r="BH221" i="6"/>
  <c r="BI221" i="6"/>
  <c r="BL221" i="6" s="1"/>
  <c r="CC221" i="6"/>
  <c r="CD221" i="6"/>
  <c r="B222" i="6"/>
  <c r="C222" i="6"/>
  <c r="D222" i="6"/>
  <c r="E222" i="6"/>
  <c r="F222" i="6"/>
  <c r="G222" i="6"/>
  <c r="AA222" i="6" s="1"/>
  <c r="H222" i="6"/>
  <c r="AI222" i="6" s="1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C222" i="6"/>
  <c r="AE222" i="6"/>
  <c r="AG222" i="6"/>
  <c r="AH222" i="6"/>
  <c r="AJ222" i="6"/>
  <c r="AK222" i="6"/>
  <c r="AM222" i="6"/>
  <c r="AN222" i="6"/>
  <c r="AO222" i="6"/>
  <c r="AP222" i="6"/>
  <c r="AR222" i="6"/>
  <c r="AS222" i="6"/>
  <c r="AW222" i="6"/>
  <c r="BI222" i="6"/>
  <c r="BM222" i="6" s="1"/>
  <c r="CC222" i="6"/>
  <c r="CD222" i="6"/>
  <c r="B223" i="6"/>
  <c r="C223" i="6"/>
  <c r="D223" i="6"/>
  <c r="E223" i="6"/>
  <c r="F223" i="6"/>
  <c r="G223" i="6"/>
  <c r="H223" i="6"/>
  <c r="AO223" i="6" s="1"/>
  <c r="I223" i="6"/>
  <c r="AZ223" i="6" s="1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E223" i="6"/>
  <c r="AI223" i="6"/>
  <c r="AK223" i="6"/>
  <c r="AM223" i="6"/>
  <c r="AN223" i="6"/>
  <c r="AQ223" i="6"/>
  <c r="AS223" i="6"/>
  <c r="AT223" i="6"/>
  <c r="AU223" i="6"/>
  <c r="AV223" i="6"/>
  <c r="AW223" i="6"/>
  <c r="AX223" i="6"/>
  <c r="AY223" i="6"/>
  <c r="BA223" i="6"/>
  <c r="BB223" i="6"/>
  <c r="BC223" i="6"/>
  <c r="BD223" i="6"/>
  <c r="BE223" i="6"/>
  <c r="BF223" i="6"/>
  <c r="BG223" i="6"/>
  <c r="BI223" i="6"/>
  <c r="BM223" i="6" s="1"/>
  <c r="CC223" i="6"/>
  <c r="CD223" i="6"/>
  <c r="B224" i="6"/>
  <c r="C224" i="6"/>
  <c r="D224" i="6"/>
  <c r="E224" i="6"/>
  <c r="F224" i="6"/>
  <c r="G224" i="6"/>
  <c r="AH224" i="6" s="1"/>
  <c r="H224" i="6"/>
  <c r="AM224" i="6" s="1"/>
  <c r="I224" i="6"/>
  <c r="AU224" i="6" s="1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I224" i="6"/>
  <c r="AK224" i="6"/>
  <c r="AL224" i="6"/>
  <c r="AN224" i="6"/>
  <c r="AO224" i="6"/>
  <c r="AQ224" i="6"/>
  <c r="AS224" i="6"/>
  <c r="AT224" i="6"/>
  <c r="AW224" i="6"/>
  <c r="AY224" i="6"/>
  <c r="BA224" i="6"/>
  <c r="BB224" i="6"/>
  <c r="BE224" i="6"/>
  <c r="BG224" i="6"/>
  <c r="BI224" i="6"/>
  <c r="BQ224" i="6" s="1"/>
  <c r="CC224" i="6"/>
  <c r="CD224" i="6"/>
  <c r="B225" i="6"/>
  <c r="C225" i="6"/>
  <c r="D225" i="6"/>
  <c r="E225" i="6"/>
  <c r="F225" i="6"/>
  <c r="G225" i="6"/>
  <c r="AC225" i="6" s="1"/>
  <c r="H225" i="6"/>
  <c r="I225" i="6"/>
  <c r="BA225" i="6" s="1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E225" i="6"/>
  <c r="AG225" i="6"/>
  <c r="AI225" i="6"/>
  <c r="AJ225" i="6"/>
  <c r="AK225" i="6"/>
  <c r="AL225" i="6"/>
  <c r="AM225" i="6"/>
  <c r="AN225" i="6"/>
  <c r="AO225" i="6"/>
  <c r="AP225" i="6"/>
  <c r="AQ225" i="6"/>
  <c r="AR225" i="6"/>
  <c r="AS225" i="6"/>
  <c r="AU225" i="6"/>
  <c r="AW225" i="6"/>
  <c r="AY225" i="6"/>
  <c r="AZ225" i="6"/>
  <c r="BC225" i="6"/>
  <c r="BE225" i="6"/>
  <c r="BG225" i="6"/>
  <c r="BH225" i="6"/>
  <c r="BI225" i="6"/>
  <c r="BP225" i="6" s="1"/>
  <c r="CC225" i="6"/>
  <c r="CD225" i="6"/>
  <c r="B226" i="6"/>
  <c r="C226" i="6"/>
  <c r="D226" i="6"/>
  <c r="E226" i="6"/>
  <c r="F226" i="6"/>
  <c r="G226" i="6"/>
  <c r="H226" i="6"/>
  <c r="AI226" i="6" s="1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C226" i="6"/>
  <c r="AG226" i="6"/>
  <c r="AJ226" i="6"/>
  <c r="AK226" i="6"/>
  <c r="AM226" i="6"/>
  <c r="AN226" i="6"/>
  <c r="AO226" i="6"/>
  <c r="AP226" i="6"/>
  <c r="AR226" i="6"/>
  <c r="AS226" i="6"/>
  <c r="AU226" i="6"/>
  <c r="AW226" i="6"/>
  <c r="AX226" i="6"/>
  <c r="BA226" i="6"/>
  <c r="BC226" i="6"/>
  <c r="BE226" i="6"/>
  <c r="BF226" i="6"/>
  <c r="BI226" i="6"/>
  <c r="BM226" i="6" s="1"/>
  <c r="CC226" i="6"/>
  <c r="CD226" i="6"/>
  <c r="B227" i="6"/>
  <c r="C227" i="6"/>
  <c r="D227" i="6"/>
  <c r="E227" i="6"/>
  <c r="F227" i="6"/>
  <c r="G227" i="6"/>
  <c r="H227" i="6"/>
  <c r="AM227" i="6" s="1"/>
  <c r="I227" i="6"/>
  <c r="AZ227" i="6" s="1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E227" i="6"/>
  <c r="AK227" i="6"/>
  <c r="AQ227" i="6"/>
  <c r="AT227" i="6"/>
  <c r="AU227" i="6"/>
  <c r="AV227" i="6"/>
  <c r="AW227" i="6"/>
  <c r="AX227" i="6"/>
  <c r="AY227" i="6"/>
  <c r="BA227" i="6"/>
  <c r="BB227" i="6"/>
  <c r="BC227" i="6"/>
  <c r="BD227" i="6"/>
  <c r="BE227" i="6"/>
  <c r="BF227" i="6"/>
  <c r="BG227" i="6"/>
  <c r="BI227" i="6"/>
  <c r="BK227" i="6" s="1"/>
  <c r="CC227" i="6"/>
  <c r="CD227" i="6"/>
  <c r="B228" i="6"/>
  <c r="C228" i="6"/>
  <c r="D228" i="6"/>
  <c r="E228" i="6"/>
  <c r="F228" i="6"/>
  <c r="G228" i="6"/>
  <c r="AH228" i="6" s="1"/>
  <c r="H228" i="6"/>
  <c r="AK228" i="6" s="1"/>
  <c r="I228" i="6"/>
  <c r="AW228" i="6" s="1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AC228" i="6"/>
  <c r="AD228" i="6"/>
  <c r="AE228" i="6"/>
  <c r="AF228" i="6"/>
  <c r="AG228" i="6"/>
  <c r="AI228" i="6"/>
  <c r="AL228" i="6"/>
  <c r="AN228" i="6"/>
  <c r="AQ228" i="6"/>
  <c r="AS228" i="6"/>
  <c r="AT228" i="6"/>
  <c r="AV228" i="6"/>
  <c r="AZ228" i="6"/>
  <c r="BB228" i="6"/>
  <c r="BE228" i="6"/>
  <c r="BG228" i="6"/>
  <c r="BI228" i="6"/>
  <c r="BJ228" i="6" s="1"/>
  <c r="CC228" i="6"/>
  <c r="CD228" i="6"/>
  <c r="B229" i="6"/>
  <c r="C229" i="6"/>
  <c r="D229" i="6"/>
  <c r="E229" i="6"/>
  <c r="F229" i="6"/>
  <c r="G229" i="6"/>
  <c r="AF229" i="6" s="1"/>
  <c r="H229" i="6"/>
  <c r="I229" i="6"/>
  <c r="J229" i="6"/>
  <c r="K229" i="6"/>
  <c r="L229" i="6"/>
  <c r="M229" i="6"/>
  <c r="N229" i="6"/>
  <c r="O229" i="6"/>
  <c r="P229" i="6"/>
  <c r="Q229" i="6"/>
  <c r="R229" i="6"/>
  <c r="S229" i="6"/>
  <c r="T229" i="6"/>
  <c r="U229" i="6"/>
  <c r="V229" i="6"/>
  <c r="W229" i="6"/>
  <c r="X229" i="6"/>
  <c r="Y229" i="6"/>
  <c r="Z229" i="6"/>
  <c r="AA229" i="6"/>
  <c r="AB229" i="6"/>
  <c r="AC229" i="6"/>
  <c r="AD229" i="6"/>
  <c r="AE229" i="6"/>
  <c r="AG229" i="6"/>
  <c r="AH229" i="6"/>
  <c r="AI229" i="6"/>
  <c r="AJ229" i="6"/>
  <c r="AK229" i="6"/>
  <c r="AL229" i="6"/>
  <c r="AM229" i="6"/>
  <c r="AN229" i="6"/>
  <c r="AO229" i="6"/>
  <c r="AP229" i="6"/>
  <c r="AQ229" i="6"/>
  <c r="AR229" i="6"/>
  <c r="AS229" i="6"/>
  <c r="AY229" i="6"/>
  <c r="BH229" i="6"/>
  <c r="BI229" i="6"/>
  <c r="BJ229" i="6" s="1"/>
  <c r="CC229" i="6"/>
  <c r="CD229" i="6"/>
  <c r="B230" i="6"/>
  <c r="C230" i="6"/>
  <c r="D230" i="6"/>
  <c r="E230" i="6"/>
  <c r="F230" i="6"/>
  <c r="G230" i="6"/>
  <c r="AD230" i="6" s="1"/>
  <c r="H230" i="6"/>
  <c r="AL230" i="6" s="1"/>
  <c r="I230" i="6"/>
  <c r="BC230" i="6" s="1"/>
  <c r="J230" i="6"/>
  <c r="K230" i="6"/>
  <c r="L230" i="6"/>
  <c r="M230" i="6"/>
  <c r="N230" i="6"/>
  <c r="O230" i="6"/>
  <c r="P230" i="6"/>
  <c r="Q230" i="6"/>
  <c r="R230" i="6"/>
  <c r="S230" i="6"/>
  <c r="T230" i="6"/>
  <c r="U230" i="6"/>
  <c r="V230" i="6"/>
  <c r="W230" i="6"/>
  <c r="X230" i="6"/>
  <c r="Y230" i="6"/>
  <c r="Z230" i="6"/>
  <c r="AC230" i="6"/>
  <c r="AF230" i="6"/>
  <c r="AI230" i="6"/>
  <c r="AM230" i="6"/>
  <c r="AO230" i="6"/>
  <c r="AP230" i="6"/>
  <c r="AQ230" i="6"/>
  <c r="AR230" i="6"/>
  <c r="AV230" i="6"/>
  <c r="AX230" i="6"/>
  <c r="AY230" i="6"/>
  <c r="AZ230" i="6"/>
  <c r="BA230" i="6"/>
  <c r="BE230" i="6"/>
  <c r="BG230" i="6"/>
  <c r="BH230" i="6"/>
  <c r="BI230" i="6"/>
  <c r="BK230" i="6" s="1"/>
  <c r="CC230" i="6"/>
  <c r="CD230" i="6"/>
  <c r="B231" i="6"/>
  <c r="C231" i="6"/>
  <c r="D231" i="6"/>
  <c r="E231" i="6"/>
  <c r="F231" i="6"/>
  <c r="G231" i="6"/>
  <c r="AB231" i="6" s="1"/>
  <c r="H231" i="6"/>
  <c r="I231" i="6"/>
  <c r="J231" i="6"/>
  <c r="K231" i="6"/>
  <c r="L231" i="6"/>
  <c r="M231" i="6"/>
  <c r="N231" i="6"/>
  <c r="O231" i="6"/>
  <c r="P231" i="6"/>
  <c r="Q231" i="6"/>
  <c r="R231" i="6"/>
  <c r="S231" i="6"/>
  <c r="T231" i="6"/>
  <c r="U231" i="6"/>
  <c r="V231" i="6"/>
  <c r="W231" i="6"/>
  <c r="X231" i="6"/>
  <c r="Y231" i="6"/>
  <c r="Z231" i="6"/>
  <c r="AF231" i="6"/>
  <c r="AI231" i="6"/>
  <c r="AL231" i="6"/>
  <c r="AM231" i="6"/>
  <c r="AN231" i="6"/>
  <c r="AO231" i="6"/>
  <c r="AP231" i="6"/>
  <c r="AQ231" i="6"/>
  <c r="AS231" i="6"/>
  <c r="AU231" i="6"/>
  <c r="AV231" i="6"/>
  <c r="AW231" i="6"/>
  <c r="AX231" i="6"/>
  <c r="AY231" i="6"/>
  <c r="BA231" i="6"/>
  <c r="BB231" i="6"/>
  <c r="BD231" i="6"/>
  <c r="BE231" i="6"/>
  <c r="BF231" i="6"/>
  <c r="BG231" i="6"/>
  <c r="BI231" i="6"/>
  <c r="BS231" i="6" s="1"/>
  <c r="CC231" i="6"/>
  <c r="CD231" i="6"/>
  <c r="B232" i="6"/>
  <c r="C232" i="6"/>
  <c r="D232" i="6"/>
  <c r="E232" i="6"/>
  <c r="F232" i="6"/>
  <c r="G232" i="6"/>
  <c r="H232" i="6"/>
  <c r="AP232" i="6" s="1"/>
  <c r="I232" i="6"/>
  <c r="BA232" i="6" s="1"/>
  <c r="J232" i="6"/>
  <c r="K232" i="6"/>
  <c r="L232" i="6"/>
  <c r="M232" i="6"/>
  <c r="N232" i="6"/>
  <c r="O232" i="6"/>
  <c r="P232" i="6"/>
  <c r="Q232" i="6"/>
  <c r="R232" i="6"/>
  <c r="S232" i="6"/>
  <c r="T232" i="6"/>
  <c r="U232" i="6"/>
  <c r="V232" i="6"/>
  <c r="W232" i="6"/>
  <c r="X232" i="6"/>
  <c r="Y232" i="6"/>
  <c r="Z232" i="6"/>
  <c r="AE232" i="6"/>
  <c r="AI232" i="6"/>
  <c r="AJ232" i="6"/>
  <c r="AK232" i="6"/>
  <c r="AL232" i="6"/>
  <c r="AM232" i="6"/>
  <c r="AN232" i="6"/>
  <c r="AO232" i="6"/>
  <c r="AQ232" i="6"/>
  <c r="AR232" i="6"/>
  <c r="AS232" i="6"/>
  <c r="AT232" i="6"/>
  <c r="AW232" i="6"/>
  <c r="AZ232" i="6"/>
  <c r="BC232" i="6"/>
  <c r="BG232" i="6"/>
  <c r="BI232" i="6"/>
  <c r="BJ232" i="6" s="1"/>
  <c r="CC232" i="6"/>
  <c r="CD232" i="6"/>
  <c r="B233" i="6"/>
  <c r="C233" i="6"/>
  <c r="D233" i="6"/>
  <c r="E233" i="6"/>
  <c r="F233" i="6"/>
  <c r="G233" i="6"/>
  <c r="AF233" i="6" s="1"/>
  <c r="H233" i="6"/>
  <c r="I233" i="6"/>
  <c r="J233" i="6"/>
  <c r="K233" i="6"/>
  <c r="L233" i="6"/>
  <c r="M233" i="6"/>
  <c r="N233" i="6"/>
  <c r="O233" i="6"/>
  <c r="P233" i="6"/>
  <c r="Q233" i="6"/>
  <c r="R233" i="6"/>
  <c r="S233" i="6"/>
  <c r="T233" i="6"/>
  <c r="U233" i="6"/>
  <c r="V233" i="6"/>
  <c r="W233" i="6"/>
  <c r="X233" i="6"/>
  <c r="Y233" i="6"/>
  <c r="Z233" i="6"/>
  <c r="AA233" i="6"/>
  <c r="AC233" i="6"/>
  <c r="AD233" i="6"/>
  <c r="AE233" i="6"/>
  <c r="AG233" i="6"/>
  <c r="AI233" i="6"/>
  <c r="AJ233" i="6"/>
  <c r="AK233" i="6"/>
  <c r="AL233" i="6"/>
  <c r="AM233" i="6"/>
  <c r="AN233" i="6"/>
  <c r="AO233" i="6"/>
  <c r="AP233" i="6"/>
  <c r="AQ233" i="6"/>
  <c r="AR233" i="6"/>
  <c r="AS233" i="6"/>
  <c r="AT233" i="6"/>
  <c r="AU233" i="6"/>
  <c r="AW233" i="6"/>
  <c r="AX233" i="6"/>
  <c r="AY233" i="6"/>
  <c r="AZ233" i="6"/>
  <c r="BA233" i="6"/>
  <c r="BC233" i="6"/>
  <c r="BE233" i="6"/>
  <c r="BF233" i="6"/>
  <c r="BG233" i="6"/>
  <c r="BH233" i="6"/>
  <c r="BI233" i="6"/>
  <c r="BW233" i="6" s="1"/>
  <c r="CC233" i="6"/>
  <c r="CD233" i="6"/>
  <c r="B234" i="6"/>
  <c r="C234" i="6"/>
  <c r="D234" i="6"/>
  <c r="E234" i="6"/>
  <c r="F234" i="6"/>
  <c r="G234" i="6"/>
  <c r="H234" i="6"/>
  <c r="AL234" i="6" s="1"/>
  <c r="I234" i="6"/>
  <c r="AT234" i="6" s="1"/>
  <c r="J234" i="6"/>
  <c r="K234" i="6"/>
  <c r="L234" i="6"/>
  <c r="M234" i="6"/>
  <c r="N234" i="6"/>
  <c r="O234" i="6"/>
  <c r="P234" i="6"/>
  <c r="Q234" i="6"/>
  <c r="R234" i="6"/>
  <c r="S234" i="6"/>
  <c r="T234" i="6"/>
  <c r="U234" i="6"/>
  <c r="V234" i="6"/>
  <c r="W234" i="6"/>
  <c r="X234" i="6"/>
  <c r="Y234" i="6"/>
  <c r="Z234" i="6"/>
  <c r="AF234" i="6"/>
  <c r="AI234" i="6"/>
  <c r="AJ234" i="6"/>
  <c r="AK234" i="6"/>
  <c r="AM234" i="6"/>
  <c r="AN234" i="6"/>
  <c r="AO234" i="6"/>
  <c r="AP234" i="6"/>
  <c r="AQ234" i="6"/>
  <c r="AR234" i="6"/>
  <c r="AS234" i="6"/>
  <c r="AU234" i="6"/>
  <c r="AX234" i="6"/>
  <c r="AZ234" i="6"/>
  <c r="BC234" i="6"/>
  <c r="BF234" i="6"/>
  <c r="BH234" i="6"/>
  <c r="BI234" i="6"/>
  <c r="BX234" i="6" s="1"/>
  <c r="CC234" i="6"/>
  <c r="CD234" i="6"/>
  <c r="B235" i="6"/>
  <c r="C235" i="6"/>
  <c r="D235" i="6"/>
  <c r="E235" i="6"/>
  <c r="F235" i="6"/>
  <c r="G235" i="6"/>
  <c r="H235" i="6"/>
  <c r="AN235" i="6" s="1"/>
  <c r="I235" i="6"/>
  <c r="J235" i="6"/>
  <c r="K235" i="6"/>
  <c r="L235" i="6"/>
  <c r="M235" i="6"/>
  <c r="N235" i="6"/>
  <c r="O235" i="6"/>
  <c r="P235" i="6"/>
  <c r="Q235" i="6"/>
  <c r="R235" i="6"/>
  <c r="S235" i="6"/>
  <c r="T235" i="6"/>
  <c r="U235" i="6"/>
  <c r="V235" i="6"/>
  <c r="W235" i="6"/>
  <c r="X235" i="6"/>
  <c r="Y235" i="6"/>
  <c r="Z235" i="6"/>
  <c r="AA235" i="6"/>
  <c r="AB235" i="6"/>
  <c r="AC235" i="6"/>
  <c r="AD235" i="6"/>
  <c r="AE235" i="6"/>
  <c r="AF235" i="6"/>
  <c r="AG235" i="6"/>
  <c r="AH235" i="6"/>
  <c r="AT235" i="6"/>
  <c r="AU235" i="6"/>
  <c r="AV235" i="6"/>
  <c r="AW235" i="6"/>
  <c r="AX235" i="6"/>
  <c r="AY235" i="6"/>
  <c r="AZ235" i="6"/>
  <c r="BA235" i="6"/>
  <c r="BB235" i="6"/>
  <c r="BC235" i="6"/>
  <c r="BD235" i="6"/>
  <c r="BE235" i="6"/>
  <c r="BF235" i="6"/>
  <c r="BG235" i="6"/>
  <c r="BH235" i="6"/>
  <c r="BI235" i="6"/>
  <c r="BM235" i="6" s="1"/>
  <c r="CC235" i="6"/>
  <c r="CD235" i="6"/>
  <c r="B236" i="6"/>
  <c r="C236" i="6"/>
  <c r="D236" i="6"/>
  <c r="E236" i="6"/>
  <c r="F236" i="6"/>
  <c r="G236" i="6"/>
  <c r="H236" i="6"/>
  <c r="AM236" i="6" s="1"/>
  <c r="I236" i="6"/>
  <c r="AU236" i="6" s="1"/>
  <c r="J236" i="6"/>
  <c r="K236" i="6"/>
  <c r="L236" i="6"/>
  <c r="M236" i="6"/>
  <c r="N236" i="6"/>
  <c r="O236" i="6"/>
  <c r="P236" i="6"/>
  <c r="Q236" i="6"/>
  <c r="R236" i="6"/>
  <c r="S236" i="6"/>
  <c r="T236" i="6"/>
  <c r="U236" i="6"/>
  <c r="V236" i="6"/>
  <c r="W236" i="6"/>
  <c r="X236" i="6"/>
  <c r="Y236" i="6"/>
  <c r="Z236" i="6"/>
  <c r="AA236" i="6"/>
  <c r="AB236" i="6"/>
  <c r="AC236" i="6"/>
  <c r="AD236" i="6"/>
  <c r="AE236" i="6"/>
  <c r="AF236" i="6"/>
  <c r="AG236" i="6"/>
  <c r="AH236" i="6"/>
  <c r="AI236" i="6"/>
  <c r="AL236" i="6"/>
  <c r="AN236" i="6"/>
  <c r="AQ236" i="6"/>
  <c r="AT236" i="6"/>
  <c r="AV236" i="6"/>
  <c r="AW236" i="6"/>
  <c r="AY236" i="6"/>
  <c r="BB236" i="6"/>
  <c r="BD236" i="6"/>
  <c r="BE236" i="6"/>
  <c r="BG236" i="6"/>
  <c r="BI236" i="6"/>
  <c r="BK236" i="6" s="1"/>
  <c r="CB236" i="6"/>
  <c r="CE236" i="6" s="1"/>
  <c r="CC236" i="6"/>
  <c r="CD236" i="6"/>
  <c r="B237" i="6"/>
  <c r="C237" i="6"/>
  <c r="D237" i="6"/>
  <c r="E237" i="6"/>
  <c r="F237" i="6"/>
  <c r="G237" i="6"/>
  <c r="AC237" i="6" s="1"/>
  <c r="H237" i="6"/>
  <c r="I237" i="6"/>
  <c r="BA237" i="6" s="1"/>
  <c r="J237" i="6"/>
  <c r="K237" i="6"/>
  <c r="L237" i="6"/>
  <c r="M237" i="6"/>
  <c r="N237" i="6"/>
  <c r="O237" i="6"/>
  <c r="P237" i="6"/>
  <c r="Q237" i="6"/>
  <c r="R237" i="6"/>
  <c r="S237" i="6"/>
  <c r="T237" i="6"/>
  <c r="U237" i="6"/>
  <c r="V237" i="6"/>
  <c r="W237" i="6"/>
  <c r="X237" i="6"/>
  <c r="Y237" i="6"/>
  <c r="Z237" i="6"/>
  <c r="AB237" i="6"/>
  <c r="AD237" i="6"/>
  <c r="AE237" i="6"/>
  <c r="AG237" i="6"/>
  <c r="AI237" i="6"/>
  <c r="AJ237" i="6"/>
  <c r="AK237" i="6"/>
  <c r="AL237" i="6"/>
  <c r="AM237" i="6"/>
  <c r="AN237" i="6"/>
  <c r="AO237" i="6"/>
  <c r="AP237" i="6"/>
  <c r="AQ237" i="6"/>
  <c r="AR237" i="6"/>
  <c r="AS237" i="6"/>
  <c r="AW237" i="6"/>
  <c r="AZ237" i="6"/>
  <c r="BE237" i="6"/>
  <c r="BH237" i="6"/>
  <c r="BI237" i="6"/>
  <c r="BL237" i="6" s="1"/>
  <c r="BU237" i="6"/>
  <c r="CC237" i="6"/>
  <c r="CD237" i="6"/>
  <c r="B238" i="6"/>
  <c r="C238" i="6"/>
  <c r="D238" i="6"/>
  <c r="E238" i="6"/>
  <c r="F238" i="6"/>
  <c r="G238" i="6"/>
  <c r="AA238" i="6" s="1"/>
  <c r="H238" i="6"/>
  <c r="I238" i="6"/>
  <c r="J238" i="6"/>
  <c r="K238" i="6"/>
  <c r="L238" i="6"/>
  <c r="M238" i="6"/>
  <c r="N238" i="6"/>
  <c r="O238" i="6"/>
  <c r="P238" i="6"/>
  <c r="Q238" i="6"/>
  <c r="R238" i="6"/>
  <c r="S238" i="6"/>
  <c r="T238" i="6"/>
  <c r="U238" i="6"/>
  <c r="V238" i="6"/>
  <c r="W238" i="6"/>
  <c r="X238" i="6"/>
  <c r="Y238" i="6"/>
  <c r="Z238" i="6"/>
  <c r="AE238" i="6"/>
  <c r="AH238" i="6"/>
  <c r="AI238" i="6"/>
  <c r="AJ238" i="6"/>
  <c r="AK238" i="6"/>
  <c r="AL238" i="6"/>
  <c r="AM238" i="6"/>
  <c r="AN238" i="6"/>
  <c r="AO238" i="6"/>
  <c r="AP238" i="6"/>
  <c r="AQ238" i="6"/>
  <c r="AR238" i="6"/>
  <c r="AS238" i="6"/>
  <c r="AT238" i="6"/>
  <c r="AU238" i="6"/>
  <c r="AV238" i="6"/>
  <c r="AW238" i="6"/>
  <c r="AX238" i="6"/>
  <c r="AY238" i="6"/>
  <c r="AZ238" i="6"/>
  <c r="BA238" i="6"/>
  <c r="BB238" i="6"/>
  <c r="BC238" i="6"/>
  <c r="BD238" i="6"/>
  <c r="BE238" i="6"/>
  <c r="BF238" i="6"/>
  <c r="BG238" i="6"/>
  <c r="BH238" i="6"/>
  <c r="BI238" i="6"/>
  <c r="BO238" i="6" s="1"/>
  <c r="CC238" i="6"/>
  <c r="CD238" i="6"/>
  <c r="B239" i="6"/>
  <c r="C239" i="6"/>
  <c r="D239" i="6"/>
  <c r="E239" i="6"/>
  <c r="F239" i="6"/>
  <c r="G239" i="6"/>
  <c r="AB239" i="6" s="1"/>
  <c r="H239" i="6"/>
  <c r="AN239" i="6" s="1"/>
  <c r="I239" i="6"/>
  <c r="AZ239" i="6" s="1"/>
  <c r="J239" i="6"/>
  <c r="K239" i="6"/>
  <c r="L239" i="6"/>
  <c r="M239" i="6"/>
  <c r="N239" i="6"/>
  <c r="O239" i="6"/>
  <c r="P239" i="6"/>
  <c r="Q239" i="6"/>
  <c r="R239" i="6"/>
  <c r="S239" i="6"/>
  <c r="T239" i="6"/>
  <c r="U239" i="6"/>
  <c r="V239" i="6"/>
  <c r="W239" i="6"/>
  <c r="X239" i="6"/>
  <c r="Y239" i="6"/>
  <c r="Z239" i="6"/>
  <c r="AA239" i="6"/>
  <c r="AC239" i="6"/>
  <c r="AD239" i="6"/>
  <c r="AE239" i="6"/>
  <c r="AF239" i="6"/>
  <c r="AG239" i="6"/>
  <c r="AH239" i="6"/>
  <c r="AT239" i="6"/>
  <c r="AU239" i="6"/>
  <c r="AV239" i="6"/>
  <c r="AW239" i="6"/>
  <c r="AX239" i="6"/>
  <c r="AY239" i="6"/>
  <c r="BA239" i="6"/>
  <c r="BB239" i="6"/>
  <c r="BC239" i="6"/>
  <c r="BD239" i="6"/>
  <c r="BE239" i="6"/>
  <c r="BF239" i="6"/>
  <c r="BG239" i="6"/>
  <c r="BI239" i="6"/>
  <c r="BM239" i="6" s="1"/>
  <c r="CC239" i="6"/>
  <c r="CD239" i="6"/>
  <c r="B240" i="6"/>
  <c r="C240" i="6"/>
  <c r="D240" i="6"/>
  <c r="E240" i="6"/>
  <c r="F240" i="6"/>
  <c r="G240" i="6"/>
  <c r="AH240" i="6" s="1"/>
  <c r="H240" i="6"/>
  <c r="AM240" i="6" s="1"/>
  <c r="I240" i="6"/>
  <c r="AU240" i="6" s="1"/>
  <c r="J240" i="6"/>
  <c r="K240" i="6"/>
  <c r="L240" i="6"/>
  <c r="M240" i="6"/>
  <c r="N240" i="6"/>
  <c r="O240" i="6"/>
  <c r="P240" i="6"/>
  <c r="Q240" i="6"/>
  <c r="R240" i="6"/>
  <c r="S240" i="6"/>
  <c r="T240" i="6"/>
  <c r="U240" i="6"/>
  <c r="V240" i="6"/>
  <c r="W240" i="6"/>
  <c r="X240" i="6"/>
  <c r="Y240" i="6"/>
  <c r="Z240" i="6"/>
  <c r="AA240" i="6"/>
  <c r="AD240" i="6"/>
  <c r="AE240" i="6"/>
  <c r="AF240" i="6"/>
  <c r="AG240" i="6"/>
  <c r="AI240" i="6"/>
  <c r="AL240" i="6"/>
  <c r="AN240" i="6"/>
  <c r="AQ240" i="6"/>
  <c r="AT240" i="6"/>
  <c r="AV240" i="6"/>
  <c r="AW240" i="6"/>
  <c r="AY240" i="6"/>
  <c r="BB240" i="6"/>
  <c r="BD240" i="6"/>
  <c r="BE240" i="6"/>
  <c r="BG240" i="6"/>
  <c r="BI240" i="6"/>
  <c r="BN240" i="6" s="1"/>
  <c r="CC240" i="6"/>
  <c r="CD240" i="6"/>
  <c r="B241" i="6"/>
  <c r="C241" i="6"/>
  <c r="D241" i="6"/>
  <c r="E241" i="6"/>
  <c r="F241" i="6"/>
  <c r="G241" i="6"/>
  <c r="AC241" i="6" s="1"/>
  <c r="H241" i="6"/>
  <c r="I241" i="6"/>
  <c r="BA241" i="6" s="1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B241" i="6"/>
  <c r="AD241" i="6"/>
  <c r="AE241" i="6"/>
  <c r="AG241" i="6"/>
  <c r="AI241" i="6"/>
  <c r="AJ241" i="6"/>
  <c r="AK241" i="6"/>
  <c r="AL241" i="6"/>
  <c r="AM241" i="6"/>
  <c r="AN241" i="6"/>
  <c r="AO241" i="6"/>
  <c r="AP241" i="6"/>
  <c r="AQ241" i="6"/>
  <c r="AR241" i="6"/>
  <c r="AS241" i="6"/>
  <c r="AW241" i="6"/>
  <c r="AZ241" i="6"/>
  <c r="BE241" i="6"/>
  <c r="BH241" i="6"/>
  <c r="BI241" i="6"/>
  <c r="BL241" i="6" s="1"/>
  <c r="CC241" i="6"/>
  <c r="CD241" i="6"/>
  <c r="B242" i="6"/>
  <c r="C242" i="6"/>
  <c r="D242" i="6"/>
  <c r="E242" i="6"/>
  <c r="F242" i="6"/>
  <c r="G242" i="6"/>
  <c r="AA242" i="6" s="1"/>
  <c r="H242" i="6"/>
  <c r="AL242" i="6" s="1"/>
  <c r="I242" i="6"/>
  <c r="AT242" i="6" s="1"/>
  <c r="J242" i="6"/>
  <c r="K242" i="6"/>
  <c r="L242" i="6"/>
  <c r="M242" i="6"/>
  <c r="N242" i="6"/>
  <c r="O242" i="6"/>
  <c r="P242" i="6"/>
  <c r="Q242" i="6"/>
  <c r="R242" i="6"/>
  <c r="S242" i="6"/>
  <c r="T242" i="6"/>
  <c r="U242" i="6"/>
  <c r="V242" i="6"/>
  <c r="W242" i="6"/>
  <c r="X242" i="6"/>
  <c r="Y242" i="6"/>
  <c r="Z242" i="6"/>
  <c r="AE242" i="6"/>
  <c r="AH242" i="6"/>
  <c r="AI242" i="6"/>
  <c r="AJ242" i="6"/>
  <c r="AK242" i="6"/>
  <c r="AM242" i="6"/>
  <c r="AN242" i="6"/>
  <c r="AO242" i="6"/>
  <c r="AP242" i="6"/>
  <c r="AQ242" i="6"/>
  <c r="AR242" i="6"/>
  <c r="AS242" i="6"/>
  <c r="AU242" i="6"/>
  <c r="AV242" i="6"/>
  <c r="AW242" i="6"/>
  <c r="AX242" i="6"/>
  <c r="AY242" i="6"/>
  <c r="AZ242" i="6"/>
  <c r="BA242" i="6"/>
  <c r="BC242" i="6"/>
  <c r="BD242" i="6"/>
  <c r="BE242" i="6"/>
  <c r="BF242" i="6"/>
  <c r="BG242" i="6"/>
  <c r="BH242" i="6"/>
  <c r="BI242" i="6"/>
  <c r="BO242" i="6" s="1"/>
  <c r="CC242" i="6"/>
  <c r="CD242" i="6"/>
  <c r="B243" i="6"/>
  <c r="C243" i="6"/>
  <c r="D243" i="6"/>
  <c r="E243" i="6"/>
  <c r="F243" i="6"/>
  <c r="G243" i="6"/>
  <c r="AB243" i="6" s="1"/>
  <c r="H243" i="6"/>
  <c r="I243" i="6"/>
  <c r="AZ243" i="6" s="1"/>
  <c r="J243" i="6"/>
  <c r="K243" i="6"/>
  <c r="L243" i="6"/>
  <c r="M243" i="6"/>
  <c r="N243" i="6"/>
  <c r="O243" i="6"/>
  <c r="P243" i="6"/>
  <c r="Q243" i="6"/>
  <c r="R243" i="6"/>
  <c r="S243" i="6"/>
  <c r="T243" i="6"/>
  <c r="U243" i="6"/>
  <c r="V243" i="6"/>
  <c r="W243" i="6"/>
  <c r="X243" i="6"/>
  <c r="Y243" i="6"/>
  <c r="Z243" i="6"/>
  <c r="AA243" i="6"/>
  <c r="AC243" i="6"/>
  <c r="AD243" i="6"/>
  <c r="AE243" i="6"/>
  <c r="AF243" i="6"/>
  <c r="AG243" i="6"/>
  <c r="AH243" i="6"/>
  <c r="AV243" i="6"/>
  <c r="AW243" i="6"/>
  <c r="AX243" i="6"/>
  <c r="AY243" i="6"/>
  <c r="BA243" i="6"/>
  <c r="BD243" i="6"/>
  <c r="BE243" i="6"/>
  <c r="BF243" i="6"/>
  <c r="BG243" i="6"/>
  <c r="BI243" i="6"/>
  <c r="BM243" i="6" s="1"/>
  <c r="CB243" i="6"/>
  <c r="CE243" i="6" s="1"/>
  <c r="CC243" i="6"/>
  <c r="CD243" i="6"/>
  <c r="B244" i="6"/>
  <c r="C244" i="6"/>
  <c r="D244" i="6"/>
  <c r="E244" i="6"/>
  <c r="F244" i="6"/>
  <c r="G244" i="6"/>
  <c r="AH244" i="6" s="1"/>
  <c r="H244" i="6"/>
  <c r="AM244" i="6" s="1"/>
  <c r="I244" i="6"/>
  <c r="AU244" i="6" s="1"/>
  <c r="J244" i="6"/>
  <c r="K244" i="6"/>
  <c r="L244" i="6"/>
  <c r="M244" i="6"/>
  <c r="N244" i="6"/>
  <c r="O244" i="6"/>
  <c r="P244" i="6"/>
  <c r="Q244" i="6"/>
  <c r="R244" i="6"/>
  <c r="S244" i="6"/>
  <c r="T244" i="6"/>
  <c r="U244" i="6"/>
  <c r="V244" i="6"/>
  <c r="W244" i="6"/>
  <c r="X244" i="6"/>
  <c r="Y244" i="6"/>
  <c r="Z244" i="6"/>
  <c r="AA244" i="6"/>
  <c r="AD244" i="6"/>
  <c r="AE244" i="6"/>
  <c r="AF244" i="6"/>
  <c r="AG244" i="6"/>
  <c r="AI244" i="6"/>
  <c r="AL244" i="6"/>
  <c r="AN244" i="6"/>
  <c r="AO244" i="6"/>
  <c r="AQ244" i="6"/>
  <c r="AT244" i="6"/>
  <c r="AV244" i="6"/>
  <c r="AW244" i="6"/>
  <c r="AY244" i="6"/>
  <c r="BB244" i="6"/>
  <c r="BD244" i="6"/>
  <c r="BE244" i="6"/>
  <c r="BG244" i="6"/>
  <c r="BI244" i="6"/>
  <c r="BN244" i="6" s="1"/>
  <c r="BK244" i="6"/>
  <c r="CC244" i="6"/>
  <c r="CD244" i="6"/>
  <c r="B245" i="6"/>
  <c r="C245" i="6"/>
  <c r="D245" i="6"/>
  <c r="E245" i="6"/>
  <c r="F245" i="6"/>
  <c r="G245" i="6"/>
  <c r="AC245" i="6" s="1"/>
  <c r="H245" i="6"/>
  <c r="I245" i="6"/>
  <c r="BA245" i="6" s="1"/>
  <c r="J245" i="6"/>
  <c r="K245" i="6"/>
  <c r="L245" i="6"/>
  <c r="M245" i="6"/>
  <c r="N245" i="6"/>
  <c r="O245" i="6"/>
  <c r="P245" i="6"/>
  <c r="Q245" i="6"/>
  <c r="R245" i="6"/>
  <c r="S245" i="6"/>
  <c r="T245" i="6"/>
  <c r="U245" i="6"/>
  <c r="V245" i="6"/>
  <c r="W245" i="6"/>
  <c r="X245" i="6"/>
  <c r="Y245" i="6"/>
  <c r="Z245" i="6"/>
  <c r="AB245" i="6"/>
  <c r="AD245" i="6"/>
  <c r="AE245" i="6"/>
  <c r="AG245" i="6"/>
  <c r="AI245" i="6"/>
  <c r="AJ245" i="6"/>
  <c r="AK245" i="6"/>
  <c r="AL245" i="6"/>
  <c r="AM245" i="6"/>
  <c r="AN245" i="6"/>
  <c r="AO245" i="6"/>
  <c r="AP245" i="6"/>
  <c r="AQ245" i="6"/>
  <c r="AR245" i="6"/>
  <c r="AS245" i="6"/>
  <c r="AW245" i="6"/>
  <c r="AZ245" i="6"/>
  <c r="BE245" i="6"/>
  <c r="BH245" i="6"/>
  <c r="BI245" i="6"/>
  <c r="BL245" i="6" s="1"/>
  <c r="BZ245" i="6"/>
  <c r="CC245" i="6"/>
  <c r="CD245" i="6"/>
  <c r="B246" i="6"/>
  <c r="C246" i="6"/>
  <c r="D246" i="6"/>
  <c r="E246" i="6"/>
  <c r="F246" i="6"/>
  <c r="G246" i="6"/>
  <c r="AA246" i="6" s="1"/>
  <c r="H246" i="6"/>
  <c r="AL246" i="6" s="1"/>
  <c r="I246" i="6"/>
  <c r="AT246" i="6" s="1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W246" i="6"/>
  <c r="X246" i="6"/>
  <c r="Y246" i="6"/>
  <c r="Z246" i="6"/>
  <c r="AE246" i="6"/>
  <c r="AH246" i="6"/>
  <c r="AI246" i="6"/>
  <c r="AJ246" i="6"/>
  <c r="AK246" i="6"/>
  <c r="AM246" i="6"/>
  <c r="AN246" i="6"/>
  <c r="AO246" i="6"/>
  <c r="AP246" i="6"/>
  <c r="AQ246" i="6"/>
  <c r="AR246" i="6"/>
  <c r="AS246" i="6"/>
  <c r="AU246" i="6"/>
  <c r="AV246" i="6"/>
  <c r="AW246" i="6"/>
  <c r="AX246" i="6"/>
  <c r="AY246" i="6"/>
  <c r="AZ246" i="6"/>
  <c r="BA246" i="6"/>
  <c r="BC246" i="6"/>
  <c r="BD246" i="6"/>
  <c r="BE246" i="6"/>
  <c r="BF246" i="6"/>
  <c r="BG246" i="6"/>
  <c r="BH246" i="6"/>
  <c r="BI246" i="6"/>
  <c r="BO246" i="6" s="1"/>
  <c r="CC246" i="6"/>
  <c r="CD246" i="6"/>
  <c r="B247" i="6"/>
  <c r="C247" i="6"/>
  <c r="D247" i="6"/>
  <c r="E247" i="6"/>
  <c r="F247" i="6"/>
  <c r="G247" i="6"/>
  <c r="AB247" i="6" s="1"/>
  <c r="H247" i="6"/>
  <c r="I247" i="6"/>
  <c r="AZ247" i="6" s="1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W247" i="6"/>
  <c r="X247" i="6"/>
  <c r="Y247" i="6"/>
  <c r="Z247" i="6"/>
  <c r="AA247" i="6"/>
  <c r="AC247" i="6"/>
  <c r="AD247" i="6"/>
  <c r="AE247" i="6"/>
  <c r="AF247" i="6"/>
  <c r="AG247" i="6"/>
  <c r="AH247" i="6"/>
  <c r="AN247" i="6"/>
  <c r="AV247" i="6"/>
  <c r="AW247" i="6"/>
  <c r="AX247" i="6"/>
  <c r="AY247" i="6"/>
  <c r="BA247" i="6"/>
  <c r="BD247" i="6"/>
  <c r="BE247" i="6"/>
  <c r="BF247" i="6"/>
  <c r="BG247" i="6"/>
  <c r="BI247" i="6"/>
  <c r="BM247" i="6" s="1"/>
  <c r="CC247" i="6"/>
  <c r="CD247" i="6"/>
  <c r="B248" i="6"/>
  <c r="C248" i="6"/>
  <c r="D248" i="6"/>
  <c r="E248" i="6"/>
  <c r="F248" i="6"/>
  <c r="G248" i="6"/>
  <c r="AH248" i="6" s="1"/>
  <c r="H248" i="6"/>
  <c r="AM248" i="6" s="1"/>
  <c r="I248" i="6"/>
  <c r="AU248" i="6" s="1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D248" i="6"/>
  <c r="AE248" i="6"/>
  <c r="AF248" i="6"/>
  <c r="AG248" i="6"/>
  <c r="AI248" i="6"/>
  <c r="AL248" i="6"/>
  <c r="AN248" i="6"/>
  <c r="AO248" i="6"/>
  <c r="AQ248" i="6"/>
  <c r="AT248" i="6"/>
  <c r="AV248" i="6"/>
  <c r="AW248" i="6"/>
  <c r="AY248" i="6"/>
  <c r="BB248" i="6"/>
  <c r="BD248" i="6"/>
  <c r="BE248" i="6"/>
  <c r="BG248" i="6"/>
  <c r="BI248" i="6"/>
  <c r="BN248" i="6" s="1"/>
  <c r="CC248" i="6"/>
  <c r="CD248" i="6"/>
  <c r="B249" i="6"/>
  <c r="C249" i="6"/>
  <c r="D249" i="6"/>
  <c r="E249" i="6"/>
  <c r="F249" i="6"/>
  <c r="G249" i="6"/>
  <c r="AC249" i="6" s="1"/>
  <c r="H249" i="6"/>
  <c r="I249" i="6"/>
  <c r="BA249" i="6" s="1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B249" i="6"/>
  <c r="AD249" i="6"/>
  <c r="AE249" i="6"/>
  <c r="AG249" i="6"/>
  <c r="AI249" i="6"/>
  <c r="AJ249" i="6"/>
  <c r="AK249" i="6"/>
  <c r="AL249" i="6"/>
  <c r="AM249" i="6"/>
  <c r="AN249" i="6"/>
  <c r="AO249" i="6"/>
  <c r="AP249" i="6"/>
  <c r="AQ249" i="6"/>
  <c r="AR249" i="6"/>
  <c r="AS249" i="6"/>
  <c r="AW249" i="6"/>
  <c r="AZ249" i="6"/>
  <c r="BE249" i="6"/>
  <c r="BH249" i="6"/>
  <c r="BI249" i="6"/>
  <c r="BL249" i="6" s="1"/>
  <c r="BY249" i="6"/>
  <c r="CC249" i="6"/>
  <c r="CD249" i="6"/>
  <c r="B250" i="6"/>
  <c r="C250" i="6"/>
  <c r="D250" i="6"/>
  <c r="E250" i="6"/>
  <c r="F250" i="6"/>
  <c r="G250" i="6"/>
  <c r="AA250" i="6" s="1"/>
  <c r="H250" i="6"/>
  <c r="AL250" i="6" s="1"/>
  <c r="I250" i="6"/>
  <c r="AT250" i="6" s="1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E250" i="6"/>
  <c r="AH250" i="6"/>
  <c r="AI250" i="6"/>
  <c r="AJ250" i="6"/>
  <c r="AK250" i="6"/>
  <c r="AM250" i="6"/>
  <c r="AN250" i="6"/>
  <c r="AO250" i="6"/>
  <c r="AP250" i="6"/>
  <c r="AQ250" i="6"/>
  <c r="AR250" i="6"/>
  <c r="AS250" i="6"/>
  <c r="AU250" i="6"/>
  <c r="AV250" i="6"/>
  <c r="AW250" i="6"/>
  <c r="AX250" i="6"/>
  <c r="AY250" i="6"/>
  <c r="AZ250" i="6"/>
  <c r="BA250" i="6"/>
  <c r="BC250" i="6"/>
  <c r="BD250" i="6"/>
  <c r="BE250" i="6"/>
  <c r="BF250" i="6"/>
  <c r="BG250" i="6"/>
  <c r="BH250" i="6"/>
  <c r="BI250" i="6"/>
  <c r="BO250" i="6" s="1"/>
  <c r="CC250" i="6"/>
  <c r="CD250" i="6"/>
  <c r="B251" i="6"/>
  <c r="C251" i="6"/>
  <c r="D251" i="6"/>
  <c r="E251" i="6"/>
  <c r="F251" i="6"/>
  <c r="G251" i="6"/>
  <c r="AB251" i="6" s="1"/>
  <c r="H251" i="6"/>
  <c r="AS251" i="6" s="1"/>
  <c r="I251" i="6"/>
  <c r="AZ251" i="6" s="1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C251" i="6"/>
  <c r="AE251" i="6"/>
  <c r="AF251" i="6"/>
  <c r="AG251" i="6"/>
  <c r="AH251" i="6"/>
  <c r="AK251" i="6"/>
  <c r="AN251" i="6"/>
  <c r="AV251" i="6"/>
  <c r="AW251" i="6"/>
  <c r="AX251" i="6"/>
  <c r="AY251" i="6"/>
  <c r="BA251" i="6"/>
  <c r="BD251" i="6"/>
  <c r="BE251" i="6"/>
  <c r="BF251" i="6"/>
  <c r="BG251" i="6"/>
  <c r="BI251" i="6"/>
  <c r="BY251" i="6" s="1"/>
  <c r="CC251" i="6"/>
  <c r="CD251" i="6"/>
  <c r="B252" i="6"/>
  <c r="C252" i="6"/>
  <c r="D252" i="6"/>
  <c r="E252" i="6"/>
  <c r="F252" i="6"/>
  <c r="G252" i="6"/>
  <c r="AH252" i="6" s="1"/>
  <c r="H252" i="6"/>
  <c r="AM252" i="6" s="1"/>
  <c r="I252" i="6"/>
  <c r="AU252" i="6" s="1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D252" i="6"/>
  <c r="AE252" i="6"/>
  <c r="AF252" i="6"/>
  <c r="AG252" i="6"/>
  <c r="AI252" i="6"/>
  <c r="AL252" i="6"/>
  <c r="AN252" i="6"/>
  <c r="AO252" i="6"/>
  <c r="AQ252" i="6"/>
  <c r="AT252" i="6"/>
  <c r="AV252" i="6"/>
  <c r="AW252" i="6"/>
  <c r="AY252" i="6"/>
  <c r="BB252" i="6"/>
  <c r="BD252" i="6"/>
  <c r="BE252" i="6"/>
  <c r="BG252" i="6"/>
  <c r="BI252" i="6"/>
  <c r="BN252" i="6" s="1"/>
  <c r="CC252" i="6"/>
  <c r="CD252" i="6"/>
  <c r="B253" i="6"/>
  <c r="C253" i="6"/>
  <c r="D253" i="6"/>
  <c r="E253" i="6"/>
  <c r="F253" i="6"/>
  <c r="G253" i="6"/>
  <c r="AC253" i="6" s="1"/>
  <c r="H253" i="6"/>
  <c r="I253" i="6"/>
  <c r="AW253" i="6" s="1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B253" i="6"/>
  <c r="AD253" i="6"/>
  <c r="AE253" i="6"/>
  <c r="AG253" i="6"/>
  <c r="AI253" i="6"/>
  <c r="AJ253" i="6"/>
  <c r="AK253" i="6"/>
  <c r="AL253" i="6"/>
  <c r="AM253" i="6"/>
  <c r="AN253" i="6"/>
  <c r="AO253" i="6"/>
  <c r="AP253" i="6"/>
  <c r="AQ253" i="6"/>
  <c r="AR253" i="6"/>
  <c r="AS253" i="6"/>
  <c r="BH253" i="6"/>
  <c r="BI253" i="6"/>
  <c r="BL253" i="6" s="1"/>
  <c r="BX253" i="6"/>
  <c r="CC253" i="6"/>
  <c r="CD253" i="6"/>
  <c r="B254" i="6"/>
  <c r="C254" i="6"/>
  <c r="D254" i="6"/>
  <c r="E254" i="6"/>
  <c r="F254" i="6"/>
  <c r="G254" i="6"/>
  <c r="H254" i="6"/>
  <c r="AL254" i="6" s="1"/>
  <c r="I254" i="6"/>
  <c r="AT254" i="6" s="1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E254" i="6"/>
  <c r="AH254" i="6"/>
  <c r="AI254" i="6"/>
  <c r="AJ254" i="6"/>
  <c r="AK254" i="6"/>
  <c r="AM254" i="6"/>
  <c r="AN254" i="6"/>
  <c r="AO254" i="6"/>
  <c r="AP254" i="6"/>
  <c r="AQ254" i="6"/>
  <c r="AR254" i="6"/>
  <c r="AS254" i="6"/>
  <c r="AU254" i="6"/>
  <c r="AV254" i="6"/>
  <c r="AW254" i="6"/>
  <c r="AX254" i="6"/>
  <c r="AY254" i="6"/>
  <c r="AZ254" i="6"/>
  <c r="BA254" i="6"/>
  <c r="BC254" i="6"/>
  <c r="BD254" i="6"/>
  <c r="BE254" i="6"/>
  <c r="BF254" i="6"/>
  <c r="BG254" i="6"/>
  <c r="BH254" i="6"/>
  <c r="BI254" i="6"/>
  <c r="BO254" i="6" s="1"/>
  <c r="CC254" i="6"/>
  <c r="CD254" i="6"/>
  <c r="B255" i="6"/>
  <c r="C255" i="6"/>
  <c r="D255" i="6"/>
  <c r="E255" i="6"/>
  <c r="F255" i="6"/>
  <c r="G255" i="6"/>
  <c r="AB255" i="6" s="1"/>
  <c r="H255" i="6"/>
  <c r="I255" i="6"/>
  <c r="AZ255" i="6" s="1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W255" i="6"/>
  <c r="X255" i="6"/>
  <c r="Y255" i="6"/>
  <c r="Z255" i="6"/>
  <c r="AA255" i="6"/>
  <c r="AC255" i="6"/>
  <c r="AD255" i="6"/>
  <c r="AE255" i="6"/>
  <c r="AF255" i="6"/>
  <c r="AG255" i="6"/>
  <c r="AH255" i="6"/>
  <c r="AI255" i="6"/>
  <c r="AK255" i="6"/>
  <c r="AN255" i="6"/>
  <c r="AP255" i="6"/>
  <c r="AQ255" i="6"/>
  <c r="AS255" i="6"/>
  <c r="AV255" i="6"/>
  <c r="AW255" i="6"/>
  <c r="AX255" i="6"/>
  <c r="AY255" i="6"/>
  <c r="BA255" i="6"/>
  <c r="BD255" i="6"/>
  <c r="BE255" i="6"/>
  <c r="BF255" i="6"/>
  <c r="BG255" i="6"/>
  <c r="BI255" i="6"/>
  <c r="BL255" i="6" s="1"/>
  <c r="CC255" i="6"/>
  <c r="CD255" i="6"/>
  <c r="B256" i="6"/>
  <c r="C256" i="6"/>
  <c r="D256" i="6"/>
  <c r="E256" i="6"/>
  <c r="F256" i="6"/>
  <c r="G256" i="6"/>
  <c r="AH256" i="6" s="1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W256" i="6"/>
  <c r="X256" i="6"/>
  <c r="Y256" i="6"/>
  <c r="Z256" i="6"/>
  <c r="AA256" i="6"/>
  <c r="AD256" i="6"/>
  <c r="AE256" i="6"/>
  <c r="AF256" i="6"/>
  <c r="AG256" i="6"/>
  <c r="AI256" i="6"/>
  <c r="AL256" i="6"/>
  <c r="AN256" i="6"/>
  <c r="AO256" i="6"/>
  <c r="AQ256" i="6"/>
  <c r="AT256" i="6"/>
  <c r="AV256" i="6"/>
  <c r="AW256" i="6"/>
  <c r="AY256" i="6"/>
  <c r="BB256" i="6"/>
  <c r="BD256" i="6"/>
  <c r="BE256" i="6"/>
  <c r="BG256" i="6"/>
  <c r="BI256" i="6"/>
  <c r="BN256" i="6" s="1"/>
  <c r="CC256" i="6"/>
  <c r="CD256" i="6"/>
  <c r="B257" i="6"/>
  <c r="C257" i="6"/>
  <c r="D257" i="6"/>
  <c r="E257" i="6"/>
  <c r="F257" i="6"/>
  <c r="G257" i="6"/>
  <c r="AB257" i="6" s="1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W257" i="6"/>
  <c r="X257" i="6"/>
  <c r="Y257" i="6"/>
  <c r="Z257" i="6"/>
  <c r="AD257" i="6"/>
  <c r="AG257" i="6"/>
  <c r="AI257" i="6"/>
  <c r="AJ257" i="6"/>
  <c r="AK257" i="6"/>
  <c r="AL257" i="6"/>
  <c r="AM257" i="6"/>
  <c r="AN257" i="6"/>
  <c r="AO257" i="6"/>
  <c r="AP257" i="6"/>
  <c r="AQ257" i="6"/>
  <c r="AR257" i="6"/>
  <c r="AS257" i="6"/>
  <c r="AT257" i="6"/>
  <c r="AU257" i="6"/>
  <c r="AW257" i="6"/>
  <c r="AZ257" i="6"/>
  <c r="BA257" i="6"/>
  <c r="BB257" i="6"/>
  <c r="BC257" i="6"/>
  <c r="BE257" i="6"/>
  <c r="BH257" i="6"/>
  <c r="BI257" i="6"/>
  <c r="BK257" i="6" s="1"/>
  <c r="BX257" i="6"/>
  <c r="BY257" i="6"/>
  <c r="CC257" i="6"/>
  <c r="CD257" i="6"/>
  <c r="B258" i="6"/>
  <c r="C258" i="6"/>
  <c r="D258" i="6"/>
  <c r="E258" i="6"/>
  <c r="F258" i="6"/>
  <c r="G258" i="6"/>
  <c r="AC258" i="6" s="1"/>
  <c r="H258" i="6"/>
  <c r="AL258" i="6" s="1"/>
  <c r="I258" i="6"/>
  <c r="AT258" i="6" s="1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258" i="6"/>
  <c r="X258" i="6"/>
  <c r="Y258" i="6"/>
  <c r="Z258" i="6"/>
  <c r="AA258" i="6"/>
  <c r="AB258" i="6"/>
  <c r="AH258" i="6"/>
  <c r="AI258" i="6"/>
  <c r="AJ258" i="6"/>
  <c r="AK258" i="6"/>
  <c r="AM258" i="6"/>
  <c r="AN258" i="6"/>
  <c r="AO258" i="6"/>
  <c r="AP258" i="6"/>
  <c r="AQ258" i="6"/>
  <c r="AR258" i="6"/>
  <c r="AS258" i="6"/>
  <c r="AU258" i="6"/>
  <c r="AV258" i="6"/>
  <c r="AW258" i="6"/>
  <c r="AX258" i="6"/>
  <c r="AY258" i="6"/>
  <c r="AZ258" i="6"/>
  <c r="BA258" i="6"/>
  <c r="BC258" i="6"/>
  <c r="BD258" i="6"/>
  <c r="BE258" i="6"/>
  <c r="BF258" i="6"/>
  <c r="BG258" i="6"/>
  <c r="BH258" i="6"/>
  <c r="BI258" i="6"/>
  <c r="BK258" i="6" s="1"/>
  <c r="CC258" i="6"/>
  <c r="CD258" i="6"/>
  <c r="B259" i="6"/>
  <c r="C259" i="6"/>
  <c r="D259" i="6"/>
  <c r="E259" i="6"/>
  <c r="F259" i="6"/>
  <c r="G259" i="6"/>
  <c r="AB259" i="6" s="1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W259" i="6"/>
  <c r="X259" i="6"/>
  <c r="Y259" i="6"/>
  <c r="Z259" i="6"/>
  <c r="AA259" i="6"/>
  <c r="AC259" i="6"/>
  <c r="AE259" i="6"/>
  <c r="AF259" i="6"/>
  <c r="AG259" i="6"/>
  <c r="AH259" i="6"/>
  <c r="AV259" i="6"/>
  <c r="AW259" i="6"/>
  <c r="AX259" i="6"/>
  <c r="AY259" i="6"/>
  <c r="BA259" i="6"/>
  <c r="BD259" i="6"/>
  <c r="BE259" i="6"/>
  <c r="BF259" i="6"/>
  <c r="BG259" i="6"/>
  <c r="BI259" i="6"/>
  <c r="BU259" i="6" s="1"/>
  <c r="CC259" i="6"/>
  <c r="CD259" i="6"/>
  <c r="B260" i="6"/>
  <c r="C260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W260" i="6"/>
  <c r="X260" i="6"/>
  <c r="Y260" i="6"/>
  <c r="Z260" i="6"/>
  <c r="AA260" i="6"/>
  <c r="AC260" i="6"/>
  <c r="AD260" i="6"/>
  <c r="AF260" i="6"/>
  <c r="AG260" i="6"/>
  <c r="AI260" i="6"/>
  <c r="AK260" i="6"/>
  <c r="AL260" i="6"/>
  <c r="AM260" i="6"/>
  <c r="AN260" i="6"/>
  <c r="AO260" i="6"/>
  <c r="AQ260" i="6"/>
  <c r="AS260" i="6"/>
  <c r="AT260" i="6"/>
  <c r="AU260" i="6"/>
  <c r="AV260" i="6"/>
  <c r="AW260" i="6"/>
  <c r="AY260" i="6"/>
  <c r="BA260" i="6"/>
  <c r="BB260" i="6"/>
  <c r="BC260" i="6"/>
  <c r="BD260" i="6"/>
  <c r="BE260" i="6"/>
  <c r="BG260" i="6"/>
  <c r="BI260" i="6"/>
  <c r="BK260" i="6" s="1"/>
  <c r="CC260" i="6"/>
  <c r="CD260" i="6"/>
  <c r="B261" i="6"/>
  <c r="C261" i="6"/>
  <c r="D261" i="6"/>
  <c r="E261" i="6"/>
  <c r="F261" i="6"/>
  <c r="G261" i="6"/>
  <c r="AF261" i="6" s="1"/>
  <c r="H261" i="6"/>
  <c r="I261" i="6"/>
  <c r="BA261" i="6" s="1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W261" i="6"/>
  <c r="X261" i="6"/>
  <c r="Y261" i="6"/>
  <c r="Z261" i="6"/>
  <c r="AB261" i="6"/>
  <c r="AC261" i="6"/>
  <c r="AD261" i="6"/>
  <c r="AE261" i="6"/>
  <c r="AH261" i="6"/>
  <c r="AI261" i="6"/>
  <c r="AJ261" i="6"/>
  <c r="AK261" i="6"/>
  <c r="AL261" i="6"/>
  <c r="AM261" i="6"/>
  <c r="AN261" i="6"/>
  <c r="AO261" i="6"/>
  <c r="AP261" i="6"/>
  <c r="AQ261" i="6"/>
  <c r="AR261" i="6"/>
  <c r="AS261" i="6"/>
  <c r="AT261" i="6"/>
  <c r="AU261" i="6"/>
  <c r="AW261" i="6"/>
  <c r="AY261" i="6"/>
  <c r="AZ261" i="6"/>
  <c r="BB261" i="6"/>
  <c r="BC261" i="6"/>
  <c r="BE261" i="6"/>
  <c r="BF261" i="6"/>
  <c r="BH261" i="6"/>
  <c r="BI261" i="6"/>
  <c r="BJ261" i="6" s="1"/>
  <c r="CC261" i="6"/>
  <c r="CD261" i="6"/>
  <c r="B262" i="6"/>
  <c r="C262" i="6"/>
  <c r="D262" i="6"/>
  <c r="E262" i="6"/>
  <c r="F262" i="6"/>
  <c r="G262" i="6"/>
  <c r="AD262" i="6" s="1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W262" i="6"/>
  <c r="X262" i="6"/>
  <c r="Y262" i="6"/>
  <c r="Z262" i="6"/>
  <c r="AA262" i="6"/>
  <c r="AC262" i="6"/>
  <c r="AE262" i="6"/>
  <c r="AF262" i="6"/>
  <c r="AG262" i="6"/>
  <c r="AH262" i="6"/>
  <c r="AP262" i="6"/>
  <c r="AV262" i="6"/>
  <c r="AW262" i="6"/>
  <c r="AY262" i="6"/>
  <c r="AZ262" i="6"/>
  <c r="BA262" i="6"/>
  <c r="BC262" i="6"/>
  <c r="BE262" i="6"/>
  <c r="BF262" i="6"/>
  <c r="BH262" i="6"/>
  <c r="BI262" i="6"/>
  <c r="BK262" i="6" s="1"/>
  <c r="CC262" i="6"/>
  <c r="CD262" i="6"/>
  <c r="B263" i="6"/>
  <c r="C263" i="6"/>
  <c r="D263" i="6"/>
  <c r="E263" i="6"/>
  <c r="F263" i="6"/>
  <c r="G263" i="6"/>
  <c r="AB263" i="6" s="1"/>
  <c r="H263" i="6"/>
  <c r="AQ263" i="6" s="1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W263" i="6"/>
  <c r="X263" i="6"/>
  <c r="Y263" i="6"/>
  <c r="Z263" i="6"/>
  <c r="AD263" i="6"/>
  <c r="AF263" i="6"/>
  <c r="AG263" i="6"/>
  <c r="AM263" i="6"/>
  <c r="AN263" i="6"/>
  <c r="AO263" i="6"/>
  <c r="AP263" i="6"/>
  <c r="AT263" i="6"/>
  <c r="AU263" i="6"/>
  <c r="AV263" i="6"/>
  <c r="AW263" i="6"/>
  <c r="AX263" i="6"/>
  <c r="AY263" i="6"/>
  <c r="BA263" i="6"/>
  <c r="BB263" i="6"/>
  <c r="BC263" i="6"/>
  <c r="BD263" i="6"/>
  <c r="BE263" i="6"/>
  <c r="BF263" i="6"/>
  <c r="BG263" i="6"/>
  <c r="BI263" i="6"/>
  <c r="BJ263" i="6" s="1"/>
  <c r="CC263" i="6"/>
  <c r="CD263" i="6"/>
  <c r="B264" i="6"/>
  <c r="C264" i="6"/>
  <c r="D264" i="6"/>
  <c r="E264" i="6"/>
  <c r="F264" i="6"/>
  <c r="G264" i="6"/>
  <c r="AH264" i="6" s="1"/>
  <c r="H264" i="6"/>
  <c r="AP264" i="6" s="1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W264" i="6"/>
  <c r="X264" i="6"/>
  <c r="Y264" i="6"/>
  <c r="Z264" i="6"/>
  <c r="AA264" i="6"/>
  <c r="AB264" i="6"/>
  <c r="AC264" i="6"/>
  <c r="AE264" i="6"/>
  <c r="AF264" i="6"/>
  <c r="AI264" i="6"/>
  <c r="AJ264" i="6"/>
  <c r="AK264" i="6"/>
  <c r="AL264" i="6"/>
  <c r="AN264" i="6"/>
  <c r="AO264" i="6"/>
  <c r="AR264" i="6"/>
  <c r="AS264" i="6"/>
  <c r="AT264" i="6"/>
  <c r="AU264" i="6"/>
  <c r="AV264" i="6"/>
  <c r="AW264" i="6"/>
  <c r="AY264" i="6"/>
  <c r="AZ264" i="6"/>
  <c r="BA264" i="6"/>
  <c r="BB264" i="6"/>
  <c r="BC264" i="6"/>
  <c r="BD264" i="6"/>
  <c r="BE264" i="6"/>
  <c r="BG264" i="6"/>
  <c r="BH264" i="6"/>
  <c r="BI264" i="6"/>
  <c r="BN264" i="6" s="1"/>
  <c r="BR264" i="6"/>
  <c r="BV264" i="6"/>
  <c r="BY264" i="6"/>
  <c r="CC264" i="6"/>
  <c r="CD264" i="6"/>
  <c r="B265" i="6"/>
  <c r="C265" i="6"/>
  <c r="D265" i="6"/>
  <c r="E265" i="6"/>
  <c r="F265" i="6"/>
  <c r="G265" i="6"/>
  <c r="AG265" i="6" s="1"/>
  <c r="H265" i="6"/>
  <c r="AO265" i="6" s="1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W265" i="6"/>
  <c r="X265" i="6"/>
  <c r="Y265" i="6"/>
  <c r="Z265" i="6"/>
  <c r="AC265" i="6"/>
  <c r="AE265" i="6"/>
  <c r="AF265" i="6"/>
  <c r="AK265" i="6"/>
  <c r="AM265" i="6"/>
  <c r="AN265" i="6"/>
  <c r="AS265" i="6"/>
  <c r="AT265" i="6"/>
  <c r="AU265" i="6"/>
  <c r="AV265" i="6"/>
  <c r="AW265" i="6"/>
  <c r="AX265" i="6"/>
  <c r="AY265" i="6"/>
  <c r="AZ265" i="6"/>
  <c r="BA265" i="6"/>
  <c r="BB265" i="6"/>
  <c r="BC265" i="6"/>
  <c r="BD265" i="6"/>
  <c r="BE265" i="6"/>
  <c r="BF265" i="6"/>
  <c r="BG265" i="6"/>
  <c r="BH265" i="6"/>
  <c r="BI265" i="6"/>
  <c r="BQ265" i="6" s="1"/>
  <c r="CC265" i="6"/>
  <c r="CD265" i="6"/>
  <c r="B266" i="6"/>
  <c r="C266" i="6"/>
  <c r="D266" i="6"/>
  <c r="E266" i="6"/>
  <c r="F266" i="6"/>
  <c r="G266" i="6"/>
  <c r="H266" i="6"/>
  <c r="AM266" i="6" s="1"/>
  <c r="I266" i="6"/>
  <c r="AU266" i="6" s="1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W266" i="6"/>
  <c r="X266" i="6"/>
  <c r="Y266" i="6"/>
  <c r="Z266" i="6"/>
  <c r="AA266" i="6"/>
  <c r="AB266" i="6"/>
  <c r="AC266" i="6"/>
  <c r="AD266" i="6"/>
  <c r="AE266" i="6"/>
  <c r="AF266" i="6"/>
  <c r="AG266" i="6"/>
  <c r="AH266" i="6"/>
  <c r="AI266" i="6"/>
  <c r="AJ266" i="6"/>
  <c r="AK266" i="6"/>
  <c r="AL266" i="6"/>
  <c r="AN266" i="6"/>
  <c r="AO266" i="6"/>
  <c r="AQ266" i="6"/>
  <c r="AR266" i="6"/>
  <c r="AS266" i="6"/>
  <c r="AT266" i="6"/>
  <c r="AV266" i="6"/>
  <c r="AW266" i="6"/>
  <c r="AY266" i="6"/>
  <c r="AZ266" i="6"/>
  <c r="BA266" i="6"/>
  <c r="BB266" i="6"/>
  <c r="BD266" i="6"/>
  <c r="BE266" i="6"/>
  <c r="BG266" i="6"/>
  <c r="BH266" i="6"/>
  <c r="BI266" i="6"/>
  <c r="BJ266" i="6" s="1"/>
  <c r="CC266" i="6"/>
  <c r="CD266" i="6"/>
  <c r="B267" i="6"/>
  <c r="C267" i="6"/>
  <c r="D267" i="6"/>
  <c r="E267" i="6"/>
  <c r="F267" i="6"/>
  <c r="G267" i="6"/>
  <c r="AC267" i="6" s="1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W267" i="6"/>
  <c r="X267" i="6"/>
  <c r="Y267" i="6"/>
  <c r="Z267" i="6"/>
  <c r="AA267" i="6"/>
  <c r="AB267" i="6"/>
  <c r="AE267" i="6"/>
  <c r="AG267" i="6"/>
  <c r="AH267" i="6"/>
  <c r="AI267" i="6"/>
  <c r="AJ267" i="6"/>
  <c r="AK267" i="6"/>
  <c r="AL267" i="6"/>
  <c r="AM267" i="6"/>
  <c r="AN267" i="6"/>
  <c r="AO267" i="6"/>
  <c r="AP267" i="6"/>
  <c r="AQ267" i="6"/>
  <c r="AR267" i="6"/>
  <c r="AS267" i="6"/>
  <c r="AW267" i="6"/>
  <c r="BE267" i="6"/>
  <c r="BI267" i="6"/>
  <c r="BL267" i="6" s="1"/>
  <c r="BW267" i="6"/>
  <c r="BX267" i="6"/>
  <c r="CC267" i="6"/>
  <c r="CD267" i="6"/>
  <c r="B268" i="6"/>
  <c r="C268" i="6"/>
  <c r="D268" i="6"/>
  <c r="E268" i="6"/>
  <c r="F268" i="6"/>
  <c r="G268" i="6"/>
  <c r="H268" i="6"/>
  <c r="AI268" i="6" s="1"/>
  <c r="I268" i="6"/>
  <c r="AY268" i="6" s="1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W268" i="6"/>
  <c r="X268" i="6"/>
  <c r="Y268" i="6"/>
  <c r="Z268" i="6"/>
  <c r="AE268" i="6"/>
  <c r="AK268" i="6"/>
  <c r="AM268" i="6"/>
  <c r="AN268" i="6"/>
  <c r="AO268" i="6"/>
  <c r="AP268" i="6"/>
  <c r="AS268" i="6"/>
  <c r="AU268" i="6"/>
  <c r="AW268" i="6"/>
  <c r="AX268" i="6"/>
  <c r="BC268" i="6"/>
  <c r="BE268" i="6"/>
  <c r="BF268" i="6"/>
  <c r="BI268" i="6"/>
  <c r="BO268" i="6" s="1"/>
  <c r="BM268" i="6"/>
  <c r="CC268" i="6"/>
  <c r="CD268" i="6"/>
  <c r="B269" i="6"/>
  <c r="C269" i="6"/>
  <c r="D269" i="6"/>
  <c r="E269" i="6"/>
  <c r="F269" i="6"/>
  <c r="G269" i="6"/>
  <c r="AF269" i="6" s="1"/>
  <c r="H269" i="6"/>
  <c r="AO269" i="6" s="1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W269" i="6"/>
  <c r="X269" i="6"/>
  <c r="Y269" i="6"/>
  <c r="Z269" i="6"/>
  <c r="AC269" i="6"/>
  <c r="AE269" i="6"/>
  <c r="AK269" i="6"/>
  <c r="AM269" i="6"/>
  <c r="AN269" i="6"/>
  <c r="AS269" i="6"/>
  <c r="AT269" i="6"/>
  <c r="AU269" i="6"/>
  <c r="AV269" i="6"/>
  <c r="AW269" i="6"/>
  <c r="AX269" i="6"/>
  <c r="AY269" i="6"/>
  <c r="AZ269" i="6"/>
  <c r="BA269" i="6"/>
  <c r="BB269" i="6"/>
  <c r="BC269" i="6"/>
  <c r="BD269" i="6"/>
  <c r="BE269" i="6"/>
  <c r="BF269" i="6"/>
  <c r="BG269" i="6"/>
  <c r="BH269" i="6"/>
  <c r="BI269" i="6"/>
  <c r="BQ269" i="6" s="1"/>
  <c r="CC269" i="6"/>
  <c r="CD269" i="6"/>
  <c r="B270" i="6"/>
  <c r="C270" i="6"/>
  <c r="D270" i="6"/>
  <c r="E270" i="6"/>
  <c r="F270" i="6"/>
  <c r="G270" i="6"/>
  <c r="H270" i="6"/>
  <c r="AM270" i="6" s="1"/>
  <c r="I270" i="6"/>
  <c r="AU270" i="6" s="1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W270" i="6"/>
  <c r="X270" i="6"/>
  <c r="Y270" i="6"/>
  <c r="Z270" i="6"/>
  <c r="AA270" i="6"/>
  <c r="AB270" i="6"/>
  <c r="AC270" i="6"/>
  <c r="AD270" i="6"/>
  <c r="AE270" i="6"/>
  <c r="AF270" i="6"/>
  <c r="AG270" i="6"/>
  <c r="AH270" i="6"/>
  <c r="AI270" i="6"/>
  <c r="AJ270" i="6"/>
  <c r="AK270" i="6"/>
  <c r="AL270" i="6"/>
  <c r="AN270" i="6"/>
  <c r="AO270" i="6"/>
  <c r="AQ270" i="6"/>
  <c r="AR270" i="6"/>
  <c r="AS270" i="6"/>
  <c r="AT270" i="6"/>
  <c r="AW270" i="6"/>
  <c r="AY270" i="6"/>
  <c r="AZ270" i="6"/>
  <c r="BA270" i="6"/>
  <c r="BB270" i="6"/>
  <c r="BE270" i="6"/>
  <c r="BG270" i="6"/>
  <c r="BH270" i="6"/>
  <c r="BI270" i="6"/>
  <c r="BJ270" i="6" s="1"/>
  <c r="CC270" i="6"/>
  <c r="CD270" i="6"/>
  <c r="B271" i="6"/>
  <c r="C271" i="6"/>
  <c r="D271" i="6"/>
  <c r="E271" i="6"/>
  <c r="F271" i="6"/>
  <c r="G271" i="6"/>
  <c r="AC271" i="6" s="1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W271" i="6"/>
  <c r="X271" i="6"/>
  <c r="Y271" i="6"/>
  <c r="Z271" i="6"/>
  <c r="AA271" i="6"/>
  <c r="AB271" i="6"/>
  <c r="AE271" i="6"/>
  <c r="AG271" i="6"/>
  <c r="AI271" i="6"/>
  <c r="AJ271" i="6"/>
  <c r="AK271" i="6"/>
  <c r="AL271" i="6"/>
  <c r="AM271" i="6"/>
  <c r="AN271" i="6"/>
  <c r="AO271" i="6"/>
  <c r="AP271" i="6"/>
  <c r="AQ271" i="6"/>
  <c r="AR271" i="6"/>
  <c r="AS271" i="6"/>
  <c r="AW271" i="6"/>
  <c r="BE271" i="6"/>
  <c r="BI271" i="6"/>
  <c r="BL271" i="6" s="1"/>
  <c r="CC271" i="6"/>
  <c r="CD271" i="6"/>
  <c r="B272" i="6"/>
  <c r="C272" i="6"/>
  <c r="D272" i="6"/>
  <c r="E272" i="6"/>
  <c r="F272" i="6"/>
  <c r="G272" i="6"/>
  <c r="AE272" i="6" s="1"/>
  <c r="H272" i="6"/>
  <c r="AI272" i="6" s="1"/>
  <c r="I272" i="6"/>
  <c r="AY272" i="6" s="1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K272" i="6"/>
  <c r="AM272" i="6"/>
  <c r="AN272" i="6"/>
  <c r="AO272" i="6"/>
  <c r="AP272" i="6"/>
  <c r="AS272" i="6"/>
  <c r="AU272" i="6"/>
  <c r="AW272" i="6"/>
  <c r="AX272" i="6"/>
  <c r="BC272" i="6"/>
  <c r="BE272" i="6"/>
  <c r="BF272" i="6"/>
  <c r="BI272" i="6"/>
  <c r="BO272" i="6" s="1"/>
  <c r="CC272" i="6"/>
  <c r="CD272" i="6"/>
  <c r="B273" i="6"/>
  <c r="C273" i="6"/>
  <c r="D273" i="6"/>
  <c r="E273" i="6"/>
  <c r="F273" i="6"/>
  <c r="G273" i="6"/>
  <c r="AF273" i="6" s="1"/>
  <c r="H273" i="6"/>
  <c r="AO273" i="6" s="1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W273" i="6"/>
  <c r="X273" i="6"/>
  <c r="Y273" i="6"/>
  <c r="Z273" i="6"/>
  <c r="AC273" i="6"/>
  <c r="AE273" i="6"/>
  <c r="AK273" i="6"/>
  <c r="AM273" i="6"/>
  <c r="AN273" i="6"/>
  <c r="AS273" i="6"/>
  <c r="AT273" i="6"/>
  <c r="AU273" i="6"/>
  <c r="AV273" i="6"/>
  <c r="AW273" i="6"/>
  <c r="AX273" i="6"/>
  <c r="AY273" i="6"/>
  <c r="AZ273" i="6"/>
  <c r="BA273" i="6"/>
  <c r="BB273" i="6"/>
  <c r="BC273" i="6"/>
  <c r="BD273" i="6"/>
  <c r="BE273" i="6"/>
  <c r="BF273" i="6"/>
  <c r="BG273" i="6"/>
  <c r="BH273" i="6"/>
  <c r="BI273" i="6"/>
  <c r="BQ273" i="6" s="1"/>
  <c r="BY273" i="6"/>
  <c r="CC273" i="6"/>
  <c r="CD273" i="6"/>
  <c r="B274" i="6"/>
  <c r="C274" i="6"/>
  <c r="D274" i="6"/>
  <c r="E274" i="6"/>
  <c r="F274" i="6"/>
  <c r="G274" i="6"/>
  <c r="AH274" i="6" s="1"/>
  <c r="H274" i="6"/>
  <c r="AP274" i="6" s="1"/>
  <c r="I274" i="6"/>
  <c r="AU274" i="6" s="1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W274" i="6"/>
  <c r="X274" i="6"/>
  <c r="Y274" i="6"/>
  <c r="Z274" i="6"/>
  <c r="AA274" i="6"/>
  <c r="AB274" i="6"/>
  <c r="AC274" i="6"/>
  <c r="AD274" i="6"/>
  <c r="AE274" i="6"/>
  <c r="AF274" i="6"/>
  <c r="AG274" i="6"/>
  <c r="AI274" i="6"/>
  <c r="AJ274" i="6"/>
  <c r="AK274" i="6"/>
  <c r="AL274" i="6"/>
  <c r="AM274" i="6"/>
  <c r="AN274" i="6"/>
  <c r="AO274" i="6"/>
  <c r="AQ274" i="6"/>
  <c r="AR274" i="6"/>
  <c r="AS274" i="6"/>
  <c r="AT274" i="6"/>
  <c r="AW274" i="6"/>
  <c r="AY274" i="6"/>
  <c r="BA274" i="6"/>
  <c r="BB274" i="6"/>
  <c r="BE274" i="6"/>
  <c r="BG274" i="6"/>
  <c r="BI274" i="6"/>
  <c r="BJ274" i="6" s="1"/>
  <c r="CC274" i="6"/>
  <c r="CD274" i="6"/>
  <c r="B275" i="6"/>
  <c r="C275" i="6"/>
  <c r="D275" i="6"/>
  <c r="E275" i="6"/>
  <c r="F275" i="6"/>
  <c r="G275" i="6"/>
  <c r="AC275" i="6" s="1"/>
  <c r="H275" i="6"/>
  <c r="I275" i="6"/>
  <c r="AW275" i="6" s="1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W275" i="6"/>
  <c r="X275" i="6"/>
  <c r="Y275" i="6"/>
  <c r="Z275" i="6"/>
  <c r="AA275" i="6"/>
  <c r="AB275" i="6"/>
  <c r="AE275" i="6"/>
  <c r="AG275" i="6"/>
  <c r="AI275" i="6"/>
  <c r="AJ275" i="6"/>
  <c r="AK275" i="6"/>
  <c r="AL275" i="6"/>
  <c r="AM275" i="6"/>
  <c r="AN275" i="6"/>
  <c r="AO275" i="6"/>
  <c r="AP275" i="6"/>
  <c r="AQ275" i="6"/>
  <c r="AR275" i="6"/>
  <c r="AS275" i="6"/>
  <c r="BI275" i="6"/>
  <c r="BJ275" i="6" s="1"/>
  <c r="BP275" i="6"/>
  <c r="CC275" i="6"/>
  <c r="CD275" i="6"/>
  <c r="B276" i="6"/>
  <c r="C276" i="6"/>
  <c r="D276" i="6"/>
  <c r="E276" i="6"/>
  <c r="F276" i="6"/>
  <c r="G276" i="6"/>
  <c r="H276" i="6"/>
  <c r="AI276" i="6" s="1"/>
  <c r="I276" i="6"/>
  <c r="AY276" i="6" s="1"/>
  <c r="J276" i="6"/>
  <c r="K276" i="6"/>
  <c r="L276" i="6"/>
  <c r="M276" i="6"/>
  <c r="N276" i="6"/>
  <c r="O276" i="6"/>
  <c r="P276" i="6"/>
  <c r="Q276" i="6"/>
  <c r="R276" i="6"/>
  <c r="S276" i="6"/>
  <c r="T276" i="6"/>
  <c r="U276" i="6"/>
  <c r="V276" i="6"/>
  <c r="W276" i="6"/>
  <c r="X276" i="6"/>
  <c r="Y276" i="6"/>
  <c r="Z276" i="6"/>
  <c r="AE276" i="6"/>
  <c r="AK276" i="6"/>
  <c r="AM276" i="6"/>
  <c r="AN276" i="6"/>
  <c r="AO276" i="6"/>
  <c r="AP276" i="6"/>
  <c r="AS276" i="6"/>
  <c r="AU276" i="6"/>
  <c r="AW276" i="6"/>
  <c r="AX276" i="6"/>
  <c r="BC276" i="6"/>
  <c r="BE276" i="6"/>
  <c r="BF276" i="6"/>
  <c r="BI276" i="6"/>
  <c r="BO276" i="6" s="1"/>
  <c r="CC276" i="6"/>
  <c r="CD276" i="6"/>
  <c r="B277" i="6"/>
  <c r="C277" i="6"/>
  <c r="D277" i="6"/>
  <c r="E277" i="6"/>
  <c r="F277" i="6"/>
  <c r="G277" i="6"/>
  <c r="AG277" i="6" s="1"/>
  <c r="H277" i="6"/>
  <c r="AO277" i="6" s="1"/>
  <c r="I277" i="6"/>
  <c r="AZ277" i="6" s="1"/>
  <c r="J277" i="6"/>
  <c r="K277" i="6"/>
  <c r="L277" i="6"/>
  <c r="M277" i="6"/>
  <c r="N277" i="6"/>
  <c r="O277" i="6"/>
  <c r="P277" i="6"/>
  <c r="Q277" i="6"/>
  <c r="R277" i="6"/>
  <c r="S277" i="6"/>
  <c r="T277" i="6"/>
  <c r="U277" i="6"/>
  <c r="V277" i="6"/>
  <c r="W277" i="6"/>
  <c r="X277" i="6"/>
  <c r="Y277" i="6"/>
  <c r="Z277" i="6"/>
  <c r="AC277" i="6"/>
  <c r="AE277" i="6"/>
  <c r="AF277" i="6"/>
  <c r="AK277" i="6"/>
  <c r="AM277" i="6"/>
  <c r="AN277" i="6"/>
  <c r="AS277" i="6"/>
  <c r="AT277" i="6"/>
  <c r="AU277" i="6"/>
  <c r="AV277" i="6"/>
  <c r="AW277" i="6"/>
  <c r="AX277" i="6"/>
  <c r="AY277" i="6"/>
  <c r="BA277" i="6"/>
  <c r="BB277" i="6"/>
  <c r="BC277" i="6"/>
  <c r="BD277" i="6"/>
  <c r="BE277" i="6"/>
  <c r="BF277" i="6"/>
  <c r="BG277" i="6"/>
  <c r="BI277" i="6"/>
  <c r="BQ277" i="6" s="1"/>
  <c r="CC277" i="6"/>
  <c r="CD277" i="6"/>
  <c r="B278" i="6"/>
  <c r="C278" i="6"/>
  <c r="D278" i="6"/>
  <c r="E278" i="6"/>
  <c r="F278" i="6"/>
  <c r="G278" i="6"/>
  <c r="AH278" i="6" s="1"/>
  <c r="H278" i="6"/>
  <c r="AP278" i="6" s="1"/>
  <c r="I278" i="6"/>
  <c r="AU278" i="6" s="1"/>
  <c r="J278" i="6"/>
  <c r="K278" i="6"/>
  <c r="L278" i="6"/>
  <c r="M278" i="6"/>
  <c r="N278" i="6"/>
  <c r="O278" i="6"/>
  <c r="P278" i="6"/>
  <c r="Q278" i="6"/>
  <c r="R278" i="6"/>
  <c r="S278" i="6"/>
  <c r="T278" i="6"/>
  <c r="U278" i="6"/>
  <c r="V278" i="6"/>
  <c r="W278" i="6"/>
  <c r="X278" i="6"/>
  <c r="Y278" i="6"/>
  <c r="Z278" i="6"/>
  <c r="AA278" i="6"/>
  <c r="AB278" i="6"/>
  <c r="AC278" i="6"/>
  <c r="AD278" i="6"/>
  <c r="AE278" i="6"/>
  <c r="AF278" i="6"/>
  <c r="AG278" i="6"/>
  <c r="AI278" i="6"/>
  <c r="AJ278" i="6"/>
  <c r="AK278" i="6"/>
  <c r="AL278" i="6"/>
  <c r="AM278" i="6"/>
  <c r="AN278" i="6"/>
  <c r="AO278" i="6"/>
  <c r="AQ278" i="6"/>
  <c r="AR278" i="6"/>
  <c r="AS278" i="6"/>
  <c r="AT278" i="6"/>
  <c r="AW278" i="6"/>
  <c r="AY278" i="6"/>
  <c r="BA278" i="6"/>
  <c r="BB278" i="6"/>
  <c r="BE278" i="6"/>
  <c r="BG278" i="6"/>
  <c r="BI278" i="6"/>
  <c r="BJ278" i="6" s="1"/>
  <c r="CC278" i="6"/>
  <c r="CD278" i="6"/>
  <c r="B279" i="6"/>
  <c r="C279" i="6"/>
  <c r="D279" i="6"/>
  <c r="E279" i="6"/>
  <c r="F279" i="6"/>
  <c r="G279" i="6"/>
  <c r="AC279" i="6" s="1"/>
  <c r="H279" i="6"/>
  <c r="I279" i="6"/>
  <c r="AY279" i="6" s="1"/>
  <c r="J279" i="6"/>
  <c r="K279" i="6"/>
  <c r="L279" i="6"/>
  <c r="M279" i="6"/>
  <c r="N279" i="6"/>
  <c r="O279" i="6"/>
  <c r="P279" i="6"/>
  <c r="Q279" i="6"/>
  <c r="R279" i="6"/>
  <c r="S279" i="6"/>
  <c r="T279" i="6"/>
  <c r="U279" i="6"/>
  <c r="V279" i="6"/>
  <c r="W279" i="6"/>
  <c r="X279" i="6"/>
  <c r="Y279" i="6"/>
  <c r="Z279" i="6"/>
  <c r="AA279" i="6"/>
  <c r="AB279" i="6"/>
  <c r="AE279" i="6"/>
  <c r="AG279" i="6"/>
  <c r="AI279" i="6"/>
  <c r="AJ279" i="6"/>
  <c r="AK279" i="6"/>
  <c r="AL279" i="6"/>
  <c r="AM279" i="6"/>
  <c r="AN279" i="6"/>
  <c r="AO279" i="6"/>
  <c r="AP279" i="6"/>
  <c r="AQ279" i="6"/>
  <c r="AR279" i="6"/>
  <c r="AS279" i="6"/>
  <c r="AW279" i="6"/>
  <c r="BE279" i="6"/>
  <c r="BG279" i="6"/>
  <c r="BI279" i="6"/>
  <c r="BJ279" i="6" s="1"/>
  <c r="BO279" i="6"/>
  <c r="BY279" i="6"/>
  <c r="CC279" i="6"/>
  <c r="CD279" i="6"/>
  <c r="B280" i="6"/>
  <c r="C280" i="6"/>
  <c r="D280" i="6"/>
  <c r="E280" i="6"/>
  <c r="F280" i="6"/>
  <c r="G280" i="6"/>
  <c r="AG280" i="6" s="1"/>
  <c r="H280" i="6"/>
  <c r="AI280" i="6" s="1"/>
  <c r="I280" i="6"/>
  <c r="BF280" i="6" s="1"/>
  <c r="J280" i="6"/>
  <c r="K280" i="6"/>
  <c r="L280" i="6"/>
  <c r="M280" i="6"/>
  <c r="N280" i="6"/>
  <c r="O280" i="6"/>
  <c r="P280" i="6"/>
  <c r="Q280" i="6"/>
  <c r="R280" i="6"/>
  <c r="S280" i="6"/>
  <c r="T280" i="6"/>
  <c r="U280" i="6"/>
  <c r="V280" i="6"/>
  <c r="W280" i="6"/>
  <c r="X280" i="6"/>
  <c r="Y280" i="6"/>
  <c r="Z280" i="6"/>
  <c r="AE280" i="6"/>
  <c r="AK280" i="6"/>
  <c r="AM280" i="6"/>
  <c r="AN280" i="6"/>
  <c r="AO280" i="6"/>
  <c r="AP280" i="6"/>
  <c r="AS280" i="6"/>
  <c r="AX280" i="6"/>
  <c r="BE280" i="6"/>
  <c r="BI280" i="6"/>
  <c r="BK280" i="6" s="1"/>
  <c r="CC280" i="6"/>
  <c r="CD280" i="6"/>
  <c r="B281" i="6"/>
  <c r="C281" i="6"/>
  <c r="D281" i="6"/>
  <c r="E281" i="6"/>
  <c r="F281" i="6"/>
  <c r="G281" i="6"/>
  <c r="H281" i="6"/>
  <c r="I281" i="6"/>
  <c r="AX281" i="6" s="1"/>
  <c r="J281" i="6"/>
  <c r="K281" i="6"/>
  <c r="L281" i="6"/>
  <c r="M281" i="6"/>
  <c r="N281" i="6"/>
  <c r="O281" i="6"/>
  <c r="P281" i="6"/>
  <c r="Q281" i="6"/>
  <c r="R281" i="6"/>
  <c r="S281" i="6"/>
  <c r="T281" i="6"/>
  <c r="U281" i="6"/>
  <c r="V281" i="6"/>
  <c r="W281" i="6"/>
  <c r="X281" i="6"/>
  <c r="Y281" i="6"/>
  <c r="Z281" i="6"/>
  <c r="AA281" i="6"/>
  <c r="AC281" i="6"/>
  <c r="AE281" i="6"/>
  <c r="AF281" i="6"/>
  <c r="AK281" i="6"/>
  <c r="AM281" i="6"/>
  <c r="AN281" i="6"/>
  <c r="AQ281" i="6"/>
  <c r="AS281" i="6"/>
  <c r="AT281" i="6"/>
  <c r="AU281" i="6"/>
  <c r="AV281" i="6"/>
  <c r="AW281" i="6"/>
  <c r="AY281" i="6"/>
  <c r="BA281" i="6"/>
  <c r="BB281" i="6"/>
  <c r="BC281" i="6"/>
  <c r="BD281" i="6"/>
  <c r="BE281" i="6"/>
  <c r="BG281" i="6"/>
  <c r="BI281" i="6"/>
  <c r="BK281" i="6" s="1"/>
  <c r="CC281" i="6"/>
  <c r="CD281" i="6"/>
  <c r="B282" i="6"/>
  <c r="C282" i="6"/>
  <c r="D282" i="6"/>
  <c r="E282" i="6"/>
  <c r="F282" i="6"/>
  <c r="G282" i="6"/>
  <c r="AF282" i="6" s="1"/>
  <c r="H282" i="6"/>
  <c r="AP282" i="6" s="1"/>
  <c r="I282" i="6"/>
  <c r="BG282" i="6" s="1"/>
  <c r="J282" i="6"/>
  <c r="K282" i="6"/>
  <c r="L282" i="6"/>
  <c r="M282" i="6"/>
  <c r="N282" i="6"/>
  <c r="O282" i="6"/>
  <c r="P282" i="6"/>
  <c r="Q282" i="6"/>
  <c r="R282" i="6"/>
  <c r="S282" i="6"/>
  <c r="T282" i="6"/>
  <c r="U282" i="6"/>
  <c r="V282" i="6"/>
  <c r="W282" i="6"/>
  <c r="X282" i="6"/>
  <c r="Y282" i="6"/>
  <c r="Z282" i="6"/>
  <c r="AA282" i="6"/>
  <c r="AB282" i="6"/>
  <c r="AC282" i="6"/>
  <c r="AD282" i="6"/>
  <c r="AE282" i="6"/>
  <c r="AG282" i="6"/>
  <c r="AI282" i="6"/>
  <c r="AJ282" i="6"/>
  <c r="AK282" i="6"/>
  <c r="AL282" i="6"/>
  <c r="AM282" i="6"/>
  <c r="AN282" i="6"/>
  <c r="AO282" i="6"/>
  <c r="AQ282" i="6"/>
  <c r="AR282" i="6"/>
  <c r="AS282" i="6"/>
  <c r="AW282" i="6"/>
  <c r="AY282" i="6"/>
  <c r="BA282" i="6"/>
  <c r="BB282" i="6"/>
  <c r="BE282" i="6"/>
  <c r="BI282" i="6"/>
  <c r="CC282" i="6"/>
  <c r="CD282" i="6"/>
  <c r="B283" i="6"/>
  <c r="C283" i="6"/>
  <c r="D283" i="6"/>
  <c r="E283" i="6"/>
  <c r="F283" i="6"/>
  <c r="G283" i="6"/>
  <c r="AH283" i="6" s="1"/>
  <c r="H283" i="6"/>
  <c r="I283" i="6"/>
  <c r="J283" i="6"/>
  <c r="K283" i="6"/>
  <c r="L283" i="6"/>
  <c r="M283" i="6"/>
  <c r="N283" i="6"/>
  <c r="O283" i="6"/>
  <c r="P283" i="6"/>
  <c r="Q283" i="6"/>
  <c r="R283" i="6"/>
  <c r="S283" i="6"/>
  <c r="T283" i="6"/>
  <c r="U283" i="6"/>
  <c r="V283" i="6"/>
  <c r="W283" i="6"/>
  <c r="X283" i="6"/>
  <c r="Y283" i="6"/>
  <c r="Z283" i="6"/>
  <c r="AA283" i="6"/>
  <c r="AB283" i="6"/>
  <c r="AE283" i="6"/>
  <c r="AG283" i="6"/>
  <c r="AI283" i="6"/>
  <c r="AJ283" i="6"/>
  <c r="AK283" i="6"/>
  <c r="AL283" i="6"/>
  <c r="AM283" i="6"/>
  <c r="AN283" i="6"/>
  <c r="AO283" i="6"/>
  <c r="AP283" i="6"/>
  <c r="AQ283" i="6"/>
  <c r="AR283" i="6"/>
  <c r="AS283" i="6"/>
  <c r="AU283" i="6"/>
  <c r="AW283" i="6"/>
  <c r="AX283" i="6"/>
  <c r="AY283" i="6"/>
  <c r="AZ283" i="6"/>
  <c r="BA283" i="6"/>
  <c r="BC283" i="6"/>
  <c r="BE283" i="6"/>
  <c r="BF283" i="6"/>
  <c r="BG283" i="6"/>
  <c r="BH283" i="6"/>
  <c r="BI283" i="6"/>
  <c r="BK283" i="6" s="1"/>
  <c r="CC283" i="6"/>
  <c r="CD283" i="6"/>
  <c r="B284" i="6"/>
  <c r="C284" i="6"/>
  <c r="D284" i="6"/>
  <c r="E284" i="6"/>
  <c r="F284" i="6"/>
  <c r="G284" i="6"/>
  <c r="AD284" i="6" s="1"/>
  <c r="H284" i="6"/>
  <c r="AL284" i="6" s="1"/>
  <c r="I284" i="6"/>
  <c r="BC284" i="6" s="1"/>
  <c r="J284" i="6"/>
  <c r="K284" i="6"/>
  <c r="L284" i="6"/>
  <c r="M284" i="6"/>
  <c r="N284" i="6"/>
  <c r="O284" i="6"/>
  <c r="P284" i="6"/>
  <c r="Q284" i="6"/>
  <c r="R284" i="6"/>
  <c r="S284" i="6"/>
  <c r="T284" i="6"/>
  <c r="U284" i="6"/>
  <c r="V284" i="6"/>
  <c r="W284" i="6"/>
  <c r="X284" i="6"/>
  <c r="Y284" i="6"/>
  <c r="Z284" i="6"/>
  <c r="AB284" i="6"/>
  <c r="AC284" i="6"/>
  <c r="AE284" i="6"/>
  <c r="AF284" i="6"/>
  <c r="AG284" i="6"/>
  <c r="AH284" i="6"/>
  <c r="AM284" i="6"/>
  <c r="AP284" i="6"/>
  <c r="AV284" i="6"/>
  <c r="AY284" i="6"/>
  <c r="AZ284" i="6"/>
  <c r="BA284" i="6"/>
  <c r="BE284" i="6"/>
  <c r="BF284" i="6"/>
  <c r="BH284" i="6"/>
  <c r="BI284" i="6"/>
  <c r="BK284" i="6" s="1"/>
  <c r="BQ284" i="6"/>
  <c r="CC284" i="6"/>
  <c r="CD284" i="6"/>
  <c r="CG57" i="5"/>
  <c r="CH57" i="5"/>
  <c r="CI57" i="5"/>
  <c r="CJ57" i="5"/>
  <c r="CK57" i="5"/>
  <c r="CL57" i="5"/>
  <c r="CM57" i="5"/>
  <c r="CN57" i="5"/>
  <c r="CO57" i="5"/>
  <c r="CP57" i="5"/>
  <c r="CQ57" i="5"/>
  <c r="CR57" i="5"/>
  <c r="CS57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G60" i="5"/>
  <c r="CH60" i="5"/>
  <c r="CI60" i="5"/>
  <c r="CJ60" i="5"/>
  <c r="CK60" i="5"/>
  <c r="CL60" i="5"/>
  <c r="CM60" i="5"/>
  <c r="CN60" i="5"/>
  <c r="CO60" i="5"/>
  <c r="CP60" i="5"/>
  <c r="CQ60" i="5"/>
  <c r="CR60" i="5"/>
  <c r="CS60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CS61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S46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S48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S49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CS51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CS52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S53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S56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35" i="5"/>
  <c r="CR36" i="5"/>
  <c r="CR37" i="5"/>
  <c r="CR38" i="5"/>
  <c r="CR39" i="5"/>
  <c r="CR40" i="5"/>
  <c r="CR41" i="5"/>
  <c r="CR42" i="5"/>
  <c r="CR43" i="5"/>
  <c r="CR14" i="5"/>
  <c r="CA264" i="6" l="1"/>
  <c r="BQ211" i="6"/>
  <c r="BN201" i="6"/>
  <c r="BY183" i="6"/>
  <c r="BV178" i="6"/>
  <c r="BK176" i="6"/>
  <c r="CA163" i="6"/>
  <c r="BU91" i="6"/>
  <c r="BQ68" i="6"/>
  <c r="CB64" i="6"/>
  <c r="CE64" i="6" s="1"/>
  <c r="BQ62" i="6"/>
  <c r="BP279" i="6"/>
  <c r="BY278" i="6"/>
  <c r="CA271" i="6"/>
  <c r="CA267" i="6"/>
  <c r="BU264" i="6"/>
  <c r="BJ244" i="6"/>
  <c r="BY243" i="6"/>
  <c r="BQ229" i="6"/>
  <c r="BS216" i="6"/>
  <c r="BN171" i="6"/>
  <c r="BS170" i="6"/>
  <c r="BR164" i="6"/>
  <c r="BZ157" i="6"/>
  <c r="CB155" i="6"/>
  <c r="CE155" i="6" s="1"/>
  <c r="BO133" i="6"/>
  <c r="CB131" i="6"/>
  <c r="CE131" i="6" s="1"/>
  <c r="BZ83" i="6"/>
  <c r="CA72" i="6"/>
  <c r="BW71" i="6"/>
  <c r="CB68" i="6"/>
  <c r="CE68" i="6" s="1"/>
  <c r="BW64" i="6"/>
  <c r="BY63" i="6"/>
  <c r="CA39" i="6"/>
  <c r="BS271" i="6"/>
  <c r="CA225" i="6"/>
  <c r="BO216" i="6"/>
  <c r="BY208" i="6"/>
  <c r="BX204" i="6"/>
  <c r="CA184" i="6"/>
  <c r="BM171" i="6"/>
  <c r="BZ168" i="6"/>
  <c r="BY157" i="6"/>
  <c r="BU155" i="6"/>
  <c r="CB152" i="6"/>
  <c r="CE152" i="6" s="1"/>
  <c r="CB135" i="6"/>
  <c r="CE135" i="6" s="1"/>
  <c r="BN133" i="6"/>
  <c r="BZ131" i="6"/>
  <c r="BY94" i="6"/>
  <c r="BQ89" i="6"/>
  <c r="BY83" i="6"/>
  <c r="BZ72" i="6"/>
  <c r="BZ68" i="6"/>
  <c r="BQ64" i="6"/>
  <c r="BV63" i="6"/>
  <c r="BV39" i="6"/>
  <c r="BL264" i="6"/>
  <c r="BY234" i="6"/>
  <c r="BO204" i="6"/>
  <c r="BJ199" i="6"/>
  <c r="BY68" i="6"/>
  <c r="BO267" i="6"/>
  <c r="BZ211" i="6"/>
  <c r="BK204" i="6"/>
  <c r="BY201" i="6"/>
  <c r="BX187" i="6"/>
  <c r="BT68" i="6"/>
  <c r="BL63" i="6"/>
  <c r="BX62" i="6"/>
  <c r="BR61" i="6"/>
  <c r="CB264" i="6"/>
  <c r="CE264" i="6" s="1"/>
  <c r="BY254" i="6"/>
  <c r="BS215" i="6"/>
  <c r="BX211" i="6"/>
  <c r="BP201" i="6"/>
  <c r="BX178" i="6"/>
  <c r="BK77" i="6"/>
  <c r="BR68" i="6"/>
  <c r="BT62" i="6"/>
  <c r="BQ271" i="6"/>
  <c r="BZ264" i="6"/>
  <c r="BQ264" i="6"/>
  <c r="BW259" i="6"/>
  <c r="BU256" i="6"/>
  <c r="BK254" i="6"/>
  <c r="BR253" i="6"/>
  <c r="BX249" i="6"/>
  <c r="BY245" i="6"/>
  <c r="CA236" i="6"/>
  <c r="BO225" i="6"/>
  <c r="CA221" i="6"/>
  <c r="BR216" i="6"/>
  <c r="BP215" i="6"/>
  <c r="BP208" i="6"/>
  <c r="CB201" i="6"/>
  <c r="CE201" i="6" s="1"/>
  <c r="BM201" i="6"/>
  <c r="BU197" i="6"/>
  <c r="CA192" i="6"/>
  <c r="CB190" i="6"/>
  <c r="CE190" i="6" s="1"/>
  <c r="CA188" i="6"/>
  <c r="BW187" i="6"/>
  <c r="CA185" i="6"/>
  <c r="BZ183" i="6"/>
  <c r="BY181" i="6"/>
  <c r="BK179" i="6"/>
  <c r="BQ170" i="6"/>
  <c r="BT167" i="6"/>
  <c r="BQ164" i="6"/>
  <c r="BS163" i="6"/>
  <c r="CB160" i="6"/>
  <c r="CE160" i="6" s="1"/>
  <c r="CB159" i="6"/>
  <c r="CE159" i="6" s="1"/>
  <c r="BP157" i="6"/>
  <c r="BW150" i="6"/>
  <c r="BL148" i="6"/>
  <c r="BO146" i="6"/>
  <c r="BT145" i="6"/>
  <c r="BT141" i="6"/>
  <c r="CB139" i="6"/>
  <c r="CE139" i="6" s="1"/>
  <c r="BY131" i="6"/>
  <c r="BY127" i="6"/>
  <c r="BZ125" i="6"/>
  <c r="CA114" i="6"/>
  <c r="BP113" i="6"/>
  <c r="BV112" i="6"/>
  <c r="BT106" i="6"/>
  <c r="CA105" i="6"/>
  <c r="BY103" i="6"/>
  <c r="BR83" i="6"/>
  <c r="CA75" i="6"/>
  <c r="BU71" i="6"/>
  <c r="BU68" i="6"/>
  <c r="BY66" i="6"/>
  <c r="BY64" i="6"/>
  <c r="BW62" i="6"/>
  <c r="BW61" i="6"/>
  <c r="BK54" i="6"/>
  <c r="BL51" i="6"/>
  <c r="BZ50" i="6"/>
  <c r="CA279" i="6"/>
  <c r="CA276" i="6"/>
  <c r="BY272" i="6"/>
  <c r="BN271" i="6"/>
  <c r="BV259" i="6"/>
  <c r="BT256" i="6"/>
  <c r="BJ253" i="6"/>
  <c r="BU249" i="6"/>
  <c r="BY247" i="6"/>
  <c r="BY246" i="6"/>
  <c r="BU245" i="6"/>
  <c r="BZ236" i="6"/>
  <c r="BY232" i="6"/>
  <c r="BR221" i="6"/>
  <c r="BO208" i="6"/>
  <c r="CA201" i="6"/>
  <c r="BK201" i="6"/>
  <c r="BO199" i="6"/>
  <c r="BM197" i="6"/>
  <c r="BZ192" i="6"/>
  <c r="BY190" i="6"/>
  <c r="BK188" i="6"/>
  <c r="BR187" i="6"/>
  <c r="BL186" i="6"/>
  <c r="BT185" i="6"/>
  <c r="BZ172" i="6"/>
  <c r="BO170" i="6"/>
  <c r="BS167" i="6"/>
  <c r="BN163" i="6"/>
  <c r="BR161" i="6"/>
  <c r="BT160" i="6"/>
  <c r="BQ159" i="6"/>
  <c r="BO157" i="6"/>
  <c r="CA154" i="6"/>
  <c r="BQ145" i="6"/>
  <c r="CB143" i="6"/>
  <c r="CE143" i="6" s="1"/>
  <c r="BY139" i="6"/>
  <c r="CA135" i="6"/>
  <c r="CB133" i="6"/>
  <c r="CE133" i="6" s="1"/>
  <c r="BW131" i="6"/>
  <c r="BS127" i="6"/>
  <c r="BX125" i="6"/>
  <c r="BY114" i="6"/>
  <c r="BO112" i="6"/>
  <c r="BM106" i="6"/>
  <c r="BY105" i="6"/>
  <c r="BS103" i="6"/>
  <c r="CB95" i="6"/>
  <c r="CE95" i="6" s="1"/>
  <c r="CA85" i="6"/>
  <c r="BQ83" i="6"/>
  <c r="BS73" i="6"/>
  <c r="BT71" i="6"/>
  <c r="BX50" i="6"/>
  <c r="BY280" i="6"/>
  <c r="BY276" i="6"/>
  <c r="BS272" i="6"/>
  <c r="BK271" i="6"/>
  <c r="BX264" i="6"/>
  <c r="BK264" i="6"/>
  <c r="BO259" i="6"/>
  <c r="BS256" i="6"/>
  <c r="BK249" i="6"/>
  <c r="BQ247" i="6"/>
  <c r="BR245" i="6"/>
  <c r="BV236" i="6"/>
  <c r="BQ234" i="6"/>
  <c r="BS217" i="6"/>
  <c r="BJ216" i="6"/>
  <c r="BY214" i="6"/>
  <c r="BY192" i="6"/>
  <c r="BP187" i="6"/>
  <c r="BN185" i="6"/>
  <c r="BW183" i="6"/>
  <c r="BM181" i="6"/>
  <c r="BM163" i="6"/>
  <c r="BR160" i="6"/>
  <c r="BN159" i="6"/>
  <c r="BJ157" i="6"/>
  <c r="CA155" i="6"/>
  <c r="BV154" i="6"/>
  <c r="BM152" i="6"/>
  <c r="BO150" i="6"/>
  <c r="BJ145" i="6"/>
  <c r="CA143" i="6"/>
  <c r="BX139" i="6"/>
  <c r="BX135" i="6"/>
  <c r="CA133" i="6"/>
  <c r="BT131" i="6"/>
  <c r="BJ127" i="6"/>
  <c r="BT125" i="6"/>
  <c r="CA121" i="6"/>
  <c r="BV114" i="6"/>
  <c r="BX105" i="6"/>
  <c r="CB98" i="6"/>
  <c r="CE98" i="6" s="1"/>
  <c r="BY95" i="6"/>
  <c r="CB91" i="6"/>
  <c r="CE91" i="6" s="1"/>
  <c r="BY85" i="6"/>
  <c r="BM83" i="6"/>
  <c r="BS71" i="6"/>
  <c r="BS50" i="6"/>
  <c r="BU280" i="6"/>
  <c r="BX279" i="6"/>
  <c r="BK276" i="6"/>
  <c r="BN272" i="6"/>
  <c r="BO266" i="6"/>
  <c r="BK256" i="6"/>
  <c r="BY255" i="6"/>
  <c r="BJ249" i="6"/>
  <c r="BL247" i="6"/>
  <c r="BQ245" i="6"/>
  <c r="CA238" i="6"/>
  <c r="BS236" i="6"/>
  <c r="BP234" i="6"/>
  <c r="BZ229" i="6"/>
  <c r="BW214" i="6"/>
  <c r="BY205" i="6"/>
  <c r="BY203" i="6"/>
  <c r="BX201" i="6"/>
  <c r="BY200" i="6"/>
  <c r="BW196" i="6"/>
  <c r="BX192" i="6"/>
  <c r="BQ183" i="6"/>
  <c r="BO173" i="6"/>
  <c r="BX166" i="6"/>
  <c r="BS154" i="6"/>
  <c r="BX143" i="6"/>
  <c r="BW139" i="6"/>
  <c r="CA136" i="6"/>
  <c r="BZ133" i="6"/>
  <c r="BO131" i="6"/>
  <c r="BV126" i="6"/>
  <c r="BK125" i="6"/>
  <c r="BM121" i="6"/>
  <c r="BV120" i="6"/>
  <c r="BS114" i="6"/>
  <c r="BW105" i="6"/>
  <c r="BV102" i="6"/>
  <c r="CA98" i="6"/>
  <c r="BX85" i="6"/>
  <c r="BJ83" i="6"/>
  <c r="BQ71" i="6"/>
  <c r="BV67" i="6"/>
  <c r="BR50" i="6"/>
  <c r="CA44" i="6"/>
  <c r="BX40" i="6"/>
  <c r="BJ256" i="6"/>
  <c r="BT255" i="6"/>
  <c r="CB251" i="6"/>
  <c r="CE251" i="6" s="1"/>
  <c r="BM245" i="6"/>
  <c r="CA242" i="6"/>
  <c r="BY241" i="6"/>
  <c r="BV238" i="6"/>
  <c r="BR236" i="6"/>
  <c r="BV229" i="6"/>
  <c r="BW223" i="6"/>
  <c r="BV205" i="6"/>
  <c r="BU201" i="6"/>
  <c r="BU200" i="6"/>
  <c r="BV196" i="6"/>
  <c r="BV192" i="6"/>
  <c r="CA171" i="6"/>
  <c r="BU166" i="6"/>
  <c r="BY162" i="6"/>
  <c r="BR154" i="6"/>
  <c r="BV144" i="6"/>
  <c r="BV143" i="6"/>
  <c r="BU139" i="6"/>
  <c r="BT136" i="6"/>
  <c r="BY133" i="6"/>
  <c r="BL131" i="6"/>
  <c r="BT126" i="6"/>
  <c r="BY123" i="6"/>
  <c r="BM114" i="6"/>
  <c r="CB111" i="6"/>
  <c r="CE111" i="6" s="1"/>
  <c r="BS105" i="6"/>
  <c r="BT102" i="6"/>
  <c r="BO98" i="6"/>
  <c r="BY87" i="6"/>
  <c r="BV85" i="6"/>
  <c r="BM82" i="6"/>
  <c r="BM71" i="6"/>
  <c r="BO65" i="6"/>
  <c r="BL64" i="6"/>
  <c r="BP50" i="6"/>
  <c r="BU44" i="6"/>
  <c r="BQ40" i="6"/>
  <c r="BY275" i="6"/>
  <c r="BX271" i="6"/>
  <c r="BT264" i="6"/>
  <c r="BU261" i="6"/>
  <c r="BJ245" i="6"/>
  <c r="BU244" i="6"/>
  <c r="BY242" i="6"/>
  <c r="BQ241" i="6"/>
  <c r="BU240" i="6"/>
  <c r="BS238" i="6"/>
  <c r="BM236" i="6"/>
  <c r="BQ223" i="6"/>
  <c r="BZ216" i="6"/>
  <c r="CB215" i="6"/>
  <c r="CE215" i="6" s="1"/>
  <c r="BQ205" i="6"/>
  <c r="BW204" i="6"/>
  <c r="BQ201" i="6"/>
  <c r="BO200" i="6"/>
  <c r="BR196" i="6"/>
  <c r="BR192" i="6"/>
  <c r="BO180" i="6"/>
  <c r="BS171" i="6"/>
  <c r="CA170" i="6"/>
  <c r="BN166" i="6"/>
  <c r="CB164" i="6"/>
  <c r="CE164" i="6" s="1"/>
  <c r="CB163" i="6"/>
  <c r="CE163" i="6" s="1"/>
  <c r="BV162" i="6"/>
  <c r="BM154" i="6"/>
  <c r="BY148" i="6"/>
  <c r="BS144" i="6"/>
  <c r="BO143" i="6"/>
  <c r="BS139" i="6"/>
  <c r="CB137" i="6"/>
  <c r="CE137" i="6" s="1"/>
  <c r="BN136" i="6"/>
  <c r="BW133" i="6"/>
  <c r="BJ131" i="6"/>
  <c r="BK126" i="6"/>
  <c r="BR123" i="6"/>
  <c r="BL114" i="6"/>
  <c r="CA113" i="6"/>
  <c r="BV107" i="6"/>
  <c r="BO105" i="6"/>
  <c r="BL102" i="6"/>
  <c r="BK98" i="6"/>
  <c r="BT87" i="6"/>
  <c r="BO85" i="6"/>
  <c r="BX74" i="6"/>
  <c r="BK71" i="6"/>
  <c r="BT63" i="6"/>
  <c r="CB58" i="6"/>
  <c r="CE58" i="6" s="1"/>
  <c r="BY54" i="6"/>
  <c r="BK50" i="6"/>
  <c r="BZ49" i="6"/>
  <c r="BK40" i="6"/>
  <c r="BX275" i="6"/>
  <c r="BW271" i="6"/>
  <c r="BS264" i="6"/>
  <c r="BY253" i="6"/>
  <c r="BN242" i="6"/>
  <c r="BQ238" i="6"/>
  <c r="CA230" i="6"/>
  <c r="BY228" i="6"/>
  <c r="BL223" i="6"/>
  <c r="BW216" i="6"/>
  <c r="CA215" i="6"/>
  <c r="BK196" i="6"/>
  <c r="BO192" i="6"/>
  <c r="BN162" i="6"/>
  <c r="BJ154" i="6"/>
  <c r="BK144" i="6"/>
  <c r="BM143" i="6"/>
  <c r="BP142" i="6"/>
  <c r="BK139" i="6"/>
  <c r="BQ115" i="6"/>
  <c r="BN105" i="6"/>
  <c r="BW96" i="6"/>
  <c r="BL87" i="6"/>
  <c r="BZ60" i="6"/>
  <c r="BX58" i="6"/>
  <c r="BW49" i="6"/>
  <c r="CA284" i="6"/>
  <c r="BO283" i="6"/>
  <c r="BZ281" i="6"/>
  <c r="BO278" i="6"/>
  <c r="BS276" i="6"/>
  <c r="BS275" i="6"/>
  <c r="BY274" i="6"/>
  <c r="BY271" i="6"/>
  <c r="BO271" i="6"/>
  <c r="CA268" i="6"/>
  <c r="BV267" i="6"/>
  <c r="BJ264" i="6"/>
  <c r="BO261" i="6"/>
  <c r="BL259" i="6"/>
  <c r="BQ254" i="6"/>
  <c r="CA253" i="6"/>
  <c r="BM253" i="6"/>
  <c r="BQ251" i="6"/>
  <c r="BY250" i="6"/>
  <c r="BK246" i="6"/>
  <c r="BX245" i="6"/>
  <c r="BS244" i="6"/>
  <c r="BK241" i="6"/>
  <c r="BS240" i="6"/>
  <c r="BJ237" i="6"/>
  <c r="BT236" i="6"/>
  <c r="BJ236" i="6"/>
  <c r="BS234" i="6"/>
  <c r="BP230" i="6"/>
  <c r="BX229" i="6"/>
  <c r="BO229" i="6"/>
  <c r="BS223" i="6"/>
  <c r="BY221" i="6"/>
  <c r="BP221" i="6"/>
  <c r="CB217" i="6"/>
  <c r="CE217" i="6" s="1"/>
  <c r="BU216" i="6"/>
  <c r="CA214" i="6"/>
  <c r="CB213" i="6"/>
  <c r="CE213" i="6" s="1"/>
  <c r="CA211" i="6"/>
  <c r="BM211" i="6"/>
  <c r="BR208" i="6"/>
  <c r="BP207" i="6"/>
  <c r="CA205" i="6"/>
  <c r="BN205" i="6"/>
  <c r="CA204" i="6"/>
  <c r="BM204" i="6"/>
  <c r="BJ203" i="6"/>
  <c r="BR202" i="6"/>
  <c r="BW200" i="6"/>
  <c r="BK200" i="6"/>
  <c r="BV197" i="6"/>
  <c r="BK197" i="6"/>
  <c r="BU196" i="6"/>
  <c r="BP192" i="6"/>
  <c r="BJ130" i="6"/>
  <c r="BN130" i="6"/>
  <c r="BU130" i="6"/>
  <c r="BZ130" i="6"/>
  <c r="CA130" i="6"/>
  <c r="BM130" i="6"/>
  <c r="BK84" i="6"/>
  <c r="BT84" i="6"/>
  <c r="BU84" i="6"/>
  <c r="CA84" i="6"/>
  <c r="BL84" i="6"/>
  <c r="BW284" i="6"/>
  <c r="BQ276" i="6"/>
  <c r="BQ275" i="6"/>
  <c r="BW274" i="6"/>
  <c r="BY268" i="6"/>
  <c r="BR267" i="6"/>
  <c r="BK261" i="6"/>
  <c r="BN254" i="6"/>
  <c r="BZ253" i="6"/>
  <c r="BK253" i="6"/>
  <c r="BL251" i="6"/>
  <c r="BK250" i="6"/>
  <c r="BZ241" i="6"/>
  <c r="BJ241" i="6"/>
  <c r="BQ240" i="6"/>
  <c r="BL235" i="6"/>
  <c r="CA232" i="6"/>
  <c r="CB231" i="6"/>
  <c r="CE231" i="6" s="1"/>
  <c r="BW229" i="6"/>
  <c r="BN229" i="6"/>
  <c r="BX221" i="6"/>
  <c r="BO221" i="6"/>
  <c r="CA213" i="6"/>
  <c r="BO207" i="6"/>
  <c r="BL205" i="6"/>
  <c r="CB194" i="6"/>
  <c r="CE194" i="6" s="1"/>
  <c r="BL182" i="6"/>
  <c r="BZ182" i="6"/>
  <c r="CB182" i="6"/>
  <c r="CE182" i="6" s="1"/>
  <c r="BJ182" i="6"/>
  <c r="BT90" i="6"/>
  <c r="BN90" i="6"/>
  <c r="BK90" i="6"/>
  <c r="BM59" i="6"/>
  <c r="BL59" i="6"/>
  <c r="CA59" i="6"/>
  <c r="CB59" i="6"/>
  <c r="CE59" i="6" s="1"/>
  <c r="BK59" i="6"/>
  <c r="BO36" i="6"/>
  <c r="BQ36" i="6"/>
  <c r="BT36" i="6"/>
  <c r="BW36" i="6"/>
  <c r="CA36" i="6"/>
  <c r="BM36" i="6"/>
  <c r="CB240" i="6"/>
  <c r="CE240" i="6" s="1"/>
  <c r="BO240" i="6"/>
  <c r="BV231" i="6"/>
  <c r="BW221" i="6"/>
  <c r="BN221" i="6"/>
  <c r="BX213" i="6"/>
  <c r="BS200" i="6"/>
  <c r="BT197" i="6"/>
  <c r="CA196" i="6"/>
  <c r="BP196" i="6"/>
  <c r="BZ194" i="6"/>
  <c r="BW192" i="6"/>
  <c r="BN192" i="6"/>
  <c r="BS149" i="6"/>
  <c r="BT149" i="6"/>
  <c r="BY149" i="6"/>
  <c r="BZ149" i="6"/>
  <c r="BJ149" i="6"/>
  <c r="BX132" i="6"/>
  <c r="BY132" i="6"/>
  <c r="BJ132" i="6"/>
  <c r="BN284" i="6"/>
  <c r="BN280" i="6"/>
  <c r="BO275" i="6"/>
  <c r="BQ272" i="6"/>
  <c r="BU271" i="6"/>
  <c r="BJ271" i="6"/>
  <c r="BK268" i="6"/>
  <c r="BN267" i="6"/>
  <c r="BY266" i="6"/>
  <c r="BT248" i="6"/>
  <c r="BT243" i="6"/>
  <c r="BK242" i="6"/>
  <c r="BX241" i="6"/>
  <c r="BZ240" i="6"/>
  <c r="BL240" i="6"/>
  <c r="CB239" i="6"/>
  <c r="CE239" i="6" s="1"/>
  <c r="BK238" i="6"/>
  <c r="BY236" i="6"/>
  <c r="BQ236" i="6"/>
  <c r="BN234" i="6"/>
  <c r="BU232" i="6"/>
  <c r="BT231" i="6"/>
  <c r="BU229" i="6"/>
  <c r="BX228" i="6"/>
  <c r="CA227" i="6"/>
  <c r="BQ226" i="6"/>
  <c r="BY225" i="6"/>
  <c r="BQ222" i="6"/>
  <c r="BV221" i="6"/>
  <c r="BM221" i="6"/>
  <c r="BQ216" i="6"/>
  <c r="BZ215" i="6"/>
  <c r="BK214" i="6"/>
  <c r="BW213" i="6"/>
  <c r="BR212" i="6"/>
  <c r="BW211" i="6"/>
  <c r="BU205" i="6"/>
  <c r="BV204" i="6"/>
  <c r="BR200" i="6"/>
  <c r="BS197" i="6"/>
  <c r="BZ196" i="6"/>
  <c r="BO196" i="6"/>
  <c r="BY194" i="6"/>
  <c r="BM192" i="6"/>
  <c r="BJ151" i="6"/>
  <c r="BM151" i="6"/>
  <c r="CA151" i="6"/>
  <c r="BO151" i="6"/>
  <c r="BP151" i="6"/>
  <c r="BQ151" i="6"/>
  <c r="BU151" i="6"/>
  <c r="BV151" i="6"/>
  <c r="BK151" i="6"/>
  <c r="BY151" i="6"/>
  <c r="BU279" i="6"/>
  <c r="BZ275" i="6"/>
  <c r="BK275" i="6"/>
  <c r="BM267" i="6"/>
  <c r="BW266" i="6"/>
  <c r="BP264" i="6"/>
  <c r="BX261" i="6"/>
  <c r="BJ257" i="6"/>
  <c r="BU253" i="6"/>
  <c r="BS248" i="6"/>
  <c r="BU241" i="6"/>
  <c r="BY240" i="6"/>
  <c r="BK240" i="6"/>
  <c r="BY239" i="6"/>
  <c r="BY237" i="6"/>
  <c r="BX236" i="6"/>
  <c r="BP236" i="6"/>
  <c r="BR232" i="6"/>
  <c r="BR231" i="6"/>
  <c r="BS229" i="6"/>
  <c r="BO228" i="6"/>
  <c r="BY227" i="6"/>
  <c r="BK226" i="6"/>
  <c r="BQ225" i="6"/>
  <c r="CB223" i="6"/>
  <c r="CE223" i="6" s="1"/>
  <c r="BU221" i="6"/>
  <c r="BK221" i="6"/>
  <c r="CA218" i="6"/>
  <c r="BS213" i="6"/>
  <c r="BU211" i="6"/>
  <c r="CA208" i="6"/>
  <c r="BT206" i="6"/>
  <c r="BT205" i="6"/>
  <c r="BU204" i="6"/>
  <c r="BT201" i="6"/>
  <c r="CA200" i="6"/>
  <c r="BQ200" i="6"/>
  <c r="BZ199" i="6"/>
  <c r="CB197" i="6"/>
  <c r="CE197" i="6" s="1"/>
  <c r="BP197" i="6"/>
  <c r="BY196" i="6"/>
  <c r="BN196" i="6"/>
  <c r="BT194" i="6"/>
  <c r="BU192" i="6"/>
  <c r="BK192" i="6"/>
  <c r="BK116" i="6"/>
  <c r="BO116" i="6"/>
  <c r="BQ116" i="6"/>
  <c r="BV116" i="6"/>
  <c r="BW116" i="6"/>
  <c r="BY116" i="6"/>
  <c r="BZ116" i="6"/>
  <c r="BN116" i="6"/>
  <c r="CB271" i="6"/>
  <c r="CE271" i="6" s="1"/>
  <c r="BR271" i="6"/>
  <c r="BQ266" i="6"/>
  <c r="BM264" i="6"/>
  <c r="BW261" i="6"/>
  <c r="BS253" i="6"/>
  <c r="BJ248" i="6"/>
  <c r="BT247" i="6"/>
  <c r="CA246" i="6"/>
  <c r="BK245" i="6"/>
  <c r="BR241" i="6"/>
  <c r="BW240" i="6"/>
  <c r="BJ240" i="6"/>
  <c r="BT239" i="6"/>
  <c r="BX237" i="6"/>
  <c r="BW236" i="6"/>
  <c r="BN236" i="6"/>
  <c r="CA234" i="6"/>
  <c r="BK231" i="6"/>
  <c r="CA229" i="6"/>
  <c r="BR229" i="6"/>
  <c r="BT227" i="6"/>
  <c r="BY223" i="6"/>
  <c r="BS221" i="6"/>
  <c r="BJ221" i="6"/>
  <c r="CA216" i="6"/>
  <c r="BN216" i="6"/>
  <c r="BQ215" i="6"/>
  <c r="BO213" i="6"/>
  <c r="BR211" i="6"/>
  <c r="BZ208" i="6"/>
  <c r="BS205" i="6"/>
  <c r="BR204" i="6"/>
  <c r="BZ203" i="6"/>
  <c r="BS201" i="6"/>
  <c r="BZ200" i="6"/>
  <c r="BP200" i="6"/>
  <c r="BY199" i="6"/>
  <c r="CA197" i="6"/>
  <c r="BN197" i="6"/>
  <c r="BX196" i="6"/>
  <c r="BM196" i="6"/>
  <c r="BR194" i="6"/>
  <c r="BS192" i="6"/>
  <c r="BJ192" i="6"/>
  <c r="BL57" i="6"/>
  <c r="BK57" i="6"/>
  <c r="BX57" i="6"/>
  <c r="BO57" i="6"/>
  <c r="BY57" i="6"/>
  <c r="BQ57" i="6"/>
  <c r="BZ57" i="6"/>
  <c r="BR57" i="6"/>
  <c r="CA57" i="6"/>
  <c r="BS57" i="6"/>
  <c r="CB57" i="6"/>
  <c r="CE57" i="6" s="1"/>
  <c r="BU57" i="6"/>
  <c r="BJ57" i="6"/>
  <c r="BW57" i="6"/>
  <c r="BK165" i="6"/>
  <c r="BW165" i="6"/>
  <c r="BX165" i="6"/>
  <c r="BY165" i="6"/>
  <c r="BR165" i="6"/>
  <c r="BY119" i="6"/>
  <c r="BJ119" i="6"/>
  <c r="BO110" i="6"/>
  <c r="BM110" i="6"/>
  <c r="BY110" i="6"/>
  <c r="BN110" i="6"/>
  <c r="BZ110" i="6"/>
  <c r="BQ110" i="6"/>
  <c r="CA110" i="6"/>
  <c r="BR110" i="6"/>
  <c r="CB110" i="6"/>
  <c r="CE110" i="6" s="1"/>
  <c r="BS110" i="6"/>
  <c r="BT110" i="6"/>
  <c r="BJ110" i="6"/>
  <c r="BV110" i="6"/>
  <c r="CB284" i="6"/>
  <c r="CE284" i="6" s="1"/>
  <c r="BY283" i="6"/>
  <c r="BN279" i="6"/>
  <c r="BQ278" i="6"/>
  <c r="BU276" i="6"/>
  <c r="BU275" i="6"/>
  <c r="BZ271" i="6"/>
  <c r="BP271" i="6"/>
  <c r="CB262" i="6"/>
  <c r="CE262" i="6" s="1"/>
  <c r="BR261" i="6"/>
  <c r="BM259" i="6"/>
  <c r="BV254" i="6"/>
  <c r="BP253" i="6"/>
  <c r="BS252" i="6"/>
  <c r="BT251" i="6"/>
  <c r="CA250" i="6"/>
  <c r="BN246" i="6"/>
  <c r="BT244" i="6"/>
  <c r="BM241" i="6"/>
  <c r="BT240" i="6"/>
  <c r="BY238" i="6"/>
  <c r="BK237" i="6"/>
  <c r="BU236" i="6"/>
  <c r="BL236" i="6"/>
  <c r="BY230" i="6"/>
  <c r="BY229" i="6"/>
  <c r="BP229" i="6"/>
  <c r="BT223" i="6"/>
  <c r="BZ221" i="6"/>
  <c r="BQ221" i="6"/>
  <c r="BO211" i="6"/>
  <c r="BX208" i="6"/>
  <c r="CB205" i="6"/>
  <c r="CE205" i="6" s="1"/>
  <c r="BP205" i="6"/>
  <c r="BN204" i="6"/>
  <c r="BW203" i="6"/>
  <c r="BX200" i="6"/>
  <c r="BN200" i="6"/>
  <c r="BX197" i="6"/>
  <c r="BL197" i="6"/>
  <c r="BQ192" i="6"/>
  <c r="BQ186" i="6"/>
  <c r="BX183" i="6"/>
  <c r="CA181" i="6"/>
  <c r="BN181" i="6"/>
  <c r="BP180" i="6"/>
  <c r="BL179" i="6"/>
  <c r="BY178" i="6"/>
  <c r="BN178" i="6"/>
  <c r="BW173" i="6"/>
  <c r="CB172" i="6"/>
  <c r="CE172" i="6" s="1"/>
  <c r="BU171" i="6"/>
  <c r="BP170" i="6"/>
  <c r="BY166" i="6"/>
  <c r="BO166" i="6"/>
  <c r="BZ164" i="6"/>
  <c r="BT163" i="6"/>
  <c r="CA162" i="6"/>
  <c r="BO162" i="6"/>
  <c r="BW161" i="6"/>
  <c r="BU150" i="6"/>
  <c r="BS148" i="6"/>
  <c r="BQ146" i="6"/>
  <c r="BY144" i="6"/>
  <c r="BQ143" i="6"/>
  <c r="BQ142" i="6"/>
  <c r="BL139" i="6"/>
  <c r="CB136" i="6"/>
  <c r="CE136" i="6" s="1"/>
  <c r="BQ136" i="6"/>
  <c r="BQ133" i="6"/>
  <c r="BX131" i="6"/>
  <c r="BK131" i="6"/>
  <c r="BL126" i="6"/>
  <c r="BW125" i="6"/>
  <c r="BW123" i="6"/>
  <c r="BW120" i="6"/>
  <c r="BS113" i="6"/>
  <c r="BM102" i="6"/>
  <c r="BX96" i="6"/>
  <c r="BX92" i="6"/>
  <c r="BY91" i="6"/>
  <c r="BM87" i="6"/>
  <c r="BR85" i="6"/>
  <c r="CA83" i="6"/>
  <c r="BK83" i="6"/>
  <c r="BU73" i="6"/>
  <c r="BT72" i="6"/>
  <c r="BM68" i="6"/>
  <c r="BY67" i="6"/>
  <c r="BW65" i="6"/>
  <c r="BT64" i="6"/>
  <c r="BP63" i="6"/>
  <c r="BR62" i="6"/>
  <c r="BT61" i="6"/>
  <c r="BZ58" i="6"/>
  <c r="BV54" i="6"/>
  <c r="BY50" i="6"/>
  <c r="BQ50" i="6"/>
  <c r="BW44" i="6"/>
  <c r="BM40" i="6"/>
  <c r="BX39" i="6"/>
  <c r="BZ190" i="6"/>
  <c r="BQ187" i="6"/>
  <c r="BJ186" i="6"/>
  <c r="BY185" i="6"/>
  <c r="BR183" i="6"/>
  <c r="BX181" i="6"/>
  <c r="BK181" i="6"/>
  <c r="BW178" i="6"/>
  <c r="BK178" i="6"/>
  <c r="BJ173" i="6"/>
  <c r="BY172" i="6"/>
  <c r="BQ171" i="6"/>
  <c r="CB168" i="6"/>
  <c r="CE168" i="6" s="1"/>
  <c r="BU167" i="6"/>
  <c r="BW166" i="6"/>
  <c r="BM166" i="6"/>
  <c r="BT164" i="6"/>
  <c r="BQ163" i="6"/>
  <c r="BX162" i="6"/>
  <c r="BM162" i="6"/>
  <c r="BQ161" i="6"/>
  <c r="BY160" i="6"/>
  <c r="BM159" i="6"/>
  <c r="BV155" i="6"/>
  <c r="BP150" i="6"/>
  <c r="BN148" i="6"/>
  <c r="BJ146" i="6"/>
  <c r="CB145" i="6"/>
  <c r="CE145" i="6" s="1"/>
  <c r="BU144" i="6"/>
  <c r="BN143" i="6"/>
  <c r="BJ142" i="6"/>
  <c r="BQ137" i="6"/>
  <c r="BZ136" i="6"/>
  <c r="BM136" i="6"/>
  <c r="BW135" i="6"/>
  <c r="BS125" i="6"/>
  <c r="BQ123" i="6"/>
  <c r="BW121" i="6"/>
  <c r="BQ120" i="6"/>
  <c r="BT118" i="6"/>
  <c r="CA117" i="6"/>
  <c r="BQ114" i="6"/>
  <c r="BN113" i="6"/>
  <c r="BY111" i="6"/>
  <c r="BR107" i="6"/>
  <c r="BV105" i="6"/>
  <c r="CB99" i="6"/>
  <c r="CE99" i="6" s="1"/>
  <c r="BU98" i="6"/>
  <c r="BS96" i="6"/>
  <c r="BM95" i="6"/>
  <c r="BS92" i="6"/>
  <c r="BL91" i="6"/>
  <c r="BN85" i="6"/>
  <c r="BX82" i="6"/>
  <c r="BW81" i="6"/>
  <c r="BY80" i="6"/>
  <c r="BU75" i="6"/>
  <c r="BW74" i="6"/>
  <c r="BL72" i="6"/>
  <c r="BX70" i="6"/>
  <c r="BT67" i="6"/>
  <c r="BV66" i="6"/>
  <c r="BP64" i="6"/>
  <c r="CA63" i="6"/>
  <c r="BK63" i="6"/>
  <c r="CB62" i="6"/>
  <c r="CE62" i="6" s="1"/>
  <c r="BP62" i="6"/>
  <c r="CB61" i="6"/>
  <c r="CE61" i="6" s="1"/>
  <c r="BQ61" i="6"/>
  <c r="BS58" i="6"/>
  <c r="BY56" i="6"/>
  <c r="BR54" i="6"/>
  <c r="BX53" i="6"/>
  <c r="BW50" i="6"/>
  <c r="BO50" i="6"/>
  <c r="BO46" i="6"/>
  <c r="BQ44" i="6"/>
  <c r="BR39" i="6"/>
  <c r="BV166" i="6"/>
  <c r="BK166" i="6"/>
  <c r="BW162" i="6"/>
  <c r="BK162" i="6"/>
  <c r="BL159" i="6"/>
  <c r="BY136" i="6"/>
  <c r="BK136" i="6"/>
  <c r="BT135" i="6"/>
  <c r="BK133" i="6"/>
  <c r="BS131" i="6"/>
  <c r="BO127" i="6"/>
  <c r="BQ125" i="6"/>
  <c r="BL123" i="6"/>
  <c r="BV121" i="6"/>
  <c r="BP120" i="6"/>
  <c r="BS118" i="6"/>
  <c r="BT115" i="6"/>
  <c r="BM113" i="6"/>
  <c r="BY112" i="6"/>
  <c r="BX111" i="6"/>
  <c r="BU105" i="6"/>
  <c r="BM103" i="6"/>
  <c r="BT98" i="6"/>
  <c r="BR96" i="6"/>
  <c r="BR92" i="6"/>
  <c r="BL85" i="6"/>
  <c r="BU83" i="6"/>
  <c r="BV82" i="6"/>
  <c r="BS81" i="6"/>
  <c r="BT80" i="6"/>
  <c r="BV79" i="6"/>
  <c r="BY77" i="6"/>
  <c r="BY76" i="6"/>
  <c r="BR75" i="6"/>
  <c r="BN74" i="6"/>
  <c r="BN70" i="6"/>
  <c r="BS67" i="6"/>
  <c r="BP66" i="6"/>
  <c r="BZ62" i="6"/>
  <c r="BO62" i="6"/>
  <c r="BZ61" i="6"/>
  <c r="BP61" i="6"/>
  <c r="BJ60" i="6"/>
  <c r="BR58" i="6"/>
  <c r="CB54" i="6"/>
  <c r="CE54" i="6" s="1"/>
  <c r="BQ54" i="6"/>
  <c r="BU53" i="6"/>
  <c r="CB51" i="6"/>
  <c r="CE51" i="6" s="1"/>
  <c r="BV50" i="6"/>
  <c r="BN50" i="6"/>
  <c r="BP44" i="6"/>
  <c r="BP39" i="6"/>
  <c r="BT190" i="6"/>
  <c r="BO187" i="6"/>
  <c r="CB186" i="6"/>
  <c r="CE186" i="6" s="1"/>
  <c r="BS185" i="6"/>
  <c r="BP183" i="6"/>
  <c r="BT181" i="6"/>
  <c r="CA179" i="6"/>
  <c r="BU178" i="6"/>
  <c r="BX157" i="6"/>
  <c r="BQ155" i="6"/>
  <c r="BM150" i="6"/>
  <c r="CB148" i="6"/>
  <c r="CE148" i="6" s="1"/>
  <c r="BK148" i="6"/>
  <c r="BZ146" i="6"/>
  <c r="BR145" i="6"/>
  <c r="BL144" i="6"/>
  <c r="BW143" i="6"/>
  <c r="BK143" i="6"/>
  <c r="BZ142" i="6"/>
  <c r="CB141" i="6"/>
  <c r="CE141" i="6" s="1"/>
  <c r="BT139" i="6"/>
  <c r="BU136" i="6"/>
  <c r="BJ136" i="6"/>
  <c r="BS135" i="6"/>
  <c r="BR131" i="6"/>
  <c r="CB125" i="6"/>
  <c r="CE125" i="6" s="1"/>
  <c r="BO125" i="6"/>
  <c r="BS121" i="6"/>
  <c r="BN120" i="6"/>
  <c r="BS98" i="6"/>
  <c r="BQ96" i="6"/>
  <c r="BQ92" i="6"/>
  <c r="BS83" i="6"/>
  <c r="BQ82" i="6"/>
  <c r="BK81" i="6"/>
  <c r="BQ80" i="6"/>
  <c r="BQ79" i="6"/>
  <c r="BW77" i="6"/>
  <c r="BM75" i="6"/>
  <c r="BM74" i="6"/>
  <c r="BL67" i="6"/>
  <c r="BN66" i="6"/>
  <c r="BX63" i="6"/>
  <c r="BY62" i="6"/>
  <c r="BJ62" i="6"/>
  <c r="BY61" i="6"/>
  <c r="BO61" i="6"/>
  <c r="BP58" i="6"/>
  <c r="CA54" i="6"/>
  <c r="BP54" i="6"/>
  <c r="BR53" i="6"/>
  <c r="BT51" i="6"/>
  <c r="BU50" i="6"/>
  <c r="BM50" i="6"/>
  <c r="BO44" i="6"/>
  <c r="CA40" i="6"/>
  <c r="BO39" i="6"/>
  <c r="BR190" i="6"/>
  <c r="BZ187" i="6"/>
  <c r="BJ187" i="6"/>
  <c r="BZ186" i="6"/>
  <c r="BQ185" i="6"/>
  <c r="BO183" i="6"/>
  <c r="BS181" i="6"/>
  <c r="CA180" i="6"/>
  <c r="BU179" i="6"/>
  <c r="BS178" i="6"/>
  <c r="CB171" i="6"/>
  <c r="CE171" i="6" s="1"/>
  <c r="BL171" i="6"/>
  <c r="BU170" i="6"/>
  <c r="BT168" i="6"/>
  <c r="BQ167" i="6"/>
  <c r="BS166" i="6"/>
  <c r="BL164" i="6"/>
  <c r="BY163" i="6"/>
  <c r="BL163" i="6"/>
  <c r="BU162" i="6"/>
  <c r="BQ160" i="6"/>
  <c r="CA159" i="6"/>
  <c r="BY158" i="6"/>
  <c r="BW157" i="6"/>
  <c r="BN155" i="6"/>
  <c r="BY146" i="6"/>
  <c r="BY142" i="6"/>
  <c r="BO135" i="6"/>
  <c r="BV133" i="6"/>
  <c r="BP131" i="6"/>
  <c r="BY126" i="6"/>
  <c r="CA125" i="6"/>
  <c r="BN125" i="6"/>
  <c r="BZ122" i="6"/>
  <c r="BN121" i="6"/>
  <c r="BZ120" i="6"/>
  <c r="BJ120" i="6"/>
  <c r="BY113" i="6"/>
  <c r="BQ112" i="6"/>
  <c r="BW106" i="6"/>
  <c r="BQ105" i="6"/>
  <c r="BW102" i="6"/>
  <c r="BQ98" i="6"/>
  <c r="BJ96" i="6"/>
  <c r="BJ92" i="6"/>
  <c r="BO82" i="6"/>
  <c r="BN79" i="6"/>
  <c r="BQ78" i="6"/>
  <c r="BS77" i="6"/>
  <c r="BX61" i="6"/>
  <c r="BN61" i="6"/>
  <c r="BJ58" i="6"/>
  <c r="BZ54" i="6"/>
  <c r="BN54" i="6"/>
  <c r="BO53" i="6"/>
  <c r="BS51" i="6"/>
  <c r="CB50" i="6"/>
  <c r="CE50" i="6" s="1"/>
  <c r="BT50" i="6"/>
  <c r="BL50" i="6"/>
  <c r="BW47" i="6"/>
  <c r="BM44" i="6"/>
  <c r="BY40" i="6"/>
  <c r="BM39" i="6"/>
  <c r="BO38" i="6"/>
  <c r="BY37" i="6"/>
  <c r="BQ190" i="6"/>
  <c r="BT186" i="6"/>
  <c r="BP185" i="6"/>
  <c r="BJ183" i="6"/>
  <c r="BQ181" i="6"/>
  <c r="BY180" i="6"/>
  <c r="BS179" i="6"/>
  <c r="BP178" i="6"/>
  <c r="BY173" i="6"/>
  <c r="BQ166" i="6"/>
  <c r="BJ164" i="6"/>
  <c r="BV163" i="6"/>
  <c r="BK163" i="6"/>
  <c r="BS162" i="6"/>
  <c r="BY161" i="6"/>
  <c r="BL160" i="6"/>
  <c r="BV159" i="6"/>
  <c r="BW158" i="6"/>
  <c r="BR157" i="6"/>
  <c r="BM155" i="6"/>
  <c r="BY150" i="6"/>
  <c r="BV148" i="6"/>
  <c r="BW146" i="6"/>
  <c r="BT143" i="6"/>
  <c r="BX142" i="6"/>
  <c r="BQ141" i="6"/>
  <c r="BP139" i="6"/>
  <c r="BS136" i="6"/>
  <c r="BN135" i="6"/>
  <c r="BT133" i="6"/>
  <c r="BJ190" i="6"/>
  <c r="BR186" i="6"/>
  <c r="CB181" i="6"/>
  <c r="CE181" i="6" s="1"/>
  <c r="BP181" i="6"/>
  <c r="CA178" i="6"/>
  <c r="BO178" i="6"/>
  <c r="BX173" i="6"/>
  <c r="BY171" i="6"/>
  <c r="CA166" i="6"/>
  <c r="BP166" i="6"/>
  <c r="BP162" i="6"/>
  <c r="BX161" i="6"/>
  <c r="BS159" i="6"/>
  <c r="BV158" i="6"/>
  <c r="BR146" i="6"/>
  <c r="BS143" i="6"/>
  <c r="BR142" i="6"/>
  <c r="BL141" i="6"/>
  <c r="BN139" i="6"/>
  <c r="BY138" i="6"/>
  <c r="BR136" i="6"/>
  <c r="BK135" i="6"/>
  <c r="BS133" i="6"/>
  <c r="BX120" i="6"/>
  <c r="BU61" i="6"/>
  <c r="CA58" i="6"/>
  <c r="BY44" i="6"/>
  <c r="BY39" i="6"/>
  <c r="CA262" i="6"/>
  <c r="BW260" i="6"/>
  <c r="CB252" i="6"/>
  <c r="CE252" i="6" s="1"/>
  <c r="BR252" i="6"/>
  <c r="CA233" i="6"/>
  <c r="BM198" i="6"/>
  <c r="BL198" i="6"/>
  <c r="BQ198" i="6"/>
  <c r="BR198" i="6"/>
  <c r="BT198" i="6"/>
  <c r="BK195" i="6"/>
  <c r="BO195" i="6"/>
  <c r="BP195" i="6"/>
  <c r="BQ195" i="6"/>
  <c r="BR195" i="6"/>
  <c r="BO193" i="6"/>
  <c r="BN193" i="6"/>
  <c r="BY193" i="6"/>
  <c r="BP193" i="6"/>
  <c r="CA193" i="6"/>
  <c r="BQ193" i="6"/>
  <c r="CB193" i="6"/>
  <c r="CE193" i="6" s="1"/>
  <c r="BS193" i="6"/>
  <c r="BK191" i="6"/>
  <c r="BJ191" i="6"/>
  <c r="BZ191" i="6"/>
  <c r="BO191" i="6"/>
  <c r="BP191" i="6"/>
  <c r="BQ191" i="6"/>
  <c r="BO189" i="6"/>
  <c r="BL189" i="6"/>
  <c r="BV189" i="6"/>
  <c r="BM189" i="6"/>
  <c r="BX189" i="6"/>
  <c r="BN189" i="6"/>
  <c r="BY189" i="6"/>
  <c r="BP189" i="6"/>
  <c r="CA189" i="6"/>
  <c r="BL184" i="6"/>
  <c r="BJ184" i="6"/>
  <c r="BS184" i="6"/>
  <c r="BK184" i="6"/>
  <c r="BU184" i="6"/>
  <c r="BM184" i="6"/>
  <c r="BV184" i="6"/>
  <c r="BN184" i="6"/>
  <c r="BW184" i="6"/>
  <c r="BL175" i="6"/>
  <c r="BM175" i="6"/>
  <c r="BU175" i="6"/>
  <c r="BV175" i="6"/>
  <c r="CA175" i="6"/>
  <c r="BJ174" i="6"/>
  <c r="BM174" i="6"/>
  <c r="BW174" i="6"/>
  <c r="BN174" i="6"/>
  <c r="BX174" i="6"/>
  <c r="BO174" i="6"/>
  <c r="BY174" i="6"/>
  <c r="BP174" i="6"/>
  <c r="CA174" i="6"/>
  <c r="BX260" i="6"/>
  <c r="BM156" i="6"/>
  <c r="BY156" i="6"/>
  <c r="BZ156" i="6"/>
  <c r="BJ156" i="6"/>
  <c r="BT156" i="6"/>
  <c r="BL156" i="6"/>
  <c r="BQ156" i="6"/>
  <c r="BR156" i="6"/>
  <c r="CB156" i="6"/>
  <c r="CE156" i="6" s="1"/>
  <c r="BJ129" i="6"/>
  <c r="BL129" i="6"/>
  <c r="BT129" i="6"/>
  <c r="CB129" i="6"/>
  <c r="CE129" i="6" s="1"/>
  <c r="BM129" i="6"/>
  <c r="BU129" i="6"/>
  <c r="BN129" i="6"/>
  <c r="BV129" i="6"/>
  <c r="BO129" i="6"/>
  <c r="BW129" i="6"/>
  <c r="BP129" i="6"/>
  <c r="BX129" i="6"/>
  <c r="BK129" i="6"/>
  <c r="BS129" i="6"/>
  <c r="CA129" i="6"/>
  <c r="BR129" i="6"/>
  <c r="BY129" i="6"/>
  <c r="BZ129" i="6"/>
  <c r="BY281" i="6"/>
  <c r="BT281" i="6"/>
  <c r="CA263" i="6"/>
  <c r="BU262" i="6"/>
  <c r="BT260" i="6"/>
  <c r="BU257" i="6"/>
  <c r="CA252" i="6"/>
  <c r="BQ252" i="6"/>
  <c r="BX250" i="6"/>
  <c r="CB248" i="6"/>
  <c r="CE248" i="6" s="1"/>
  <c r="BR248" i="6"/>
  <c r="BZ233" i="6"/>
  <c r="BO222" i="6"/>
  <c r="BY222" i="6"/>
  <c r="BX193" i="6"/>
  <c r="BL188" i="6"/>
  <c r="BM188" i="6"/>
  <c r="BV188" i="6"/>
  <c r="BN188" i="6"/>
  <c r="BW188" i="6"/>
  <c r="BO188" i="6"/>
  <c r="BX188" i="6"/>
  <c r="BP188" i="6"/>
  <c r="BY188" i="6"/>
  <c r="BZ184" i="6"/>
  <c r="BU283" i="6"/>
  <c r="BS281" i="6"/>
  <c r="BW279" i="6"/>
  <c r="BM279" i="6"/>
  <c r="BY277" i="6"/>
  <c r="BN276" i="6"/>
  <c r="BW275" i="6"/>
  <c r="BN275" i="6"/>
  <c r="BQ274" i="6"/>
  <c r="BM272" i="6"/>
  <c r="BV268" i="6"/>
  <c r="BU267" i="6"/>
  <c r="BK267" i="6"/>
  <c r="BZ263" i="6"/>
  <c r="BT262" i="6"/>
  <c r="BN261" i="6"/>
  <c r="BS260" i="6"/>
  <c r="BS257" i="6"/>
  <c r="CB256" i="6"/>
  <c r="CE256" i="6" s="1"/>
  <c r="BR256" i="6"/>
  <c r="BZ252" i="6"/>
  <c r="BO252" i="6"/>
  <c r="BV250" i="6"/>
  <c r="BS249" i="6"/>
  <c r="CA248" i="6"/>
  <c r="BQ248" i="6"/>
  <c r="BX246" i="6"/>
  <c r="CB244" i="6"/>
  <c r="CE244" i="6" s="1"/>
  <c r="BR244" i="6"/>
  <c r="BQ243" i="6"/>
  <c r="BX242" i="6"/>
  <c r="BQ239" i="6"/>
  <c r="BP238" i="6"/>
  <c r="BS237" i="6"/>
  <c r="BN230" i="6"/>
  <c r="BM228" i="6"/>
  <c r="BL225" i="6"/>
  <c r="BJ225" i="6"/>
  <c r="BS225" i="6"/>
  <c r="BK225" i="6"/>
  <c r="BU225" i="6"/>
  <c r="BM225" i="6"/>
  <c r="BV225" i="6"/>
  <c r="BN225" i="6"/>
  <c r="BW225" i="6"/>
  <c r="BJ218" i="6"/>
  <c r="BN218" i="6"/>
  <c r="BR218" i="6"/>
  <c r="BV218" i="6"/>
  <c r="BW218" i="6"/>
  <c r="BM217" i="6"/>
  <c r="BL217" i="6"/>
  <c r="BW217" i="6"/>
  <c r="BN217" i="6"/>
  <c r="BX217" i="6"/>
  <c r="BO217" i="6"/>
  <c r="BY217" i="6"/>
  <c r="BP217" i="6"/>
  <c r="CA217" i="6"/>
  <c r="BN214" i="6"/>
  <c r="BV193" i="6"/>
  <c r="CB189" i="6"/>
  <c r="CE189" i="6" s="1"/>
  <c r="BZ188" i="6"/>
  <c r="BY184" i="6"/>
  <c r="BL180" i="6"/>
  <c r="BJ180" i="6"/>
  <c r="BS180" i="6"/>
  <c r="BK180" i="6"/>
  <c r="BU180" i="6"/>
  <c r="BM180" i="6"/>
  <c r="BV180" i="6"/>
  <c r="BN180" i="6"/>
  <c r="BW180" i="6"/>
  <c r="BO140" i="6"/>
  <c r="BK140" i="6"/>
  <c r="BU140" i="6"/>
  <c r="BL140" i="6"/>
  <c r="BV140" i="6"/>
  <c r="BM140" i="6"/>
  <c r="BY140" i="6"/>
  <c r="BN140" i="6"/>
  <c r="BZ140" i="6"/>
  <c r="BQ140" i="6"/>
  <c r="CA140" i="6"/>
  <c r="BJ140" i="6"/>
  <c r="BT140" i="6"/>
  <c r="BR140" i="6"/>
  <c r="BS140" i="6"/>
  <c r="CB140" i="6"/>
  <c r="CE140" i="6" s="1"/>
  <c r="BK134" i="6"/>
  <c r="BQ134" i="6"/>
  <c r="BR134" i="6"/>
  <c r="BW134" i="6"/>
  <c r="BY134" i="6"/>
  <c r="BZ134" i="6"/>
  <c r="BO134" i="6"/>
  <c r="BL88" i="6"/>
  <c r="BP88" i="6"/>
  <c r="CA88" i="6"/>
  <c r="BQ88" i="6"/>
  <c r="BR88" i="6"/>
  <c r="BS88" i="6"/>
  <c r="BJ88" i="6"/>
  <c r="BX88" i="6"/>
  <c r="BK88" i="6"/>
  <c r="BY88" i="6"/>
  <c r="BW88" i="6"/>
  <c r="BZ88" i="6"/>
  <c r="BO88" i="6"/>
  <c r="BJ233" i="6"/>
  <c r="BV233" i="6"/>
  <c r="BM233" i="6"/>
  <c r="BN233" i="6"/>
  <c r="BX233" i="6"/>
  <c r="BO233" i="6"/>
  <c r="BY233" i="6"/>
  <c r="BS284" i="6"/>
  <c r="BS283" i="6"/>
  <c r="BQ281" i="6"/>
  <c r="BV279" i="6"/>
  <c r="BK279" i="6"/>
  <c r="BW278" i="6"/>
  <c r="BM276" i="6"/>
  <c r="BV275" i="6"/>
  <c r="BM275" i="6"/>
  <c r="BO274" i="6"/>
  <c r="CA272" i="6"/>
  <c r="BK272" i="6"/>
  <c r="BV271" i="6"/>
  <c r="BM271" i="6"/>
  <c r="BY270" i="6"/>
  <c r="BU268" i="6"/>
  <c r="CB267" i="6"/>
  <c r="CE267" i="6" s="1"/>
  <c r="BS267" i="6"/>
  <c r="BJ267" i="6"/>
  <c r="BW263" i="6"/>
  <c r="BS262" i="6"/>
  <c r="CA261" i="6"/>
  <c r="BM261" i="6"/>
  <c r="BR260" i="6"/>
  <c r="BY259" i="6"/>
  <c r="BR257" i="6"/>
  <c r="CA256" i="6"/>
  <c r="BQ256" i="6"/>
  <c r="CA254" i="6"/>
  <c r="BY252" i="6"/>
  <c r="BM252" i="6"/>
  <c r="BS250" i="6"/>
  <c r="BR249" i="6"/>
  <c r="BZ248" i="6"/>
  <c r="BO248" i="6"/>
  <c r="BV246" i="6"/>
  <c r="BS245" i="6"/>
  <c r="CA244" i="6"/>
  <c r="BQ244" i="6"/>
  <c r="BL243" i="6"/>
  <c r="BV242" i="6"/>
  <c r="BS241" i="6"/>
  <c r="CA240" i="6"/>
  <c r="BR240" i="6"/>
  <c r="BL239" i="6"/>
  <c r="BN238" i="6"/>
  <c r="BR237" i="6"/>
  <c r="CB235" i="6"/>
  <c r="CE235" i="6" s="1"/>
  <c r="BO234" i="6"/>
  <c r="BK234" i="6"/>
  <c r="BS233" i="6"/>
  <c r="BZ225" i="6"/>
  <c r="BZ195" i="6"/>
  <c r="BU193" i="6"/>
  <c r="BU189" i="6"/>
  <c r="BU188" i="6"/>
  <c r="BX184" i="6"/>
  <c r="BZ180" i="6"/>
  <c r="BM179" i="6"/>
  <c r="BV179" i="6"/>
  <c r="BN179" i="6"/>
  <c r="BW179" i="6"/>
  <c r="BO179" i="6"/>
  <c r="BX179" i="6"/>
  <c r="BP179" i="6"/>
  <c r="BY179" i="6"/>
  <c r="BV174" i="6"/>
  <c r="BZ169" i="6"/>
  <c r="BO281" i="6"/>
  <c r="BW270" i="6"/>
  <c r="BS268" i="6"/>
  <c r="BR263" i="6"/>
  <c r="BQ262" i="6"/>
  <c r="CB260" i="6"/>
  <c r="CE260" i="6" s="1"/>
  <c r="BQ260" i="6"/>
  <c r="BQ257" i="6"/>
  <c r="BZ256" i="6"/>
  <c r="BO256" i="6"/>
  <c r="BW252" i="6"/>
  <c r="BL252" i="6"/>
  <c r="BQ250" i="6"/>
  <c r="BQ249" i="6"/>
  <c r="BY248" i="6"/>
  <c r="BM248" i="6"/>
  <c r="BS246" i="6"/>
  <c r="BZ244" i="6"/>
  <c r="BO244" i="6"/>
  <c r="BS242" i="6"/>
  <c r="BQ237" i="6"/>
  <c r="BY235" i="6"/>
  <c r="BR233" i="6"/>
  <c r="BL230" i="6"/>
  <c r="BQ230" i="6"/>
  <c r="BS230" i="6"/>
  <c r="BT230" i="6"/>
  <c r="BW230" i="6"/>
  <c r="BP228" i="6"/>
  <c r="BQ228" i="6"/>
  <c r="BT228" i="6"/>
  <c r="BU228" i="6"/>
  <c r="CB198" i="6"/>
  <c r="CE198" i="6" s="1"/>
  <c r="BY195" i="6"/>
  <c r="BT193" i="6"/>
  <c r="BY191" i="6"/>
  <c r="BT189" i="6"/>
  <c r="BS188" i="6"/>
  <c r="BR184" i="6"/>
  <c r="BK177" i="6"/>
  <c r="BJ177" i="6"/>
  <c r="BM177" i="6"/>
  <c r="BS177" i="6"/>
  <c r="BU177" i="6"/>
  <c r="BU174" i="6"/>
  <c r="BY169" i="6"/>
  <c r="BJ158" i="6"/>
  <c r="BL158" i="6"/>
  <c r="BO158" i="6"/>
  <c r="BX158" i="6"/>
  <c r="BK158" i="6"/>
  <c r="BT158" i="6"/>
  <c r="BN158" i="6"/>
  <c r="CA158" i="6"/>
  <c r="BP158" i="6"/>
  <c r="CB158" i="6"/>
  <c r="CE158" i="6" s="1"/>
  <c r="BQ158" i="6"/>
  <c r="BS158" i="6"/>
  <c r="BU158" i="6"/>
  <c r="BK124" i="6"/>
  <c r="BN124" i="6"/>
  <c r="BX124" i="6"/>
  <c r="BO124" i="6"/>
  <c r="BY124" i="6"/>
  <c r="BP124" i="6"/>
  <c r="BZ124" i="6"/>
  <c r="BQ124" i="6"/>
  <c r="BR124" i="6"/>
  <c r="BM124" i="6"/>
  <c r="BW124" i="6"/>
  <c r="BU124" i="6"/>
  <c r="BV124" i="6"/>
  <c r="CB281" i="6"/>
  <c r="CE281" i="6" s="1"/>
  <c r="BL281" i="6"/>
  <c r="BS279" i="6"/>
  <c r="BV272" i="6"/>
  <c r="BQ270" i="6"/>
  <c r="BY269" i="6"/>
  <c r="BQ268" i="6"/>
  <c r="BZ267" i="6"/>
  <c r="BQ267" i="6"/>
  <c r="BQ263" i="6"/>
  <c r="BL262" i="6"/>
  <c r="CA260" i="6"/>
  <c r="BL260" i="6"/>
  <c r="BW258" i="6"/>
  <c r="CA257" i="6"/>
  <c r="BP257" i="6"/>
  <c r="BY256" i="6"/>
  <c r="BM256" i="6"/>
  <c r="BU252" i="6"/>
  <c r="BK252" i="6"/>
  <c r="BP250" i="6"/>
  <c r="CA249" i="6"/>
  <c r="BP249" i="6"/>
  <c r="BW248" i="6"/>
  <c r="BL248" i="6"/>
  <c r="BQ246" i="6"/>
  <c r="BY244" i="6"/>
  <c r="BM244" i="6"/>
  <c r="BQ242" i="6"/>
  <c r="CA237" i="6"/>
  <c r="BP237" i="6"/>
  <c r="BT235" i="6"/>
  <c r="BQ233" i="6"/>
  <c r="CB228" i="6"/>
  <c r="CE228" i="6" s="1"/>
  <c r="BN226" i="6"/>
  <c r="BS226" i="6"/>
  <c r="BV226" i="6"/>
  <c r="BY226" i="6"/>
  <c r="CA226" i="6"/>
  <c r="BX225" i="6"/>
  <c r="BU217" i="6"/>
  <c r="BJ214" i="6"/>
  <c r="BO214" i="6"/>
  <c r="BR214" i="6"/>
  <c r="BT214" i="6"/>
  <c r="BU214" i="6"/>
  <c r="BZ198" i="6"/>
  <c r="BX195" i="6"/>
  <c r="BM193" i="6"/>
  <c r="BX191" i="6"/>
  <c r="BS189" i="6"/>
  <c r="BR188" i="6"/>
  <c r="BQ184" i="6"/>
  <c r="BX180" i="6"/>
  <c r="BJ176" i="6"/>
  <c r="BU176" i="6"/>
  <c r="BS174" i="6"/>
  <c r="BK169" i="6"/>
  <c r="BO169" i="6"/>
  <c r="BP169" i="6"/>
  <c r="BQ169" i="6"/>
  <c r="BR169" i="6"/>
  <c r="BW169" i="6"/>
  <c r="CA281" i="6"/>
  <c r="BQ279" i="6"/>
  <c r="BV276" i="6"/>
  <c r="CA275" i="6"/>
  <c r="BR275" i="6"/>
  <c r="BU272" i="6"/>
  <c r="BO270" i="6"/>
  <c r="BN268" i="6"/>
  <c r="BY267" i="6"/>
  <c r="BP267" i="6"/>
  <c r="BY265" i="6"/>
  <c r="BW264" i="6"/>
  <c r="BO264" i="6"/>
  <c r="BN263" i="6"/>
  <c r="BV261" i="6"/>
  <c r="BZ260" i="6"/>
  <c r="BJ260" i="6"/>
  <c r="BQ258" i="6"/>
  <c r="BZ257" i="6"/>
  <c r="BM257" i="6"/>
  <c r="BW256" i="6"/>
  <c r="BL256" i="6"/>
  <c r="BS254" i="6"/>
  <c r="BQ253" i="6"/>
  <c r="BT252" i="6"/>
  <c r="BJ252" i="6"/>
  <c r="BN250" i="6"/>
  <c r="BZ249" i="6"/>
  <c r="BM249" i="6"/>
  <c r="BU248" i="6"/>
  <c r="BK248" i="6"/>
  <c r="CB247" i="6"/>
  <c r="CE247" i="6" s="1"/>
  <c r="BP246" i="6"/>
  <c r="CA245" i="6"/>
  <c r="BP245" i="6"/>
  <c r="BW244" i="6"/>
  <c r="BL244" i="6"/>
  <c r="BP242" i="6"/>
  <c r="CA241" i="6"/>
  <c r="BP241" i="6"/>
  <c r="BX240" i="6"/>
  <c r="BM240" i="6"/>
  <c r="BX238" i="6"/>
  <c r="BZ237" i="6"/>
  <c r="BM237" i="6"/>
  <c r="BO236" i="6"/>
  <c r="BQ235" i="6"/>
  <c r="BV234" i="6"/>
  <c r="BP233" i="6"/>
  <c r="BJ231" i="6"/>
  <c r="BM231" i="6"/>
  <c r="BW231" i="6"/>
  <c r="BN231" i="6"/>
  <c r="BY231" i="6"/>
  <c r="BO231" i="6"/>
  <c r="BZ231" i="6"/>
  <c r="BQ231" i="6"/>
  <c r="CA231" i="6"/>
  <c r="CB230" i="6"/>
  <c r="CE230" i="6" s="1"/>
  <c r="BZ228" i="6"/>
  <c r="BR225" i="6"/>
  <c r="BU222" i="6"/>
  <c r="BT217" i="6"/>
  <c r="BL215" i="6"/>
  <c r="BJ215" i="6"/>
  <c r="BT215" i="6"/>
  <c r="BK215" i="6"/>
  <c r="BW215" i="6"/>
  <c r="BM215" i="6"/>
  <c r="BX215" i="6"/>
  <c r="BO215" i="6"/>
  <c r="BY215" i="6"/>
  <c r="BL208" i="6"/>
  <c r="BJ208" i="6"/>
  <c r="BS208" i="6"/>
  <c r="BK208" i="6"/>
  <c r="BU208" i="6"/>
  <c r="BM208" i="6"/>
  <c r="BV208" i="6"/>
  <c r="BN208" i="6"/>
  <c r="BW208" i="6"/>
  <c r="BJ207" i="6"/>
  <c r="BW207" i="6"/>
  <c r="BZ207" i="6"/>
  <c r="CB207" i="6"/>
  <c r="CE207" i="6" s="1"/>
  <c r="BK203" i="6"/>
  <c r="BO203" i="6"/>
  <c r="BP203" i="6"/>
  <c r="BQ203" i="6"/>
  <c r="BR203" i="6"/>
  <c r="BJ202" i="6"/>
  <c r="CB202" i="6"/>
  <c r="CE202" i="6" s="1"/>
  <c r="BK199" i="6"/>
  <c r="BQ199" i="6"/>
  <c r="BR199" i="6"/>
  <c r="BW199" i="6"/>
  <c r="BX199" i="6"/>
  <c r="BY198" i="6"/>
  <c r="BW195" i="6"/>
  <c r="BL193" i="6"/>
  <c r="BW191" i="6"/>
  <c r="BQ189" i="6"/>
  <c r="BQ188" i="6"/>
  <c r="BP184" i="6"/>
  <c r="BM182" i="6"/>
  <c r="BQ182" i="6"/>
  <c r="BR182" i="6"/>
  <c r="BT182" i="6"/>
  <c r="BY182" i="6"/>
  <c r="BR180" i="6"/>
  <c r="BT179" i="6"/>
  <c r="BQ174" i="6"/>
  <c r="BJ169" i="6"/>
  <c r="BQ129" i="6"/>
  <c r="BP232" i="6"/>
  <c r="BM229" i="6"/>
  <c r="BS227" i="6"/>
  <c r="BO223" i="6"/>
  <c r="BX216" i="6"/>
  <c r="BQ213" i="6"/>
  <c r="BZ212" i="6"/>
  <c r="BX205" i="6"/>
  <c r="BM205" i="6"/>
  <c r="BS204" i="6"/>
  <c r="BJ204" i="6"/>
  <c r="BV201" i="6"/>
  <c r="BL201" i="6"/>
  <c r="BV200" i="6"/>
  <c r="BM200" i="6"/>
  <c r="BS196" i="6"/>
  <c r="BJ196" i="6"/>
  <c r="BQ194" i="6"/>
  <c r="BL190" i="6"/>
  <c r="BX185" i="6"/>
  <c r="BM185" i="6"/>
  <c r="BV181" i="6"/>
  <c r="BL181" i="6"/>
  <c r="BR172" i="6"/>
  <c r="BV171" i="6"/>
  <c r="BK171" i="6"/>
  <c r="BX170" i="6"/>
  <c r="BN170" i="6"/>
  <c r="BR168" i="6"/>
  <c r="CB167" i="6"/>
  <c r="CE167" i="6" s="1"/>
  <c r="BN167" i="6"/>
  <c r="BQ165" i="6"/>
  <c r="BP161" i="6"/>
  <c r="BJ160" i="6"/>
  <c r="BY159" i="6"/>
  <c r="BZ117" i="6"/>
  <c r="BJ109" i="6"/>
  <c r="BQ109" i="6"/>
  <c r="BR109" i="6"/>
  <c r="BV109" i="6"/>
  <c r="BZ109" i="6"/>
  <c r="CA109" i="6"/>
  <c r="BM109" i="6"/>
  <c r="BL232" i="6"/>
  <c r="BK229" i="6"/>
  <c r="BO227" i="6"/>
  <c r="BL194" i="6"/>
  <c r="BV185" i="6"/>
  <c r="BL185" i="6"/>
  <c r="BL172" i="6"/>
  <c r="BW170" i="6"/>
  <c r="BM170" i="6"/>
  <c r="BQ168" i="6"/>
  <c r="CA167" i="6"/>
  <c r="BM167" i="6"/>
  <c r="BP165" i="6"/>
  <c r="BO161" i="6"/>
  <c r="BO159" i="6"/>
  <c r="BT159" i="6"/>
  <c r="CB147" i="6"/>
  <c r="CE147" i="6" s="1"/>
  <c r="BK138" i="6"/>
  <c r="BO138" i="6"/>
  <c r="BP138" i="6"/>
  <c r="BQ138" i="6"/>
  <c r="BR138" i="6"/>
  <c r="BW138" i="6"/>
  <c r="BJ138" i="6"/>
  <c r="BZ138" i="6"/>
  <c r="BM128" i="6"/>
  <c r="BQ128" i="6"/>
  <c r="BR128" i="6"/>
  <c r="BU128" i="6"/>
  <c r="BV128" i="6"/>
  <c r="BJ128" i="6"/>
  <c r="BO122" i="6"/>
  <c r="BN122" i="6"/>
  <c r="BQ122" i="6"/>
  <c r="BR122" i="6"/>
  <c r="BT122" i="6"/>
  <c r="BV122" i="6"/>
  <c r="BL122" i="6"/>
  <c r="CB122" i="6"/>
  <c r="CE122" i="6" s="1"/>
  <c r="BO118" i="6"/>
  <c r="BL118" i="6"/>
  <c r="BV118" i="6"/>
  <c r="BM118" i="6"/>
  <c r="BY118" i="6"/>
  <c r="BN118" i="6"/>
  <c r="BZ118" i="6"/>
  <c r="BQ118" i="6"/>
  <c r="CA118" i="6"/>
  <c r="BR118" i="6"/>
  <c r="CB118" i="6"/>
  <c r="CE118" i="6" s="1"/>
  <c r="BK118" i="6"/>
  <c r="BU118" i="6"/>
  <c r="BS117" i="6"/>
  <c r="BY104" i="6"/>
  <c r="CA223" i="6"/>
  <c r="BK223" i="6"/>
  <c r="BN213" i="6"/>
  <c r="BK205" i="6"/>
  <c r="BZ204" i="6"/>
  <c r="BQ204" i="6"/>
  <c r="BJ200" i="6"/>
  <c r="BQ197" i="6"/>
  <c r="BQ196" i="6"/>
  <c r="BJ194" i="6"/>
  <c r="BY186" i="6"/>
  <c r="BU185" i="6"/>
  <c r="BK185" i="6"/>
  <c r="BZ173" i="6"/>
  <c r="BJ172" i="6"/>
  <c r="BT171" i="6"/>
  <c r="BV170" i="6"/>
  <c r="BK170" i="6"/>
  <c r="BL168" i="6"/>
  <c r="BY167" i="6"/>
  <c r="BL167" i="6"/>
  <c r="BO165" i="6"/>
  <c r="BQ162" i="6"/>
  <c r="BZ161" i="6"/>
  <c r="BJ161" i="6"/>
  <c r="BZ160" i="6"/>
  <c r="BU159" i="6"/>
  <c r="BT147" i="6"/>
  <c r="BN132" i="6"/>
  <c r="BO132" i="6"/>
  <c r="BU132" i="6"/>
  <c r="BV132" i="6"/>
  <c r="BW132" i="6"/>
  <c r="BM132" i="6"/>
  <c r="BZ119" i="6"/>
  <c r="BR117" i="6"/>
  <c r="BP42" i="6"/>
  <c r="BY42" i="6"/>
  <c r="BO42" i="6"/>
  <c r="BQ42" i="6"/>
  <c r="BW42" i="6"/>
  <c r="BY204" i="6"/>
  <c r="BP204" i="6"/>
  <c r="BJ168" i="6"/>
  <c r="BV167" i="6"/>
  <c r="BK167" i="6"/>
  <c r="BZ165" i="6"/>
  <c r="BJ165" i="6"/>
  <c r="CA153" i="6"/>
  <c r="BR153" i="6"/>
  <c r="BM104" i="6"/>
  <c r="BK104" i="6"/>
  <c r="BO104" i="6"/>
  <c r="BP104" i="6"/>
  <c r="BS104" i="6"/>
  <c r="BU104" i="6"/>
  <c r="BJ104" i="6"/>
  <c r="BZ104" i="6"/>
  <c r="BN43" i="6"/>
  <c r="BJ43" i="6"/>
  <c r="BZ43" i="6"/>
  <c r="BM43" i="6"/>
  <c r="BO43" i="6"/>
  <c r="BQ43" i="6"/>
  <c r="BU43" i="6"/>
  <c r="BW43" i="6"/>
  <c r="BY43" i="6"/>
  <c r="BR43" i="6"/>
  <c r="BJ117" i="6"/>
  <c r="BM117" i="6"/>
  <c r="BU117" i="6"/>
  <c r="BN117" i="6"/>
  <c r="BV117" i="6"/>
  <c r="BO117" i="6"/>
  <c r="BW117" i="6"/>
  <c r="BP117" i="6"/>
  <c r="BX117" i="6"/>
  <c r="BQ117" i="6"/>
  <c r="BY117" i="6"/>
  <c r="BL117" i="6"/>
  <c r="BT117" i="6"/>
  <c r="CB117" i="6"/>
  <c r="CE117" i="6" s="1"/>
  <c r="BJ147" i="6"/>
  <c r="BM147" i="6"/>
  <c r="BV147" i="6"/>
  <c r="BN147" i="6"/>
  <c r="BW147" i="6"/>
  <c r="BO147" i="6"/>
  <c r="BX147" i="6"/>
  <c r="BP147" i="6"/>
  <c r="BY147" i="6"/>
  <c r="BQ147" i="6"/>
  <c r="CA147" i="6"/>
  <c r="BL147" i="6"/>
  <c r="BU147" i="6"/>
  <c r="BM119" i="6"/>
  <c r="BP119" i="6"/>
  <c r="BQ119" i="6"/>
  <c r="BR119" i="6"/>
  <c r="BT119" i="6"/>
  <c r="BX119" i="6"/>
  <c r="BL119" i="6"/>
  <c r="CB119" i="6"/>
  <c r="CE119" i="6" s="1"/>
  <c r="BQ157" i="6"/>
  <c r="BS155" i="6"/>
  <c r="BS152" i="6"/>
  <c r="BS151" i="6"/>
  <c r="BQ150" i="6"/>
  <c r="BT148" i="6"/>
  <c r="BX146" i="6"/>
  <c r="BY145" i="6"/>
  <c r="CA144" i="6"/>
  <c r="BM144" i="6"/>
  <c r="BY143" i="6"/>
  <c r="BP143" i="6"/>
  <c r="BW142" i="6"/>
  <c r="BY141" i="6"/>
  <c r="BV139" i="6"/>
  <c r="BM139" i="6"/>
  <c r="BV136" i="6"/>
  <c r="BL136" i="6"/>
  <c r="BY135" i="6"/>
  <c r="BP135" i="6"/>
  <c r="BX133" i="6"/>
  <c r="BP133" i="6"/>
  <c r="CA131" i="6"/>
  <c r="CB130" i="6"/>
  <c r="CE130" i="6" s="1"/>
  <c r="BQ130" i="6"/>
  <c r="BT127" i="6"/>
  <c r="BS126" i="6"/>
  <c r="BY125" i="6"/>
  <c r="BP125" i="6"/>
  <c r="BT123" i="6"/>
  <c r="BX121" i="6"/>
  <c r="BO121" i="6"/>
  <c r="BR120" i="6"/>
  <c r="BP116" i="6"/>
  <c r="BX115" i="6"/>
  <c r="BZ114" i="6"/>
  <c r="BN114" i="6"/>
  <c r="BX113" i="6"/>
  <c r="BO113" i="6"/>
  <c r="BR112" i="6"/>
  <c r="CA111" i="6"/>
  <c r="BY102" i="6"/>
  <c r="BN102" i="6"/>
  <c r="BL100" i="6"/>
  <c r="BO100" i="6"/>
  <c r="BZ100" i="6"/>
  <c r="BP100" i="6"/>
  <c r="CA100" i="6"/>
  <c r="BQ100" i="6"/>
  <c r="BJ100" i="6"/>
  <c r="BX100" i="6"/>
  <c r="BY97" i="6"/>
  <c r="BQ97" i="6"/>
  <c r="BY137" i="6"/>
  <c r="BV135" i="6"/>
  <c r="BM135" i="6"/>
  <c r="BU133" i="6"/>
  <c r="BM133" i="6"/>
  <c r="BY130" i="6"/>
  <c r="BL130" i="6"/>
  <c r="BV125" i="6"/>
  <c r="BM125" i="6"/>
  <c r="CB123" i="6"/>
  <c r="CE123" i="6" s="1"/>
  <c r="BP123" i="6"/>
  <c r="BU121" i="6"/>
  <c r="BL121" i="6"/>
  <c r="BO120" i="6"/>
  <c r="BX116" i="6"/>
  <c r="BJ116" i="6"/>
  <c r="BP115" i="6"/>
  <c r="BU114" i="6"/>
  <c r="BK114" i="6"/>
  <c r="BU113" i="6"/>
  <c r="BL113" i="6"/>
  <c r="BN112" i="6"/>
  <c r="BT111" i="6"/>
  <c r="BK110" i="6"/>
  <c r="CA107" i="6"/>
  <c r="BS106" i="6"/>
  <c r="BP105" i="6"/>
  <c r="BU102" i="6"/>
  <c r="BK102" i="6"/>
  <c r="BY100" i="6"/>
  <c r="BT94" i="6"/>
  <c r="BP90" i="6"/>
  <c r="BO90" i="6"/>
  <c r="CA90" i="6"/>
  <c r="BQ90" i="6"/>
  <c r="CB90" i="6"/>
  <c r="CE90" i="6" s="1"/>
  <c r="BS90" i="6"/>
  <c r="BL90" i="6"/>
  <c r="BV90" i="6"/>
  <c r="BM90" i="6"/>
  <c r="BW90" i="6"/>
  <c r="BN76" i="6"/>
  <c r="BJ76" i="6"/>
  <c r="BZ76" i="6"/>
  <c r="BL76" i="6"/>
  <c r="CB76" i="6"/>
  <c r="CE76" i="6" s="1"/>
  <c r="BM76" i="6"/>
  <c r="BQ76" i="6"/>
  <c r="BT76" i="6"/>
  <c r="BU76" i="6"/>
  <c r="BL65" i="6"/>
  <c r="BP65" i="6"/>
  <c r="CA65" i="6"/>
  <c r="BQ65" i="6"/>
  <c r="BR65" i="6"/>
  <c r="BS65" i="6"/>
  <c r="BJ65" i="6"/>
  <c r="BX65" i="6"/>
  <c r="BK65" i="6"/>
  <c r="BY65" i="6"/>
  <c r="BY155" i="6"/>
  <c r="BL155" i="6"/>
  <c r="BX151" i="6"/>
  <c r="BN151" i="6"/>
  <c r="CA148" i="6"/>
  <c r="BM148" i="6"/>
  <c r="BP146" i="6"/>
  <c r="BL145" i="6"/>
  <c r="BT144" i="6"/>
  <c r="BU143" i="6"/>
  <c r="BL143" i="6"/>
  <c r="BO142" i="6"/>
  <c r="CA139" i="6"/>
  <c r="BQ139" i="6"/>
  <c r="BT137" i="6"/>
  <c r="BU135" i="6"/>
  <c r="BL135" i="6"/>
  <c r="BL133" i="6"/>
  <c r="BV130" i="6"/>
  <c r="BK130" i="6"/>
  <c r="BU125" i="6"/>
  <c r="BL125" i="6"/>
  <c r="BZ123" i="6"/>
  <c r="BO123" i="6"/>
  <c r="CB121" i="6"/>
  <c r="CE121" i="6" s="1"/>
  <c r="BT121" i="6"/>
  <c r="BK121" i="6"/>
  <c r="BL115" i="6"/>
  <c r="BT114" i="6"/>
  <c r="BJ114" i="6"/>
  <c r="CB113" i="6"/>
  <c r="CE113" i="6" s="1"/>
  <c r="BT113" i="6"/>
  <c r="BK113" i="6"/>
  <c r="BZ112" i="6"/>
  <c r="BJ112" i="6"/>
  <c r="BQ111" i="6"/>
  <c r="BW100" i="6"/>
  <c r="BN94" i="6"/>
  <c r="BJ79" i="6"/>
  <c r="BR79" i="6"/>
  <c r="BZ79" i="6"/>
  <c r="BK79" i="6"/>
  <c r="BS79" i="6"/>
  <c r="CA79" i="6"/>
  <c r="BL79" i="6"/>
  <c r="BT79" i="6"/>
  <c r="CB79" i="6"/>
  <c r="CE79" i="6" s="1"/>
  <c r="BM79" i="6"/>
  <c r="BU79" i="6"/>
  <c r="BO79" i="6"/>
  <c r="BW79" i="6"/>
  <c r="BP79" i="6"/>
  <c r="BX79" i="6"/>
  <c r="BW69" i="6"/>
  <c r="BY52" i="6"/>
  <c r="BZ52" i="6"/>
  <c r="BJ52" i="6"/>
  <c r="BQ52" i="6"/>
  <c r="BR49" i="6"/>
  <c r="BP111" i="6"/>
  <c r="BS102" i="6"/>
  <c r="BM101" i="6"/>
  <c r="BP101" i="6"/>
  <c r="BS100" i="6"/>
  <c r="CB55" i="6"/>
  <c r="CE55" i="6" s="1"/>
  <c r="BJ47" i="6"/>
  <c r="BY47" i="6"/>
  <c r="BK47" i="6"/>
  <c r="BZ47" i="6"/>
  <c r="BM47" i="6"/>
  <c r="CA47" i="6"/>
  <c r="BO47" i="6"/>
  <c r="BS47" i="6"/>
  <c r="BU47" i="6"/>
  <c r="BV152" i="6"/>
  <c r="BQ144" i="6"/>
  <c r="BO139" i="6"/>
  <c r="BL137" i="6"/>
  <c r="BR133" i="6"/>
  <c r="BS130" i="6"/>
  <c r="BX123" i="6"/>
  <c r="BJ123" i="6"/>
  <c r="BZ121" i="6"/>
  <c r="BQ121" i="6"/>
  <c r="BR116" i="6"/>
  <c r="CB115" i="6"/>
  <c r="CE115" i="6" s="1"/>
  <c r="CB114" i="6"/>
  <c r="CE114" i="6" s="1"/>
  <c r="BR114" i="6"/>
  <c r="BZ113" i="6"/>
  <c r="BQ113" i="6"/>
  <c r="BW112" i="6"/>
  <c r="BL111" i="6"/>
  <c r="BM107" i="6"/>
  <c r="BM105" i="6"/>
  <c r="CB102" i="6"/>
  <c r="CE102" i="6" s="1"/>
  <c r="BQ102" i="6"/>
  <c r="BR100" i="6"/>
  <c r="BX97" i="6"/>
  <c r="BP94" i="6"/>
  <c r="BO94" i="6"/>
  <c r="CA94" i="6"/>
  <c r="BQ94" i="6"/>
  <c r="CB94" i="6"/>
  <c r="CE94" i="6" s="1"/>
  <c r="BS94" i="6"/>
  <c r="BL94" i="6"/>
  <c r="BV94" i="6"/>
  <c r="BM94" i="6"/>
  <c r="BW94" i="6"/>
  <c r="BY90" i="6"/>
  <c r="BL69" i="6"/>
  <c r="BJ69" i="6"/>
  <c r="BX69" i="6"/>
  <c r="BK69" i="6"/>
  <c r="BY69" i="6"/>
  <c r="BO69" i="6"/>
  <c r="BZ69" i="6"/>
  <c r="BP69" i="6"/>
  <c r="CA69" i="6"/>
  <c r="BR69" i="6"/>
  <c r="BS69" i="6"/>
  <c r="BK49" i="6"/>
  <c r="BJ49" i="6"/>
  <c r="BS49" i="6"/>
  <c r="CA49" i="6"/>
  <c r="BL49" i="6"/>
  <c r="BT49" i="6"/>
  <c r="CB49" i="6"/>
  <c r="CE49" i="6" s="1"/>
  <c r="BM49" i="6"/>
  <c r="BU49" i="6"/>
  <c r="BN49" i="6"/>
  <c r="BV49" i="6"/>
  <c r="BP49" i="6"/>
  <c r="BX49" i="6"/>
  <c r="BQ49" i="6"/>
  <c r="BY49" i="6"/>
  <c r="BT155" i="6"/>
  <c r="BT152" i="6"/>
  <c r="CB144" i="6"/>
  <c r="CE144" i="6" s="1"/>
  <c r="BN144" i="6"/>
  <c r="BQ135" i="6"/>
  <c r="BR130" i="6"/>
  <c r="BY121" i="6"/>
  <c r="BP121" i="6"/>
  <c r="BY115" i="6"/>
  <c r="CA102" i="6"/>
  <c r="BO102" i="6"/>
  <c r="BK100" i="6"/>
  <c r="BP97" i="6"/>
  <c r="BU90" i="6"/>
  <c r="BJ86" i="6"/>
  <c r="BR86" i="6"/>
  <c r="BT86" i="6"/>
  <c r="CB86" i="6"/>
  <c r="CE86" i="6" s="1"/>
  <c r="BM55" i="6"/>
  <c r="BK55" i="6"/>
  <c r="BL55" i="6"/>
  <c r="BQ55" i="6"/>
  <c r="BS55" i="6"/>
  <c r="BY55" i="6"/>
  <c r="CA55" i="6"/>
  <c r="BL95" i="6"/>
  <c r="BQ87" i="6"/>
  <c r="BP85" i="6"/>
  <c r="BZ84" i="6"/>
  <c r="BJ84" i="6"/>
  <c r="CB83" i="6"/>
  <c r="CE83" i="6" s="1"/>
  <c r="BT83" i="6"/>
  <c r="BL83" i="6"/>
  <c r="BP82" i="6"/>
  <c r="BX81" i="6"/>
  <c r="BJ81" i="6"/>
  <c r="BU80" i="6"/>
  <c r="BX77" i="6"/>
  <c r="BJ77" i="6"/>
  <c r="BS75" i="6"/>
  <c r="CB72" i="6"/>
  <c r="CE72" i="6" s="1"/>
  <c r="BQ72" i="6"/>
  <c r="BM70" i="6"/>
  <c r="BU67" i="6"/>
  <c r="BK67" i="6"/>
  <c r="BQ66" i="6"/>
  <c r="BJ54" i="6"/>
  <c r="BW53" i="6"/>
  <c r="BN53" i="6"/>
  <c r="BY36" i="6"/>
  <c r="BP36" i="6"/>
  <c r="BM72" i="6"/>
  <c r="BY58" i="6"/>
  <c r="BQ58" i="6"/>
  <c r="BP57" i="6"/>
  <c r="BZ56" i="6"/>
  <c r="BV53" i="6"/>
  <c r="BM53" i="6"/>
  <c r="BQ51" i="6"/>
  <c r="BW39" i="6"/>
  <c r="BN39" i="6"/>
  <c r="BX36" i="6"/>
  <c r="BN36" i="6"/>
  <c r="BS84" i="6"/>
  <c r="BR81" i="6"/>
  <c r="BM80" i="6"/>
  <c r="BR77" i="6"/>
  <c r="BL75" i="6"/>
  <c r="BU74" i="6"/>
  <c r="BY72" i="6"/>
  <c r="BK72" i="6"/>
  <c r="CA71" i="6"/>
  <c r="BO71" i="6"/>
  <c r="BV70" i="6"/>
  <c r="CB67" i="6"/>
  <c r="CE67" i="6" s="1"/>
  <c r="BQ67" i="6"/>
  <c r="BO64" i="6"/>
  <c r="BV62" i="6"/>
  <c r="BN62" i="6"/>
  <c r="BV61" i="6"/>
  <c r="BM61" i="6"/>
  <c r="BW60" i="6"/>
  <c r="BY59" i="6"/>
  <c r="BW58" i="6"/>
  <c r="BN58" i="6"/>
  <c r="BN57" i="6"/>
  <c r="BR56" i="6"/>
  <c r="BW54" i="6"/>
  <c r="BO54" i="6"/>
  <c r="BT53" i="6"/>
  <c r="BJ53" i="6"/>
  <c r="BK51" i="6"/>
  <c r="CB46" i="6"/>
  <c r="CE46" i="6" s="1"/>
  <c r="BX44" i="6"/>
  <c r="BK44" i="6"/>
  <c r="BU40" i="6"/>
  <c r="BU39" i="6"/>
  <c r="BK39" i="6"/>
  <c r="BV36" i="6"/>
  <c r="BL36" i="6"/>
  <c r="BQ99" i="6"/>
  <c r="BY98" i="6"/>
  <c r="BN98" i="6"/>
  <c r="CA96" i="6"/>
  <c r="BP96" i="6"/>
  <c r="BU95" i="6"/>
  <c r="CA92" i="6"/>
  <c r="BP92" i="6"/>
  <c r="BT91" i="6"/>
  <c r="CB87" i="6"/>
  <c r="CE87" i="6" s="1"/>
  <c r="BW85" i="6"/>
  <c r="BK85" i="6"/>
  <c r="BR84" i="6"/>
  <c r="BX83" i="6"/>
  <c r="BP83" i="6"/>
  <c r="BW82" i="6"/>
  <c r="BQ81" i="6"/>
  <c r="BL80" i="6"/>
  <c r="BQ77" i="6"/>
  <c r="CB75" i="6"/>
  <c r="CE75" i="6" s="1"/>
  <c r="BJ75" i="6"/>
  <c r="BU72" i="6"/>
  <c r="BJ72" i="6"/>
  <c r="BY71" i="6"/>
  <c r="BN71" i="6"/>
  <c r="BU70" i="6"/>
  <c r="CA67" i="6"/>
  <c r="BO67" i="6"/>
  <c r="BN64" i="6"/>
  <c r="BU62" i="6"/>
  <c r="BM62" i="6"/>
  <c r="BL61" i="6"/>
  <c r="BR60" i="6"/>
  <c r="BT59" i="6"/>
  <c r="BV58" i="6"/>
  <c r="BM58" i="6"/>
  <c r="BM57" i="6"/>
  <c r="BQ56" i="6"/>
  <c r="BQ41" i="6"/>
  <c r="BS40" i="6"/>
  <c r="BS39" i="6"/>
  <c r="BJ39" i="6"/>
  <c r="BY38" i="6"/>
  <c r="BU36" i="6"/>
  <c r="BK36" i="6"/>
  <c r="BW98" i="6"/>
  <c r="BM98" i="6"/>
  <c r="BZ96" i="6"/>
  <c r="BO96" i="6"/>
  <c r="BT95" i="6"/>
  <c r="BZ92" i="6"/>
  <c r="BO92" i="6"/>
  <c r="BQ91" i="6"/>
  <c r="BQ84" i="6"/>
  <c r="BW83" i="6"/>
  <c r="BO83" i="6"/>
  <c r="CA81" i="6"/>
  <c r="BP81" i="6"/>
  <c r="CA77" i="6"/>
  <c r="BP77" i="6"/>
  <c r="BQ70" i="6"/>
  <c r="BN67" i="6"/>
  <c r="BL62" i="6"/>
  <c r="BJ61" i="6"/>
  <c r="BQ60" i="6"/>
  <c r="BS59" i="6"/>
  <c r="BU58" i="6"/>
  <c r="BL58" i="6"/>
  <c r="BT57" i="6"/>
  <c r="BU54" i="6"/>
  <c r="BM54" i="6"/>
  <c r="BZ53" i="6"/>
  <c r="BQ53" i="6"/>
  <c r="CA51" i="6"/>
  <c r="BW38" i="6"/>
  <c r="BV98" i="6"/>
  <c r="BL98" i="6"/>
  <c r="BY96" i="6"/>
  <c r="BK96" i="6"/>
  <c r="BQ95" i="6"/>
  <c r="BY92" i="6"/>
  <c r="BK92" i="6"/>
  <c r="BM91" i="6"/>
  <c r="BU87" i="6"/>
  <c r="BT85" i="6"/>
  <c r="CB84" i="6"/>
  <c r="CE84" i="6" s="1"/>
  <c r="BM84" i="6"/>
  <c r="BV83" i="6"/>
  <c r="BU82" i="6"/>
  <c r="BZ81" i="6"/>
  <c r="BO81" i="6"/>
  <c r="CB80" i="6"/>
  <c r="CE80" i="6" s="1"/>
  <c r="BZ77" i="6"/>
  <c r="BO77" i="6"/>
  <c r="BV75" i="6"/>
  <c r="BV71" i="6"/>
  <c r="BL71" i="6"/>
  <c r="BW67" i="6"/>
  <c r="BM67" i="6"/>
  <c r="CA62" i="6"/>
  <c r="BS62" i="6"/>
  <c r="BQ59" i="6"/>
  <c r="BT58" i="6"/>
  <c r="BK58" i="6"/>
  <c r="BT54" i="6"/>
  <c r="BY53" i="6"/>
  <c r="BP53" i="6"/>
  <c r="BY51" i="6"/>
  <c r="BS44" i="6"/>
  <c r="BP40" i="6"/>
  <c r="BZ39" i="6"/>
  <c r="BQ39" i="6"/>
  <c r="BQ38" i="6"/>
  <c r="CB36" i="6"/>
  <c r="CE36" i="6" s="1"/>
  <c r="BS36" i="6"/>
  <c r="BK282" i="6"/>
  <c r="BS282" i="6"/>
  <c r="CA282" i="6"/>
  <c r="BL282" i="6"/>
  <c r="BT282" i="6"/>
  <c r="CB282" i="6"/>
  <c r="CE282" i="6" s="1"/>
  <c r="BN282" i="6"/>
  <c r="BV282" i="6"/>
  <c r="BV284" i="6"/>
  <c r="BM284" i="6"/>
  <c r="BD284" i="6"/>
  <c r="AU284" i="6"/>
  <c r="AK284" i="6"/>
  <c r="BX283" i="6"/>
  <c r="BN283" i="6"/>
  <c r="BU282" i="6"/>
  <c r="BH282" i="6"/>
  <c r="AT282" i="6"/>
  <c r="BM281" i="6"/>
  <c r="BU281" i="6"/>
  <c r="BN281" i="6"/>
  <c r="BV281" i="6"/>
  <c r="BP281" i="6"/>
  <c r="BX281" i="6"/>
  <c r="BJ281" i="6"/>
  <c r="BR281" i="6"/>
  <c r="AO281" i="6"/>
  <c r="AP281" i="6"/>
  <c r="AJ281" i="6"/>
  <c r="AR281" i="6"/>
  <c r="AL281" i="6"/>
  <c r="BM280" i="6"/>
  <c r="AW280" i="6"/>
  <c r="AH280" i="6"/>
  <c r="AZ279" i="6"/>
  <c r="BK277" i="6"/>
  <c r="BS277" i="6"/>
  <c r="CA277" i="6"/>
  <c r="BL277" i="6"/>
  <c r="BT277" i="6"/>
  <c r="CB277" i="6"/>
  <c r="CE277" i="6" s="1"/>
  <c r="BM277" i="6"/>
  <c r="BU277" i="6"/>
  <c r="BN277" i="6"/>
  <c r="BV277" i="6"/>
  <c r="BO277" i="6"/>
  <c r="BW277" i="6"/>
  <c r="BP277" i="6"/>
  <c r="BX277" i="6"/>
  <c r="BJ277" i="6"/>
  <c r="BR277" i="6"/>
  <c r="BZ277" i="6"/>
  <c r="BK269" i="6"/>
  <c r="BS269" i="6"/>
  <c r="CA269" i="6"/>
  <c r="BL269" i="6"/>
  <c r="BT269" i="6"/>
  <c r="CB269" i="6"/>
  <c r="CE269" i="6" s="1"/>
  <c r="BM269" i="6"/>
  <c r="BU269" i="6"/>
  <c r="BN269" i="6"/>
  <c r="BV269" i="6"/>
  <c r="BO269" i="6"/>
  <c r="BW269" i="6"/>
  <c r="BP269" i="6"/>
  <c r="BX269" i="6"/>
  <c r="BJ269" i="6"/>
  <c r="BR269" i="6"/>
  <c r="BZ269" i="6"/>
  <c r="BW282" i="6"/>
  <c r="AJ259" i="6"/>
  <c r="AR259" i="6"/>
  <c r="AL259" i="6"/>
  <c r="AM259" i="6"/>
  <c r="AK259" i="6"/>
  <c r="AN259" i="6"/>
  <c r="AO259" i="6"/>
  <c r="AP259" i="6"/>
  <c r="AQ259" i="6"/>
  <c r="AS259" i="6"/>
  <c r="AI259" i="6"/>
  <c r="BU284" i="6"/>
  <c r="BL284" i="6"/>
  <c r="AS284" i="6"/>
  <c r="AJ284" i="6"/>
  <c r="AA284" i="6"/>
  <c r="BW283" i="6"/>
  <c r="BM283" i="6"/>
  <c r="AT283" i="6"/>
  <c r="BB283" i="6"/>
  <c r="AV283" i="6"/>
  <c r="BD283" i="6"/>
  <c r="BR282" i="6"/>
  <c r="BW281" i="6"/>
  <c r="AI281" i="6"/>
  <c r="AG281" i="6"/>
  <c r="AH281" i="6"/>
  <c r="AB281" i="6"/>
  <c r="AD281" i="6"/>
  <c r="CA280" i="6"/>
  <c r="AU280" i="6"/>
  <c r="BK273" i="6"/>
  <c r="BS273" i="6"/>
  <c r="CA273" i="6"/>
  <c r="BL273" i="6"/>
  <c r="BT273" i="6"/>
  <c r="CB273" i="6"/>
  <c r="CE273" i="6" s="1"/>
  <c r="BM273" i="6"/>
  <c r="BU273" i="6"/>
  <c r="BN273" i="6"/>
  <c r="BV273" i="6"/>
  <c r="BO273" i="6"/>
  <c r="BW273" i="6"/>
  <c r="BP273" i="6"/>
  <c r="BX273" i="6"/>
  <c r="BJ273" i="6"/>
  <c r="BR273" i="6"/>
  <c r="BZ273" i="6"/>
  <c r="AY271" i="6"/>
  <c r="BG271" i="6"/>
  <c r="AZ271" i="6"/>
  <c r="BH271" i="6"/>
  <c r="BA271" i="6"/>
  <c r="AT271" i="6"/>
  <c r="BB271" i="6"/>
  <c r="AU271" i="6"/>
  <c r="BC271" i="6"/>
  <c r="AV271" i="6"/>
  <c r="BD271" i="6"/>
  <c r="AX271" i="6"/>
  <c r="BF271" i="6"/>
  <c r="AY267" i="6"/>
  <c r="BG267" i="6"/>
  <c r="AZ267" i="6"/>
  <c r="BH267" i="6"/>
  <c r="BA267" i="6"/>
  <c r="AT267" i="6"/>
  <c r="BB267" i="6"/>
  <c r="AU267" i="6"/>
  <c r="BC267" i="6"/>
  <c r="AV267" i="6"/>
  <c r="BD267" i="6"/>
  <c r="AX267" i="6"/>
  <c r="BF267" i="6"/>
  <c r="BT284" i="6"/>
  <c r="AR284" i="6"/>
  <c r="AI284" i="6"/>
  <c r="BV283" i="6"/>
  <c r="BQ282" i="6"/>
  <c r="AU282" i="6"/>
  <c r="BC282" i="6"/>
  <c r="AV282" i="6"/>
  <c r="BD282" i="6"/>
  <c r="AX282" i="6"/>
  <c r="BF282" i="6"/>
  <c r="BO280" i="6"/>
  <c r="BW280" i="6"/>
  <c r="BP280" i="6"/>
  <c r="BX280" i="6"/>
  <c r="BJ280" i="6"/>
  <c r="BR280" i="6"/>
  <c r="BZ280" i="6"/>
  <c r="BL280" i="6"/>
  <c r="BT280" i="6"/>
  <c r="CB280" i="6"/>
  <c r="CE280" i="6" s="1"/>
  <c r="AG276" i="6"/>
  <c r="AH276" i="6"/>
  <c r="AA276" i="6"/>
  <c r="AB276" i="6"/>
  <c r="AC276" i="6"/>
  <c r="AD276" i="6"/>
  <c r="AF276" i="6"/>
  <c r="BE275" i="6"/>
  <c r="BK265" i="6"/>
  <c r="BS265" i="6"/>
  <c r="CA265" i="6"/>
  <c r="BL265" i="6"/>
  <c r="BT265" i="6"/>
  <c r="CB265" i="6"/>
  <c r="CE265" i="6" s="1"/>
  <c r="BM265" i="6"/>
  <c r="BU265" i="6"/>
  <c r="BN265" i="6"/>
  <c r="BV265" i="6"/>
  <c r="BO265" i="6"/>
  <c r="BW265" i="6"/>
  <c r="BP265" i="6"/>
  <c r="BX265" i="6"/>
  <c r="BJ265" i="6"/>
  <c r="BR265" i="6"/>
  <c r="BZ265" i="6"/>
  <c r="AO243" i="6"/>
  <c r="AP243" i="6"/>
  <c r="AI243" i="6"/>
  <c r="AQ243" i="6"/>
  <c r="AJ243" i="6"/>
  <c r="AR243" i="6"/>
  <c r="AK243" i="6"/>
  <c r="AS243" i="6"/>
  <c r="AL243" i="6"/>
  <c r="AM243" i="6"/>
  <c r="AN243" i="6"/>
  <c r="BJ284" i="6"/>
  <c r="BR284" i="6"/>
  <c r="BZ284" i="6"/>
  <c r="AQ284" i="6"/>
  <c r="AT284" i="6"/>
  <c r="BB284" i="6"/>
  <c r="BJ283" i="6"/>
  <c r="BR283" i="6"/>
  <c r="BZ283" i="6"/>
  <c r="BL283" i="6"/>
  <c r="BT283" i="6"/>
  <c r="CB283" i="6"/>
  <c r="CE283" i="6" s="1"/>
  <c r="AD283" i="6"/>
  <c r="AF283" i="6"/>
  <c r="BP282" i="6"/>
  <c r="BV280" i="6"/>
  <c r="BA279" i="6"/>
  <c r="AT279" i="6"/>
  <c r="BB279" i="6"/>
  <c r="AU279" i="6"/>
  <c r="BC279" i="6"/>
  <c r="AV279" i="6"/>
  <c r="BD279" i="6"/>
  <c r="AX279" i="6"/>
  <c r="BF279" i="6"/>
  <c r="AG268" i="6"/>
  <c r="AH268" i="6"/>
  <c r="AA268" i="6"/>
  <c r="AB268" i="6"/>
  <c r="AC268" i="6"/>
  <c r="AD268" i="6"/>
  <c r="AF268" i="6"/>
  <c r="BO282" i="6"/>
  <c r="AY280" i="6"/>
  <c r="BG280" i="6"/>
  <c r="AZ280" i="6"/>
  <c r="BH280" i="6"/>
  <c r="AT280" i="6"/>
  <c r="BB280" i="6"/>
  <c r="AV280" i="6"/>
  <c r="BD280" i="6"/>
  <c r="AY275" i="6"/>
  <c r="BG275" i="6"/>
  <c r="AZ275" i="6"/>
  <c r="BH275" i="6"/>
  <c r="BA275" i="6"/>
  <c r="AT275" i="6"/>
  <c r="BB275" i="6"/>
  <c r="AU275" i="6"/>
  <c r="BC275" i="6"/>
  <c r="AV275" i="6"/>
  <c r="BD275" i="6"/>
  <c r="AX275" i="6"/>
  <c r="BF275" i="6"/>
  <c r="AG272" i="6"/>
  <c r="AH272" i="6"/>
  <c r="AA272" i="6"/>
  <c r="AB272" i="6"/>
  <c r="AC272" i="6"/>
  <c r="AD272" i="6"/>
  <c r="AF272" i="6"/>
  <c r="BZ282" i="6"/>
  <c r="BY284" i="6"/>
  <c r="BP284" i="6"/>
  <c r="BG284" i="6"/>
  <c r="AX284" i="6"/>
  <c r="AO284" i="6"/>
  <c r="BQ283" i="6"/>
  <c r="AC283" i="6"/>
  <c r="BY282" i="6"/>
  <c r="BM282" i="6"/>
  <c r="AZ282" i="6"/>
  <c r="BS280" i="6"/>
  <c r="BC280" i="6"/>
  <c r="BH279" i="6"/>
  <c r="AL262" i="6"/>
  <c r="AI262" i="6"/>
  <c r="AR262" i="6"/>
  <c r="AJ262" i="6"/>
  <c r="AS262" i="6"/>
  <c r="AK262" i="6"/>
  <c r="AM262" i="6"/>
  <c r="AN262" i="6"/>
  <c r="AO262" i="6"/>
  <c r="AQ262" i="6"/>
  <c r="BX284" i="6"/>
  <c r="BO284" i="6"/>
  <c r="AW284" i="6"/>
  <c r="AN284" i="6"/>
  <c r="CA283" i="6"/>
  <c r="BP283" i="6"/>
  <c r="BX282" i="6"/>
  <c r="BJ282" i="6"/>
  <c r="BQ280" i="6"/>
  <c r="BA280" i="6"/>
  <c r="AA280" i="6"/>
  <c r="AB280" i="6"/>
  <c r="AC280" i="6"/>
  <c r="AD280" i="6"/>
  <c r="AF280" i="6"/>
  <c r="AH279" i="6"/>
  <c r="BX278" i="6"/>
  <c r="BP278" i="6"/>
  <c r="BH278" i="6"/>
  <c r="AZ278" i="6"/>
  <c r="AL277" i="6"/>
  <c r="AD277" i="6"/>
  <c r="CB276" i="6"/>
  <c r="CE276" i="6" s="1"/>
  <c r="BT276" i="6"/>
  <c r="BL276" i="6"/>
  <c r="BD276" i="6"/>
  <c r="AV276" i="6"/>
  <c r="AH275" i="6"/>
  <c r="BX274" i="6"/>
  <c r="BP274" i="6"/>
  <c r="BH274" i="6"/>
  <c r="AZ274" i="6"/>
  <c r="AL273" i="6"/>
  <c r="AD273" i="6"/>
  <c r="CB272" i="6"/>
  <c r="CE272" i="6" s="1"/>
  <c r="BT272" i="6"/>
  <c r="BL272" i="6"/>
  <c r="BD272" i="6"/>
  <c r="AV272" i="6"/>
  <c r="AH271" i="6"/>
  <c r="BX270" i="6"/>
  <c r="BP270" i="6"/>
  <c r="AL269" i="6"/>
  <c r="AD269" i="6"/>
  <c r="CB268" i="6"/>
  <c r="CE268" i="6" s="1"/>
  <c r="BT268" i="6"/>
  <c r="BL268" i="6"/>
  <c r="BD268" i="6"/>
  <c r="AV268" i="6"/>
  <c r="BX266" i="6"/>
  <c r="BP266" i="6"/>
  <c r="AL265" i="6"/>
  <c r="AD265" i="6"/>
  <c r="BY263" i="6"/>
  <c r="BO263" i="6"/>
  <c r="AE263" i="6"/>
  <c r="BJ262" i="6"/>
  <c r="BR262" i="6"/>
  <c r="BZ262" i="6"/>
  <c r="AT262" i="6"/>
  <c r="BB262" i="6"/>
  <c r="BP259" i="6"/>
  <c r="BX259" i="6"/>
  <c r="BJ259" i="6"/>
  <c r="BR259" i="6"/>
  <c r="BZ259" i="6"/>
  <c r="BK259" i="6"/>
  <c r="BS259" i="6"/>
  <c r="CA259" i="6"/>
  <c r="AZ259" i="6"/>
  <c r="BH259" i="6"/>
  <c r="AT259" i="6"/>
  <c r="BB259" i="6"/>
  <c r="AU259" i="6"/>
  <c r="BC259" i="6"/>
  <c r="BS258" i="6"/>
  <c r="AE257" i="6"/>
  <c r="BV255" i="6"/>
  <c r="AO247" i="6"/>
  <c r="AP247" i="6"/>
  <c r="AI247" i="6"/>
  <c r="AQ247" i="6"/>
  <c r="AJ247" i="6"/>
  <c r="AR247" i="6"/>
  <c r="AK247" i="6"/>
  <c r="AS247" i="6"/>
  <c r="AL247" i="6"/>
  <c r="AM247" i="6"/>
  <c r="AV229" i="6"/>
  <c r="BD229" i="6"/>
  <c r="AZ229" i="6"/>
  <c r="BA229" i="6"/>
  <c r="BB229" i="6"/>
  <c r="AT229" i="6"/>
  <c r="BC229" i="6"/>
  <c r="AU229" i="6"/>
  <c r="BE229" i="6"/>
  <c r="AW229" i="6"/>
  <c r="BF229" i="6"/>
  <c r="AX229" i="6"/>
  <c r="BG229" i="6"/>
  <c r="BN219" i="6"/>
  <c r="BV219" i="6"/>
  <c r="BK219" i="6"/>
  <c r="BT219" i="6"/>
  <c r="BL219" i="6"/>
  <c r="BU219" i="6"/>
  <c r="BM219" i="6"/>
  <c r="BW219" i="6"/>
  <c r="BO219" i="6"/>
  <c r="BX219" i="6"/>
  <c r="BP219" i="6"/>
  <c r="BY219" i="6"/>
  <c r="BQ219" i="6"/>
  <c r="BZ219" i="6"/>
  <c r="BJ219" i="6"/>
  <c r="BS219" i="6"/>
  <c r="CB219" i="6"/>
  <c r="CE219" i="6" s="1"/>
  <c r="BR219" i="6"/>
  <c r="CA219" i="6"/>
  <c r="AH282" i="6"/>
  <c r="BH281" i="6"/>
  <c r="AZ281" i="6"/>
  <c r="AL280" i="6"/>
  <c r="CB279" i="6"/>
  <c r="CE279" i="6" s="1"/>
  <c r="BT279" i="6"/>
  <c r="BL279" i="6"/>
  <c r="AF279" i="6"/>
  <c r="BV278" i="6"/>
  <c r="BN278" i="6"/>
  <c r="BF278" i="6"/>
  <c r="AX278" i="6"/>
  <c r="BH277" i="6"/>
  <c r="AR277" i="6"/>
  <c r="AJ277" i="6"/>
  <c r="AB277" i="6"/>
  <c r="BZ276" i="6"/>
  <c r="BR276" i="6"/>
  <c r="BJ276" i="6"/>
  <c r="BB276" i="6"/>
  <c r="AT276" i="6"/>
  <c r="AL276" i="6"/>
  <c r="CB275" i="6"/>
  <c r="CE275" i="6" s="1"/>
  <c r="BT275" i="6"/>
  <c r="BL275" i="6"/>
  <c r="AF275" i="6"/>
  <c r="BV274" i="6"/>
  <c r="BN274" i="6"/>
  <c r="BF274" i="6"/>
  <c r="AX274" i="6"/>
  <c r="AR273" i="6"/>
  <c r="AJ273" i="6"/>
  <c r="AB273" i="6"/>
  <c r="BZ272" i="6"/>
  <c r="BR272" i="6"/>
  <c r="BJ272" i="6"/>
  <c r="BB272" i="6"/>
  <c r="AT272" i="6"/>
  <c r="AL272" i="6"/>
  <c r="BT271" i="6"/>
  <c r="AF271" i="6"/>
  <c r="BV270" i="6"/>
  <c r="BN270" i="6"/>
  <c r="BF270" i="6"/>
  <c r="AX270" i="6"/>
  <c r="AP270" i="6"/>
  <c r="AR269" i="6"/>
  <c r="AJ269" i="6"/>
  <c r="AB269" i="6"/>
  <c r="BZ268" i="6"/>
  <c r="BR268" i="6"/>
  <c r="BJ268" i="6"/>
  <c r="BB268" i="6"/>
  <c r="AT268" i="6"/>
  <c r="AL268" i="6"/>
  <c r="BT267" i="6"/>
  <c r="AF267" i="6"/>
  <c r="BV266" i="6"/>
  <c r="BN266" i="6"/>
  <c r="BF266" i="6"/>
  <c r="AX266" i="6"/>
  <c r="AP266" i="6"/>
  <c r="AR265" i="6"/>
  <c r="AJ265" i="6"/>
  <c r="AB265" i="6"/>
  <c r="AQ264" i="6"/>
  <c r="AG264" i="6"/>
  <c r="AX264" i="6"/>
  <c r="BF264" i="6"/>
  <c r="BV263" i="6"/>
  <c r="BM263" i="6"/>
  <c r="AL263" i="6"/>
  <c r="AC263" i="6"/>
  <c r="BY262" i="6"/>
  <c r="BP262" i="6"/>
  <c r="BG262" i="6"/>
  <c r="AX262" i="6"/>
  <c r="BS261" i="6"/>
  <c r="AA261" i="6"/>
  <c r="BY260" i="6"/>
  <c r="BO260" i="6"/>
  <c r="AX260" i="6"/>
  <c r="BF260" i="6"/>
  <c r="AZ260" i="6"/>
  <c r="BH260" i="6"/>
  <c r="BT259" i="6"/>
  <c r="BP258" i="6"/>
  <c r="BL257" i="6"/>
  <c r="BT257" i="6"/>
  <c r="CB257" i="6"/>
  <c r="CE257" i="6" s="1"/>
  <c r="BN257" i="6"/>
  <c r="BV257" i="6"/>
  <c r="BO257" i="6"/>
  <c r="BW257" i="6"/>
  <c r="AU256" i="6"/>
  <c r="BC256" i="6"/>
  <c r="AX256" i="6"/>
  <c r="BF256" i="6"/>
  <c r="AZ256" i="6"/>
  <c r="BH256" i="6"/>
  <c r="BA256" i="6"/>
  <c r="BQ255" i="6"/>
  <c r="BE253" i="6"/>
  <c r="BM251" i="6"/>
  <c r="BU251" i="6"/>
  <c r="BN251" i="6"/>
  <c r="BV251" i="6"/>
  <c r="BO251" i="6"/>
  <c r="BW251" i="6"/>
  <c r="BP251" i="6"/>
  <c r="BX251" i="6"/>
  <c r="BJ251" i="6"/>
  <c r="BR251" i="6"/>
  <c r="BZ251" i="6"/>
  <c r="BK251" i="6"/>
  <c r="BS251" i="6"/>
  <c r="CA251" i="6"/>
  <c r="BU278" i="6"/>
  <c r="BM278" i="6"/>
  <c r="AQ277" i="6"/>
  <c r="AI277" i="6"/>
  <c r="AA277" i="6"/>
  <c r="BA276" i="6"/>
  <c r="BU274" i="6"/>
  <c r="BM274" i="6"/>
  <c r="AQ273" i="6"/>
  <c r="AI273" i="6"/>
  <c r="AA273" i="6"/>
  <c r="BA272" i="6"/>
  <c r="BU270" i="6"/>
  <c r="BM270" i="6"/>
  <c r="AQ269" i="6"/>
  <c r="AI269" i="6"/>
  <c r="AA269" i="6"/>
  <c r="BA268" i="6"/>
  <c r="BU266" i="6"/>
  <c r="BM266" i="6"/>
  <c r="AQ265" i="6"/>
  <c r="AI265" i="6"/>
  <c r="AA265" i="6"/>
  <c r="BU263" i="6"/>
  <c r="BL263" i="6"/>
  <c r="AK263" i="6"/>
  <c r="AA263" i="6"/>
  <c r="BX262" i="6"/>
  <c r="BO262" i="6"/>
  <c r="BL261" i="6"/>
  <c r="BT261" i="6"/>
  <c r="CB261" i="6"/>
  <c r="CE261" i="6" s="1"/>
  <c r="BM260" i="6"/>
  <c r="AP260" i="6"/>
  <c r="AJ260" i="6"/>
  <c r="AR260" i="6"/>
  <c r="BQ259" i="6"/>
  <c r="CA258" i="6"/>
  <c r="BO258" i="6"/>
  <c r="AM256" i="6"/>
  <c r="AP256" i="6"/>
  <c r="AJ256" i="6"/>
  <c r="AR256" i="6"/>
  <c r="AK256" i="6"/>
  <c r="AS256" i="6"/>
  <c r="BO255" i="6"/>
  <c r="AZ253" i="6"/>
  <c r="BF281" i="6"/>
  <c r="AR280" i="6"/>
  <c r="AJ280" i="6"/>
  <c r="BZ279" i="6"/>
  <c r="BR279" i="6"/>
  <c r="AD279" i="6"/>
  <c r="CB278" i="6"/>
  <c r="CE278" i="6" s="1"/>
  <c r="BT278" i="6"/>
  <c r="BL278" i="6"/>
  <c r="BD278" i="6"/>
  <c r="AV278" i="6"/>
  <c r="AP277" i="6"/>
  <c r="AH277" i="6"/>
  <c r="BX276" i="6"/>
  <c r="BP276" i="6"/>
  <c r="BH276" i="6"/>
  <c r="AZ276" i="6"/>
  <c r="AR276" i="6"/>
  <c r="AJ276" i="6"/>
  <c r="AD275" i="6"/>
  <c r="CB274" i="6"/>
  <c r="CE274" i="6" s="1"/>
  <c r="BT274" i="6"/>
  <c r="BL274" i="6"/>
  <c r="BD274" i="6"/>
  <c r="AV274" i="6"/>
  <c r="AP273" i="6"/>
  <c r="AH273" i="6"/>
  <c r="BX272" i="6"/>
  <c r="BP272" i="6"/>
  <c r="BH272" i="6"/>
  <c r="AZ272" i="6"/>
  <c r="AR272" i="6"/>
  <c r="AJ272" i="6"/>
  <c r="AD271" i="6"/>
  <c r="CB270" i="6"/>
  <c r="CE270" i="6" s="1"/>
  <c r="BT270" i="6"/>
  <c r="BL270" i="6"/>
  <c r="BD270" i="6"/>
  <c r="AV270" i="6"/>
  <c r="AP269" i="6"/>
  <c r="AH269" i="6"/>
  <c r="BX268" i="6"/>
  <c r="BP268" i="6"/>
  <c r="BH268" i="6"/>
  <c r="AZ268" i="6"/>
  <c r="AR268" i="6"/>
  <c r="AJ268" i="6"/>
  <c r="AD267" i="6"/>
  <c r="CB266" i="6"/>
  <c r="CE266" i="6" s="1"/>
  <c r="BT266" i="6"/>
  <c r="BL266" i="6"/>
  <c r="AP265" i="6"/>
  <c r="AH265" i="6"/>
  <c r="BT263" i="6"/>
  <c r="BK263" i="6"/>
  <c r="AS263" i="6"/>
  <c r="AI263" i="6"/>
  <c r="BW262" i="6"/>
  <c r="BN262" i="6"/>
  <c r="BZ261" i="6"/>
  <c r="BQ261" i="6"/>
  <c r="AV261" i="6"/>
  <c r="BD261" i="6"/>
  <c r="AH260" i="6"/>
  <c r="AB260" i="6"/>
  <c r="BY258" i="6"/>
  <c r="BN258" i="6"/>
  <c r="AV257" i="6"/>
  <c r="BD257" i="6"/>
  <c r="AX257" i="6"/>
  <c r="BF257" i="6"/>
  <c r="AY257" i="6"/>
  <c r="BG257" i="6"/>
  <c r="BN255" i="6"/>
  <c r="AA254" i="6"/>
  <c r="AB254" i="6"/>
  <c r="AC254" i="6"/>
  <c r="AD254" i="6"/>
  <c r="AF254" i="6"/>
  <c r="AG254" i="6"/>
  <c r="AH215" i="6"/>
  <c r="AG215" i="6"/>
  <c r="AA215" i="6"/>
  <c r="AB215" i="6"/>
  <c r="AC215" i="6"/>
  <c r="AD215" i="6"/>
  <c r="AF215" i="6"/>
  <c r="AE215" i="6"/>
  <c r="AQ280" i="6"/>
  <c r="CA278" i="6"/>
  <c r="BS278" i="6"/>
  <c r="BK278" i="6"/>
  <c r="BC278" i="6"/>
  <c r="BW276" i="6"/>
  <c r="BG276" i="6"/>
  <c r="AQ276" i="6"/>
  <c r="CA274" i="6"/>
  <c r="BS274" i="6"/>
  <c r="BK274" i="6"/>
  <c r="BC274" i="6"/>
  <c r="AG273" i="6"/>
  <c r="BW272" i="6"/>
  <c r="BG272" i="6"/>
  <c r="AQ272" i="6"/>
  <c r="CA270" i="6"/>
  <c r="BS270" i="6"/>
  <c r="BK270" i="6"/>
  <c r="BC270" i="6"/>
  <c r="AG269" i="6"/>
  <c r="BW268" i="6"/>
  <c r="BG268" i="6"/>
  <c r="AQ268" i="6"/>
  <c r="CA266" i="6"/>
  <c r="BS266" i="6"/>
  <c r="BK266" i="6"/>
  <c r="BC266" i="6"/>
  <c r="AM264" i="6"/>
  <c r="AD264" i="6"/>
  <c r="CB263" i="6"/>
  <c r="CE263" i="6" s="1"/>
  <c r="BS263" i="6"/>
  <c r="AH263" i="6"/>
  <c r="AZ263" i="6"/>
  <c r="BH263" i="6"/>
  <c r="BV262" i="6"/>
  <c r="BM262" i="6"/>
  <c r="BD262" i="6"/>
  <c r="AU262" i="6"/>
  <c r="AB262" i="6"/>
  <c r="BY261" i="6"/>
  <c r="BP261" i="6"/>
  <c r="BG261" i="6"/>
  <c r="AX261" i="6"/>
  <c r="AG261" i="6"/>
  <c r="BU260" i="6"/>
  <c r="AE260" i="6"/>
  <c r="CB259" i="6"/>
  <c r="CE259" i="6" s="1"/>
  <c r="BN259" i="6"/>
  <c r="BX258" i="6"/>
  <c r="CB255" i="6"/>
  <c r="CE255" i="6" s="1"/>
  <c r="BA253" i="6"/>
  <c r="AT253" i="6"/>
  <c r="BB253" i="6"/>
  <c r="AU253" i="6"/>
  <c r="BC253" i="6"/>
  <c r="AV253" i="6"/>
  <c r="BD253" i="6"/>
  <c r="AX253" i="6"/>
  <c r="BF253" i="6"/>
  <c r="AY253" i="6"/>
  <c r="BG253" i="6"/>
  <c r="AD234" i="6"/>
  <c r="AG234" i="6"/>
  <c r="AH234" i="6"/>
  <c r="AA234" i="6"/>
  <c r="AB234" i="6"/>
  <c r="AC234" i="6"/>
  <c r="AE234" i="6"/>
  <c r="AH232" i="6"/>
  <c r="AF232" i="6"/>
  <c r="AG232" i="6"/>
  <c r="AA232" i="6"/>
  <c r="AB232" i="6"/>
  <c r="AC232" i="6"/>
  <c r="AD232" i="6"/>
  <c r="AD217" i="6"/>
  <c r="AH217" i="6"/>
  <c r="AA217" i="6"/>
  <c r="AB217" i="6"/>
  <c r="AC217" i="6"/>
  <c r="AE217" i="6"/>
  <c r="AG217" i="6"/>
  <c r="AF217" i="6"/>
  <c r="BZ278" i="6"/>
  <c r="BR278" i="6"/>
  <c r="BZ274" i="6"/>
  <c r="BR274" i="6"/>
  <c r="BZ270" i="6"/>
  <c r="BR270" i="6"/>
  <c r="BZ266" i="6"/>
  <c r="BR266" i="6"/>
  <c r="BP263" i="6"/>
  <c r="BX263" i="6"/>
  <c r="AJ263" i="6"/>
  <c r="AR263" i="6"/>
  <c r="BJ258" i="6"/>
  <c r="BR258" i="6"/>
  <c r="BZ258" i="6"/>
  <c r="BL258" i="6"/>
  <c r="BT258" i="6"/>
  <c r="CB258" i="6"/>
  <c r="CE258" i="6" s="1"/>
  <c r="BM258" i="6"/>
  <c r="BU258" i="6"/>
  <c r="AD258" i="6"/>
  <c r="AF258" i="6"/>
  <c r="AG258" i="6"/>
  <c r="AC257" i="6"/>
  <c r="AF257" i="6"/>
  <c r="AH257" i="6"/>
  <c r="AA257" i="6"/>
  <c r="BM255" i="6"/>
  <c r="BU255" i="6"/>
  <c r="BP255" i="6"/>
  <c r="BX255" i="6"/>
  <c r="BJ255" i="6"/>
  <c r="BR255" i="6"/>
  <c r="BZ255" i="6"/>
  <c r="BK255" i="6"/>
  <c r="BS255" i="6"/>
  <c r="CA255" i="6"/>
  <c r="AO239" i="6"/>
  <c r="AP239" i="6"/>
  <c r="AI239" i="6"/>
  <c r="AQ239" i="6"/>
  <c r="AJ239" i="6"/>
  <c r="AR239" i="6"/>
  <c r="AK239" i="6"/>
  <c r="AS239" i="6"/>
  <c r="AL239" i="6"/>
  <c r="AM239" i="6"/>
  <c r="AO235" i="6"/>
  <c r="AP235" i="6"/>
  <c r="AI235" i="6"/>
  <c r="AQ235" i="6"/>
  <c r="AJ235" i="6"/>
  <c r="AR235" i="6"/>
  <c r="AK235" i="6"/>
  <c r="AS235" i="6"/>
  <c r="AL235" i="6"/>
  <c r="AM235" i="6"/>
  <c r="BN260" i="6"/>
  <c r="BV260" i="6"/>
  <c r="BP260" i="6"/>
  <c r="BV258" i="6"/>
  <c r="AE258" i="6"/>
  <c r="BW255" i="6"/>
  <c r="AO255" i="6"/>
  <c r="AJ255" i="6"/>
  <c r="AR255" i="6"/>
  <c r="AL255" i="6"/>
  <c r="AM255" i="6"/>
  <c r="AO251" i="6"/>
  <c r="AP251" i="6"/>
  <c r="AI251" i="6"/>
  <c r="AQ251" i="6"/>
  <c r="AJ251" i="6"/>
  <c r="AR251" i="6"/>
  <c r="AL251" i="6"/>
  <c r="AM251" i="6"/>
  <c r="AC256" i="6"/>
  <c r="BC255" i="6"/>
  <c r="AU255" i="6"/>
  <c r="BU254" i="6"/>
  <c r="BM254" i="6"/>
  <c r="BW253" i="6"/>
  <c r="BO253" i="6"/>
  <c r="AA253" i="6"/>
  <c r="BA252" i="6"/>
  <c r="AS252" i="6"/>
  <c r="AK252" i="6"/>
  <c r="AC252" i="6"/>
  <c r="BC251" i="6"/>
  <c r="AU251" i="6"/>
  <c r="BU250" i="6"/>
  <c r="BM250" i="6"/>
  <c r="AG250" i="6"/>
  <c r="BW249" i="6"/>
  <c r="BO249" i="6"/>
  <c r="BG249" i="6"/>
  <c r="AY249" i="6"/>
  <c r="AA249" i="6"/>
  <c r="BA248" i="6"/>
  <c r="AS248" i="6"/>
  <c r="AK248" i="6"/>
  <c r="AC248" i="6"/>
  <c r="CA247" i="6"/>
  <c r="BS247" i="6"/>
  <c r="BK247" i="6"/>
  <c r="BC247" i="6"/>
  <c r="AU247" i="6"/>
  <c r="BU246" i="6"/>
  <c r="BM246" i="6"/>
  <c r="AG246" i="6"/>
  <c r="BW245" i="6"/>
  <c r="BO245" i="6"/>
  <c r="BG245" i="6"/>
  <c r="AY245" i="6"/>
  <c r="AA245" i="6"/>
  <c r="BA244" i="6"/>
  <c r="AS244" i="6"/>
  <c r="AK244" i="6"/>
  <c r="AC244" i="6"/>
  <c r="CA243" i="6"/>
  <c r="BS243" i="6"/>
  <c r="BK243" i="6"/>
  <c r="BC243" i="6"/>
  <c r="AU243" i="6"/>
  <c r="BU242" i="6"/>
  <c r="BM242" i="6"/>
  <c r="AG242" i="6"/>
  <c r="BW241" i="6"/>
  <c r="BO241" i="6"/>
  <c r="BG241" i="6"/>
  <c r="AY241" i="6"/>
  <c r="AA241" i="6"/>
  <c r="BA240" i="6"/>
  <c r="AS240" i="6"/>
  <c r="AK240" i="6"/>
  <c r="AC240" i="6"/>
  <c r="CA239" i="6"/>
  <c r="BS239" i="6"/>
  <c r="BK239" i="6"/>
  <c r="BU238" i="6"/>
  <c r="BM238" i="6"/>
  <c r="AG238" i="6"/>
  <c r="BW237" i="6"/>
  <c r="BO237" i="6"/>
  <c r="BG237" i="6"/>
  <c r="AY237" i="6"/>
  <c r="AA237" i="6"/>
  <c r="BA236" i="6"/>
  <c r="AS236" i="6"/>
  <c r="AK236" i="6"/>
  <c r="CA235" i="6"/>
  <c r="BS235" i="6"/>
  <c r="BK235" i="6"/>
  <c r="BU234" i="6"/>
  <c r="BM234" i="6"/>
  <c r="BE234" i="6"/>
  <c r="AW234" i="6"/>
  <c r="BL233" i="6"/>
  <c r="BT233" i="6"/>
  <c r="CB233" i="6"/>
  <c r="CE233" i="6" s="1"/>
  <c r="BX232" i="6"/>
  <c r="BO232" i="6"/>
  <c r="BE232" i="6"/>
  <c r="AV232" i="6"/>
  <c r="AH231" i="6"/>
  <c r="AZ231" i="6"/>
  <c r="BH231" i="6"/>
  <c r="BV230" i="6"/>
  <c r="BM230" i="6"/>
  <c r="BD230" i="6"/>
  <c r="AU230" i="6"/>
  <c r="AK230" i="6"/>
  <c r="AB230" i="6"/>
  <c r="BK228" i="6"/>
  <c r="BS228" i="6"/>
  <c r="CA228" i="6"/>
  <c r="BN228" i="6"/>
  <c r="BV228" i="6"/>
  <c r="AY228" i="6"/>
  <c r="BM227" i="6"/>
  <c r="BU227" i="6"/>
  <c r="BN227" i="6"/>
  <c r="BV227" i="6"/>
  <c r="BP227" i="6"/>
  <c r="BX227" i="6"/>
  <c r="BJ227" i="6"/>
  <c r="BR227" i="6"/>
  <c r="BZ227" i="6"/>
  <c r="AN227" i="6"/>
  <c r="BK224" i="6"/>
  <c r="BS224" i="6"/>
  <c r="CA224" i="6"/>
  <c r="BL224" i="6"/>
  <c r="BT224" i="6"/>
  <c r="CB224" i="6"/>
  <c r="CE224" i="6" s="1"/>
  <c r="BM224" i="6"/>
  <c r="BU224" i="6"/>
  <c r="BN224" i="6"/>
  <c r="BV224" i="6"/>
  <c r="BO224" i="6"/>
  <c r="BW224" i="6"/>
  <c r="BP224" i="6"/>
  <c r="BX224" i="6"/>
  <c r="BJ224" i="6"/>
  <c r="BR224" i="6"/>
  <c r="BZ224" i="6"/>
  <c r="AY222" i="6"/>
  <c r="BG222" i="6"/>
  <c r="AZ222" i="6"/>
  <c r="BH222" i="6"/>
  <c r="BA222" i="6"/>
  <c r="AT222" i="6"/>
  <c r="BB222" i="6"/>
  <c r="AU222" i="6"/>
  <c r="BC222" i="6"/>
  <c r="AV222" i="6"/>
  <c r="BD222" i="6"/>
  <c r="AX222" i="6"/>
  <c r="BF222" i="6"/>
  <c r="BK220" i="6"/>
  <c r="BS220" i="6"/>
  <c r="CA220" i="6"/>
  <c r="BL220" i="6"/>
  <c r="BT220" i="6"/>
  <c r="CB220" i="6"/>
  <c r="CE220" i="6" s="1"/>
  <c r="BM220" i="6"/>
  <c r="BU220" i="6"/>
  <c r="BN220" i="6"/>
  <c r="BV220" i="6"/>
  <c r="BO220" i="6"/>
  <c r="BW220" i="6"/>
  <c r="BP220" i="6"/>
  <c r="BX220" i="6"/>
  <c r="BJ220" i="6"/>
  <c r="BR220" i="6"/>
  <c r="BZ220" i="6"/>
  <c r="AV212" i="6"/>
  <c r="BD212" i="6"/>
  <c r="BA212" i="6"/>
  <c r="BB212" i="6"/>
  <c r="AT212" i="6"/>
  <c r="BC212" i="6"/>
  <c r="AU212" i="6"/>
  <c r="BE212" i="6"/>
  <c r="AW212" i="6"/>
  <c r="BF212" i="6"/>
  <c r="AX212" i="6"/>
  <c r="BG212" i="6"/>
  <c r="AZ212" i="6"/>
  <c r="AD259" i="6"/>
  <c r="BX256" i="6"/>
  <c r="BP256" i="6"/>
  <c r="AB256" i="6"/>
  <c r="BB255" i="6"/>
  <c r="AT255" i="6"/>
  <c r="CB254" i="6"/>
  <c r="CE254" i="6" s="1"/>
  <c r="BT254" i="6"/>
  <c r="BL254" i="6"/>
  <c r="BV253" i="6"/>
  <c r="BN253" i="6"/>
  <c r="AH253" i="6"/>
  <c r="BX252" i="6"/>
  <c r="BP252" i="6"/>
  <c r="BH252" i="6"/>
  <c r="AZ252" i="6"/>
  <c r="AR252" i="6"/>
  <c r="AJ252" i="6"/>
  <c r="AB252" i="6"/>
  <c r="BB251" i="6"/>
  <c r="AT251" i="6"/>
  <c r="AD251" i="6"/>
  <c r="CB250" i="6"/>
  <c r="CE250" i="6" s="1"/>
  <c r="BT250" i="6"/>
  <c r="BL250" i="6"/>
  <c r="AF250" i="6"/>
  <c r="BV249" i="6"/>
  <c r="BN249" i="6"/>
  <c r="BF249" i="6"/>
  <c r="AX249" i="6"/>
  <c r="AH249" i="6"/>
  <c r="BX248" i="6"/>
  <c r="BP248" i="6"/>
  <c r="BH248" i="6"/>
  <c r="AZ248" i="6"/>
  <c r="AR248" i="6"/>
  <c r="AJ248" i="6"/>
  <c r="AB248" i="6"/>
  <c r="BZ247" i="6"/>
  <c r="BR247" i="6"/>
  <c r="BJ247" i="6"/>
  <c r="BB247" i="6"/>
  <c r="AT247" i="6"/>
  <c r="CB246" i="6"/>
  <c r="CE246" i="6" s="1"/>
  <c r="BT246" i="6"/>
  <c r="BL246" i="6"/>
  <c r="AF246" i="6"/>
  <c r="BV245" i="6"/>
  <c r="BN245" i="6"/>
  <c r="BF245" i="6"/>
  <c r="AX245" i="6"/>
  <c r="AH245" i="6"/>
  <c r="BX244" i="6"/>
  <c r="BP244" i="6"/>
  <c r="BH244" i="6"/>
  <c r="AZ244" i="6"/>
  <c r="AR244" i="6"/>
  <c r="AJ244" i="6"/>
  <c r="AB244" i="6"/>
  <c r="BZ243" i="6"/>
  <c r="BR243" i="6"/>
  <c r="BJ243" i="6"/>
  <c r="BB243" i="6"/>
  <c r="AT243" i="6"/>
  <c r="CB242" i="6"/>
  <c r="CE242" i="6" s="1"/>
  <c r="BT242" i="6"/>
  <c r="BL242" i="6"/>
  <c r="AF242" i="6"/>
  <c r="BV241" i="6"/>
  <c r="BN241" i="6"/>
  <c r="BF241" i="6"/>
  <c r="AX241" i="6"/>
  <c r="AH241" i="6"/>
  <c r="BP240" i="6"/>
  <c r="BH240" i="6"/>
  <c r="AZ240" i="6"/>
  <c r="AR240" i="6"/>
  <c r="AJ240" i="6"/>
  <c r="AB240" i="6"/>
  <c r="BZ239" i="6"/>
  <c r="BR239" i="6"/>
  <c r="BJ239" i="6"/>
  <c r="CB238" i="6"/>
  <c r="CE238" i="6" s="1"/>
  <c r="BT238" i="6"/>
  <c r="BL238" i="6"/>
  <c r="AF238" i="6"/>
  <c r="BV237" i="6"/>
  <c r="BN237" i="6"/>
  <c r="BF237" i="6"/>
  <c r="AX237" i="6"/>
  <c r="AH237" i="6"/>
  <c r="BH236" i="6"/>
  <c r="AZ236" i="6"/>
  <c r="AR236" i="6"/>
  <c r="AJ236" i="6"/>
  <c r="BZ235" i="6"/>
  <c r="BR235" i="6"/>
  <c r="BJ235" i="6"/>
  <c r="CB234" i="6"/>
  <c r="CE234" i="6" s="1"/>
  <c r="BT234" i="6"/>
  <c r="BL234" i="6"/>
  <c r="BD234" i="6"/>
  <c r="AV234" i="6"/>
  <c r="AH233" i="6"/>
  <c r="AV233" i="6"/>
  <c r="BD233" i="6"/>
  <c r="BW232" i="6"/>
  <c r="BM232" i="6"/>
  <c r="BD232" i="6"/>
  <c r="AU232" i="6"/>
  <c r="BP231" i="6"/>
  <c r="BX231" i="6"/>
  <c r="AG231" i="6"/>
  <c r="AJ231" i="6"/>
  <c r="AR231" i="6"/>
  <c r="BU230" i="6"/>
  <c r="AS230" i="6"/>
  <c r="AJ230" i="6"/>
  <c r="AA230" i="6"/>
  <c r="BR228" i="6"/>
  <c r="BH228" i="6"/>
  <c r="BW227" i="6"/>
  <c r="AY226" i="6"/>
  <c r="BG226" i="6"/>
  <c r="AZ226" i="6"/>
  <c r="BH226" i="6"/>
  <c r="AT226" i="6"/>
  <c r="BB226" i="6"/>
  <c r="AV226" i="6"/>
  <c r="BD226" i="6"/>
  <c r="BE222" i="6"/>
  <c r="AJ210" i="6"/>
  <c r="AR210" i="6"/>
  <c r="AI210" i="6"/>
  <c r="AS210" i="6"/>
  <c r="AK210" i="6"/>
  <c r="AL210" i="6"/>
  <c r="AM210" i="6"/>
  <c r="AN210" i="6"/>
  <c r="AO210" i="6"/>
  <c r="AQ210" i="6"/>
  <c r="AO227" i="6"/>
  <c r="AP227" i="6"/>
  <c r="AJ227" i="6"/>
  <c r="AR227" i="6"/>
  <c r="AL227" i="6"/>
  <c r="AO206" i="6"/>
  <c r="AP206" i="6"/>
  <c r="AI206" i="6"/>
  <c r="AQ206" i="6"/>
  <c r="AJ206" i="6"/>
  <c r="AR206" i="6"/>
  <c r="AN206" i="6"/>
  <c r="AS206" i="6"/>
  <c r="AK206" i="6"/>
  <c r="AM206" i="6"/>
  <c r="AO186" i="6"/>
  <c r="AP186" i="6"/>
  <c r="AI186" i="6"/>
  <c r="AQ186" i="6"/>
  <c r="AJ186" i="6"/>
  <c r="AR186" i="6"/>
  <c r="AK186" i="6"/>
  <c r="AS186" i="6"/>
  <c r="AL186" i="6"/>
  <c r="AM186" i="6"/>
  <c r="AN186" i="6"/>
  <c r="BB258" i="6"/>
  <c r="BV256" i="6"/>
  <c r="BH255" i="6"/>
  <c r="BZ254" i="6"/>
  <c r="BR254" i="6"/>
  <c r="BJ254" i="6"/>
  <c r="BB254" i="6"/>
  <c r="CB253" i="6"/>
  <c r="CE253" i="6" s="1"/>
  <c r="BT253" i="6"/>
  <c r="AF253" i="6"/>
  <c r="BV252" i="6"/>
  <c r="BF252" i="6"/>
  <c r="AX252" i="6"/>
  <c r="AP252" i="6"/>
  <c r="BH251" i="6"/>
  <c r="BZ250" i="6"/>
  <c r="BR250" i="6"/>
  <c r="BJ250" i="6"/>
  <c r="BB250" i="6"/>
  <c r="AD250" i="6"/>
  <c r="CB249" i="6"/>
  <c r="CE249" i="6" s="1"/>
  <c r="BT249" i="6"/>
  <c r="BD249" i="6"/>
  <c r="AV249" i="6"/>
  <c r="AF249" i="6"/>
  <c r="BV248" i="6"/>
  <c r="BF248" i="6"/>
  <c r="AX248" i="6"/>
  <c r="AP248" i="6"/>
  <c r="BX247" i="6"/>
  <c r="BP247" i="6"/>
  <c r="BH247" i="6"/>
  <c r="BZ246" i="6"/>
  <c r="BR246" i="6"/>
  <c r="BJ246" i="6"/>
  <c r="BB246" i="6"/>
  <c r="AD246" i="6"/>
  <c r="CB245" i="6"/>
  <c r="CE245" i="6" s="1"/>
  <c r="BT245" i="6"/>
  <c r="BD245" i="6"/>
  <c r="AV245" i="6"/>
  <c r="AF245" i="6"/>
  <c r="BV244" i="6"/>
  <c r="BF244" i="6"/>
  <c r="AX244" i="6"/>
  <c r="AP244" i="6"/>
  <c r="BX243" i="6"/>
  <c r="BP243" i="6"/>
  <c r="BH243" i="6"/>
  <c r="BZ242" i="6"/>
  <c r="BR242" i="6"/>
  <c r="BJ242" i="6"/>
  <c r="BB242" i="6"/>
  <c r="AD242" i="6"/>
  <c r="CB241" i="6"/>
  <c r="CE241" i="6" s="1"/>
  <c r="BT241" i="6"/>
  <c r="BD241" i="6"/>
  <c r="AV241" i="6"/>
  <c r="AF241" i="6"/>
  <c r="BV240" i="6"/>
  <c r="BF240" i="6"/>
  <c r="AX240" i="6"/>
  <c r="AP240" i="6"/>
  <c r="BX239" i="6"/>
  <c r="BP239" i="6"/>
  <c r="BH239" i="6"/>
  <c r="BZ238" i="6"/>
  <c r="BR238" i="6"/>
  <c r="BJ238" i="6"/>
  <c r="AD238" i="6"/>
  <c r="CB237" i="6"/>
  <c r="CE237" i="6" s="1"/>
  <c r="BT237" i="6"/>
  <c r="BD237" i="6"/>
  <c r="AV237" i="6"/>
  <c r="AF237" i="6"/>
  <c r="BF236" i="6"/>
  <c r="AX236" i="6"/>
  <c r="AP236" i="6"/>
  <c r="BX235" i="6"/>
  <c r="BP235" i="6"/>
  <c r="BZ234" i="6"/>
  <c r="BR234" i="6"/>
  <c r="BJ234" i="6"/>
  <c r="BB234" i="6"/>
  <c r="BT232" i="6"/>
  <c r="BK232" i="6"/>
  <c r="BB232" i="6"/>
  <c r="AE231" i="6"/>
  <c r="BJ230" i="6"/>
  <c r="BR230" i="6"/>
  <c r="BZ230" i="6"/>
  <c r="AH230" i="6"/>
  <c r="AT230" i="6"/>
  <c r="BB230" i="6"/>
  <c r="AU228" i="6"/>
  <c r="BC228" i="6"/>
  <c r="AX228" i="6"/>
  <c r="BF228" i="6"/>
  <c r="AI227" i="6"/>
  <c r="AG227" i="6"/>
  <c r="AH227" i="6"/>
  <c r="AB227" i="6"/>
  <c r="AD227" i="6"/>
  <c r="AA226" i="6"/>
  <c r="AB226" i="6"/>
  <c r="AD226" i="6"/>
  <c r="AF226" i="6"/>
  <c r="CA210" i="6"/>
  <c r="BO209" i="6"/>
  <c r="BW209" i="6"/>
  <c r="BJ209" i="6"/>
  <c r="BR209" i="6"/>
  <c r="BZ209" i="6"/>
  <c r="BL209" i="6"/>
  <c r="BV209" i="6"/>
  <c r="BM209" i="6"/>
  <c r="BX209" i="6"/>
  <c r="BN209" i="6"/>
  <c r="BY209" i="6"/>
  <c r="BP209" i="6"/>
  <c r="CA209" i="6"/>
  <c r="BQ209" i="6"/>
  <c r="CB209" i="6"/>
  <c r="CE209" i="6" s="1"/>
  <c r="BS209" i="6"/>
  <c r="BK209" i="6"/>
  <c r="BU209" i="6"/>
  <c r="AC250" i="6"/>
  <c r="BC249" i="6"/>
  <c r="AU249" i="6"/>
  <c r="BW247" i="6"/>
  <c r="BO247" i="6"/>
  <c r="AC246" i="6"/>
  <c r="BC245" i="6"/>
  <c r="AU245" i="6"/>
  <c r="BW243" i="6"/>
  <c r="BO243" i="6"/>
  <c r="AC242" i="6"/>
  <c r="BC241" i="6"/>
  <c r="AU241" i="6"/>
  <c r="AO240" i="6"/>
  <c r="BW239" i="6"/>
  <c r="BO239" i="6"/>
  <c r="AC238" i="6"/>
  <c r="BC237" i="6"/>
  <c r="AU237" i="6"/>
  <c r="AO236" i="6"/>
  <c r="BW235" i="6"/>
  <c r="BO235" i="6"/>
  <c r="BA234" i="6"/>
  <c r="CB232" i="6"/>
  <c r="CE232" i="6" s="1"/>
  <c r="BS232" i="6"/>
  <c r="AD231" i="6"/>
  <c r="AG230" i="6"/>
  <c r="BD228" i="6"/>
  <c r="AM228" i="6"/>
  <c r="AP228" i="6"/>
  <c r="AJ228" i="6"/>
  <c r="AR228" i="6"/>
  <c r="BQ227" i="6"/>
  <c r="AF227" i="6"/>
  <c r="BO226" i="6"/>
  <c r="BW226" i="6"/>
  <c r="BP226" i="6"/>
  <c r="BX226" i="6"/>
  <c r="BJ226" i="6"/>
  <c r="BR226" i="6"/>
  <c r="BZ226" i="6"/>
  <c r="BL226" i="6"/>
  <c r="BT226" i="6"/>
  <c r="CB226" i="6"/>
  <c r="CE226" i="6" s="1"/>
  <c r="AH226" i="6"/>
  <c r="AG223" i="6"/>
  <c r="AH223" i="6"/>
  <c r="AA223" i="6"/>
  <c r="AB223" i="6"/>
  <c r="AC223" i="6"/>
  <c r="AD223" i="6"/>
  <c r="AF223" i="6"/>
  <c r="AX219" i="6"/>
  <c r="BF219" i="6"/>
  <c r="BB219" i="6"/>
  <c r="AT219" i="6"/>
  <c r="BC219" i="6"/>
  <c r="AU219" i="6"/>
  <c r="BD219" i="6"/>
  <c r="AV219" i="6"/>
  <c r="BE219" i="6"/>
  <c r="AW219" i="6"/>
  <c r="BG219" i="6"/>
  <c r="AY219" i="6"/>
  <c r="BH219" i="6"/>
  <c r="BA219" i="6"/>
  <c r="BX254" i="6"/>
  <c r="BP254" i="6"/>
  <c r="AB250" i="6"/>
  <c r="BB249" i="6"/>
  <c r="AT249" i="6"/>
  <c r="BV247" i="6"/>
  <c r="BN247" i="6"/>
  <c r="AB246" i="6"/>
  <c r="BB245" i="6"/>
  <c r="AT245" i="6"/>
  <c r="BV243" i="6"/>
  <c r="BN243" i="6"/>
  <c r="AB242" i="6"/>
  <c r="BB241" i="6"/>
  <c r="AT241" i="6"/>
  <c r="BV239" i="6"/>
  <c r="BN239" i="6"/>
  <c r="AB238" i="6"/>
  <c r="BB237" i="6"/>
  <c r="AT237" i="6"/>
  <c r="BV235" i="6"/>
  <c r="BN235" i="6"/>
  <c r="BN232" i="6"/>
  <c r="BV232" i="6"/>
  <c r="AX232" i="6"/>
  <c r="BF232" i="6"/>
  <c r="AC231" i="6"/>
  <c r="BP210" i="6"/>
  <c r="BX210" i="6"/>
  <c r="BK210" i="6"/>
  <c r="BT210" i="6"/>
  <c r="BL210" i="6"/>
  <c r="BU210" i="6"/>
  <c r="BM210" i="6"/>
  <c r="BV210" i="6"/>
  <c r="BN210" i="6"/>
  <c r="BW210" i="6"/>
  <c r="BO210" i="6"/>
  <c r="BY210" i="6"/>
  <c r="BQ210" i="6"/>
  <c r="BZ210" i="6"/>
  <c r="BJ210" i="6"/>
  <c r="BS210" i="6"/>
  <c r="CB210" i="6"/>
  <c r="CE210" i="6" s="1"/>
  <c r="BW254" i="6"/>
  <c r="BC252" i="6"/>
  <c r="BW250" i="6"/>
  <c r="BC248" i="6"/>
  <c r="BU247" i="6"/>
  <c r="BW246" i="6"/>
  <c r="BC244" i="6"/>
  <c r="BU243" i="6"/>
  <c r="BW242" i="6"/>
  <c r="BC240" i="6"/>
  <c r="BU239" i="6"/>
  <c r="BW238" i="6"/>
  <c r="BC236" i="6"/>
  <c r="BU235" i="6"/>
  <c r="BW234" i="6"/>
  <c r="BG234" i="6"/>
  <c r="AY234" i="6"/>
  <c r="BU233" i="6"/>
  <c r="BK233" i="6"/>
  <c r="BB233" i="6"/>
  <c r="AB233" i="6"/>
  <c r="BZ232" i="6"/>
  <c r="BQ232" i="6"/>
  <c r="BH232" i="6"/>
  <c r="AY232" i="6"/>
  <c r="BU231" i="6"/>
  <c r="BL231" i="6"/>
  <c r="BC231" i="6"/>
  <c r="AT231" i="6"/>
  <c r="AK231" i="6"/>
  <c r="AA231" i="6"/>
  <c r="BX230" i="6"/>
  <c r="BO230" i="6"/>
  <c r="BF230" i="6"/>
  <c r="AW230" i="6"/>
  <c r="AN230" i="6"/>
  <c r="AE230" i="6"/>
  <c r="BL229" i="6"/>
  <c r="BT229" i="6"/>
  <c r="CB229" i="6"/>
  <c r="CE229" i="6" s="1"/>
  <c r="BW228" i="6"/>
  <c r="BL228" i="6"/>
  <c r="BA228" i="6"/>
  <c r="AO228" i="6"/>
  <c r="CB227" i="6"/>
  <c r="CE227" i="6" s="1"/>
  <c r="BL227" i="6"/>
  <c r="AS227" i="6"/>
  <c r="AC227" i="6"/>
  <c r="BU226" i="6"/>
  <c r="AE226" i="6"/>
  <c r="BY224" i="6"/>
  <c r="BY220" i="6"/>
  <c r="BH212" i="6"/>
  <c r="AI205" i="6"/>
  <c r="AQ205" i="6"/>
  <c r="AJ205" i="6"/>
  <c r="AR205" i="6"/>
  <c r="AK205" i="6"/>
  <c r="AS205" i="6"/>
  <c r="AL205" i="6"/>
  <c r="AO205" i="6"/>
  <c r="AM205" i="6"/>
  <c r="AN205" i="6"/>
  <c r="AB225" i="6"/>
  <c r="BV222" i="6"/>
  <c r="BN222" i="6"/>
  <c r="BL212" i="6"/>
  <c r="BT212" i="6"/>
  <c r="CB212" i="6"/>
  <c r="CE212" i="6" s="1"/>
  <c r="AZ210" i="6"/>
  <c r="BH210" i="6"/>
  <c r="AC208" i="6"/>
  <c r="AF208" i="6"/>
  <c r="BM206" i="6"/>
  <c r="BU206" i="6"/>
  <c r="BO206" i="6"/>
  <c r="BW206" i="6"/>
  <c r="BP206" i="6"/>
  <c r="BX206" i="6"/>
  <c r="AO182" i="6"/>
  <c r="AP182" i="6"/>
  <c r="AI182" i="6"/>
  <c r="AQ182" i="6"/>
  <c r="AJ182" i="6"/>
  <c r="AR182" i="6"/>
  <c r="AK182" i="6"/>
  <c r="AS182" i="6"/>
  <c r="AL182" i="6"/>
  <c r="AM182" i="6"/>
  <c r="BL48" i="6"/>
  <c r="BT48" i="6"/>
  <c r="CB48" i="6"/>
  <c r="CE48" i="6" s="1"/>
  <c r="BJ48" i="6"/>
  <c r="BR48" i="6"/>
  <c r="BZ48" i="6"/>
  <c r="BM48" i="6"/>
  <c r="BW48" i="6"/>
  <c r="BN48" i="6"/>
  <c r="BX48" i="6"/>
  <c r="BO48" i="6"/>
  <c r="BY48" i="6"/>
  <c r="BP48" i="6"/>
  <c r="CA48" i="6"/>
  <c r="BQ48" i="6"/>
  <c r="BS48" i="6"/>
  <c r="BK48" i="6"/>
  <c r="BU48" i="6"/>
  <c r="BV48" i="6"/>
  <c r="BF225" i="6"/>
  <c r="AX225" i="6"/>
  <c r="AH225" i="6"/>
  <c r="BH224" i="6"/>
  <c r="AZ224" i="6"/>
  <c r="AR224" i="6"/>
  <c r="AJ224" i="6"/>
  <c r="BZ223" i="6"/>
  <c r="BR223" i="6"/>
  <c r="BJ223" i="6"/>
  <c r="AL223" i="6"/>
  <c r="CB222" i="6"/>
  <c r="CE222" i="6" s="1"/>
  <c r="BT222" i="6"/>
  <c r="BL222" i="6"/>
  <c r="AF222" i="6"/>
  <c r="BF221" i="6"/>
  <c r="AX221" i="6"/>
  <c r="AH221" i="6"/>
  <c r="BH220" i="6"/>
  <c r="AZ220" i="6"/>
  <c r="AF219" i="6"/>
  <c r="BU218" i="6"/>
  <c r="BL218" i="6"/>
  <c r="AK218" i="6"/>
  <c r="AA218" i="6"/>
  <c r="AN217" i="6"/>
  <c r="BL216" i="6"/>
  <c r="BT216" i="6"/>
  <c r="CB216" i="6"/>
  <c r="CE216" i="6" s="1"/>
  <c r="AM215" i="6"/>
  <c r="CB214" i="6"/>
  <c r="CE214" i="6" s="1"/>
  <c r="BS214" i="6"/>
  <c r="AZ214" i="6"/>
  <c r="BH214" i="6"/>
  <c r="BV213" i="6"/>
  <c r="BM213" i="6"/>
  <c r="AU213" i="6"/>
  <c r="AK213" i="6"/>
  <c r="BY212" i="6"/>
  <c r="BP212" i="6"/>
  <c r="AG212" i="6"/>
  <c r="BL211" i="6"/>
  <c r="BG210" i="6"/>
  <c r="AX210" i="6"/>
  <c r="AM209" i="6"/>
  <c r="AD208" i="6"/>
  <c r="AM207" i="6"/>
  <c r="AO207" i="6"/>
  <c r="AP207" i="6"/>
  <c r="BR206" i="6"/>
  <c r="AG206" i="6"/>
  <c r="AH206" i="6"/>
  <c r="AA206" i="6"/>
  <c r="AB206" i="6"/>
  <c r="AA205" i="6"/>
  <c r="AB205" i="6"/>
  <c r="AC205" i="6"/>
  <c r="AD205" i="6"/>
  <c r="AG205" i="6"/>
  <c r="BQ202" i="6"/>
  <c r="AO190" i="6"/>
  <c r="AP190" i="6"/>
  <c r="AI190" i="6"/>
  <c r="AQ190" i="6"/>
  <c r="AJ190" i="6"/>
  <c r="AR190" i="6"/>
  <c r="AK190" i="6"/>
  <c r="AS190" i="6"/>
  <c r="AL190" i="6"/>
  <c r="AM190" i="6"/>
  <c r="CA222" i="6"/>
  <c r="BS222" i="6"/>
  <c r="BK222" i="6"/>
  <c r="BT218" i="6"/>
  <c r="BK218" i="6"/>
  <c r="AM217" i="6"/>
  <c r="AH216" i="6"/>
  <c r="AV216" i="6"/>
  <c r="BD216" i="6"/>
  <c r="AL215" i="6"/>
  <c r="BP214" i="6"/>
  <c r="BX214" i="6"/>
  <c r="AJ214" i="6"/>
  <c r="AR214" i="6"/>
  <c r="BU213" i="6"/>
  <c r="BL213" i="6"/>
  <c r="BX212" i="6"/>
  <c r="BO212" i="6"/>
  <c r="BT211" i="6"/>
  <c r="BK211" i="6"/>
  <c r="BF210" i="6"/>
  <c r="AW210" i="6"/>
  <c r="AK209" i="6"/>
  <c r="AB208" i="6"/>
  <c r="BY207" i="6"/>
  <c r="BL207" i="6"/>
  <c r="AQ207" i="6"/>
  <c r="CB206" i="6"/>
  <c r="CE206" i="6" s="1"/>
  <c r="BQ206" i="6"/>
  <c r="AF206" i="6"/>
  <c r="BA204" i="6"/>
  <c r="AT204" i="6"/>
  <c r="BB204" i="6"/>
  <c r="AU204" i="6"/>
  <c r="BC204" i="6"/>
  <c r="AV204" i="6"/>
  <c r="BD204" i="6"/>
  <c r="AY204" i="6"/>
  <c r="BG204" i="6"/>
  <c r="BL202" i="6"/>
  <c r="AS202" i="6"/>
  <c r="AO194" i="6"/>
  <c r="AP194" i="6"/>
  <c r="AI194" i="6"/>
  <c r="AQ194" i="6"/>
  <c r="AJ194" i="6"/>
  <c r="AR194" i="6"/>
  <c r="AK194" i="6"/>
  <c r="AS194" i="6"/>
  <c r="AL194" i="6"/>
  <c r="AM194" i="6"/>
  <c r="AN190" i="6"/>
  <c r="BH227" i="6"/>
  <c r="AL226" i="6"/>
  <c r="CB225" i="6"/>
  <c r="CE225" i="6" s="1"/>
  <c r="BT225" i="6"/>
  <c r="BD225" i="6"/>
  <c r="AV225" i="6"/>
  <c r="AF225" i="6"/>
  <c r="BF224" i="6"/>
  <c r="AX224" i="6"/>
  <c r="AP224" i="6"/>
  <c r="BX223" i="6"/>
  <c r="BP223" i="6"/>
  <c r="BH223" i="6"/>
  <c r="AR223" i="6"/>
  <c r="AJ223" i="6"/>
  <c r="BZ222" i="6"/>
  <c r="BR222" i="6"/>
  <c r="BJ222" i="6"/>
  <c r="AL222" i="6"/>
  <c r="AD222" i="6"/>
  <c r="CB221" i="6"/>
  <c r="CE221" i="6" s="1"/>
  <c r="BT221" i="6"/>
  <c r="BD221" i="6"/>
  <c r="AV221" i="6"/>
  <c r="AF221" i="6"/>
  <c r="BF220" i="6"/>
  <c r="AX220" i="6"/>
  <c r="AM219" i="6"/>
  <c r="AD219" i="6"/>
  <c r="CB218" i="6"/>
  <c r="CE218" i="6" s="1"/>
  <c r="BS218" i="6"/>
  <c r="AH218" i="6"/>
  <c r="AZ218" i="6"/>
  <c r="BH218" i="6"/>
  <c r="BV217" i="6"/>
  <c r="BD217" i="6"/>
  <c r="AK217" i="6"/>
  <c r="BY216" i="6"/>
  <c r="BP216" i="6"/>
  <c r="BG216" i="6"/>
  <c r="AX216" i="6"/>
  <c r="AG216" i="6"/>
  <c r="BU215" i="6"/>
  <c r="BC215" i="6"/>
  <c r="AK215" i="6"/>
  <c r="BZ214" i="6"/>
  <c r="BQ214" i="6"/>
  <c r="BG214" i="6"/>
  <c r="AX214" i="6"/>
  <c r="AO214" i="6"/>
  <c r="BT213" i="6"/>
  <c r="AR213" i="6"/>
  <c r="AI213" i="6"/>
  <c r="BW212" i="6"/>
  <c r="BN212" i="6"/>
  <c r="AD212" i="6"/>
  <c r="CB211" i="6"/>
  <c r="CE211" i="6" s="1"/>
  <c r="BS211" i="6"/>
  <c r="AR211" i="6"/>
  <c r="AI211" i="6"/>
  <c r="BE210" i="6"/>
  <c r="AV210" i="6"/>
  <c r="AD210" i="6"/>
  <c r="AY209" i="6"/>
  <c r="BG209" i="6"/>
  <c r="AT209" i="6"/>
  <c r="BB209" i="6"/>
  <c r="AA208" i="6"/>
  <c r="BX207" i="6"/>
  <c r="AN207" i="6"/>
  <c r="CA206" i="6"/>
  <c r="BN206" i="6"/>
  <c r="AE206" i="6"/>
  <c r="AH205" i="6"/>
  <c r="AI201" i="6"/>
  <c r="AQ201" i="6"/>
  <c r="AJ201" i="6"/>
  <c r="AR201" i="6"/>
  <c r="AK201" i="6"/>
  <c r="AS201" i="6"/>
  <c r="AL201" i="6"/>
  <c r="AM201" i="6"/>
  <c r="AO201" i="6"/>
  <c r="AO198" i="6"/>
  <c r="AP198" i="6"/>
  <c r="AI198" i="6"/>
  <c r="AQ198" i="6"/>
  <c r="AJ198" i="6"/>
  <c r="AR198" i="6"/>
  <c r="AK198" i="6"/>
  <c r="AS198" i="6"/>
  <c r="AL198" i="6"/>
  <c r="AM198" i="6"/>
  <c r="AI171" i="6"/>
  <c r="AQ171" i="6"/>
  <c r="AJ171" i="6"/>
  <c r="AR171" i="6"/>
  <c r="AK171" i="6"/>
  <c r="AS171" i="6"/>
  <c r="AL171" i="6"/>
  <c r="AO171" i="6"/>
  <c r="AM171" i="6"/>
  <c r="AN171" i="6"/>
  <c r="BP218" i="6"/>
  <c r="BX218" i="6"/>
  <c r="AJ218" i="6"/>
  <c r="AR218" i="6"/>
  <c r="AS217" i="6"/>
  <c r="AJ217" i="6"/>
  <c r="AS215" i="6"/>
  <c r="AJ215" i="6"/>
  <c r="BJ213" i="6"/>
  <c r="BR213" i="6"/>
  <c r="BZ213" i="6"/>
  <c r="AT213" i="6"/>
  <c r="BB213" i="6"/>
  <c r="BV212" i="6"/>
  <c r="BM212" i="6"/>
  <c r="BN211" i="6"/>
  <c r="BV211" i="6"/>
  <c r="AX211" i="6"/>
  <c r="BF211" i="6"/>
  <c r="BD210" i="6"/>
  <c r="AU210" i="6"/>
  <c r="AI209" i="6"/>
  <c r="AQ209" i="6"/>
  <c r="AL209" i="6"/>
  <c r="BK207" i="6"/>
  <c r="BS207" i="6"/>
  <c r="CA207" i="6"/>
  <c r="BM207" i="6"/>
  <c r="BU207" i="6"/>
  <c r="BN207" i="6"/>
  <c r="BV207" i="6"/>
  <c r="BZ206" i="6"/>
  <c r="BL206" i="6"/>
  <c r="AD206" i="6"/>
  <c r="BM202" i="6"/>
  <c r="BU202" i="6"/>
  <c r="BN202" i="6"/>
  <c r="BV202" i="6"/>
  <c r="BO202" i="6"/>
  <c r="BW202" i="6"/>
  <c r="BP202" i="6"/>
  <c r="BX202" i="6"/>
  <c r="BK202" i="6"/>
  <c r="BS202" i="6"/>
  <c r="CA202" i="6"/>
  <c r="AO202" i="6"/>
  <c r="AP202" i="6"/>
  <c r="AI202" i="6"/>
  <c r="AQ202" i="6"/>
  <c r="AJ202" i="6"/>
  <c r="AR202" i="6"/>
  <c r="AM202" i="6"/>
  <c r="AN198" i="6"/>
  <c r="BB225" i="6"/>
  <c r="AT225" i="6"/>
  <c r="AD225" i="6"/>
  <c r="BD224" i="6"/>
  <c r="AV224" i="6"/>
  <c r="BV223" i="6"/>
  <c r="BN223" i="6"/>
  <c r="AP223" i="6"/>
  <c r="BX222" i="6"/>
  <c r="BP222" i="6"/>
  <c r="AB222" i="6"/>
  <c r="BB221" i="6"/>
  <c r="AT221" i="6"/>
  <c r="AD221" i="6"/>
  <c r="BD220" i="6"/>
  <c r="AV220" i="6"/>
  <c r="AB219" i="6"/>
  <c r="BZ218" i="6"/>
  <c r="BQ218" i="6"/>
  <c r="AO218" i="6"/>
  <c r="AR217" i="6"/>
  <c r="AI217" i="6"/>
  <c r="AD216" i="6"/>
  <c r="AR215" i="6"/>
  <c r="AI215" i="6"/>
  <c r="BU212" i="6"/>
  <c r="BK212" i="6"/>
  <c r="BC210" i="6"/>
  <c r="AT210" i="6"/>
  <c r="AR209" i="6"/>
  <c r="AA209" i="6"/>
  <c r="AD209" i="6"/>
  <c r="BA208" i="6"/>
  <c r="AV208" i="6"/>
  <c r="BD208" i="6"/>
  <c r="BT207" i="6"/>
  <c r="AK207" i="6"/>
  <c r="BY206" i="6"/>
  <c r="BK206" i="6"/>
  <c r="AC206" i="6"/>
  <c r="AE205" i="6"/>
  <c r="BZ202" i="6"/>
  <c r="AK202" i="6"/>
  <c r="AQ226" i="6"/>
  <c r="BC224" i="6"/>
  <c r="BU223" i="6"/>
  <c r="BW222" i="6"/>
  <c r="AQ222" i="6"/>
  <c r="BC220" i="6"/>
  <c r="AS219" i="6"/>
  <c r="AJ219" i="6"/>
  <c r="AA219" i="6"/>
  <c r="BY218" i="6"/>
  <c r="BO218" i="6"/>
  <c r="AN218" i="6"/>
  <c r="AE218" i="6"/>
  <c r="BJ217" i="6"/>
  <c r="BR217" i="6"/>
  <c r="BZ217" i="6"/>
  <c r="AQ217" i="6"/>
  <c r="AT217" i="6"/>
  <c r="BB217" i="6"/>
  <c r="BV216" i="6"/>
  <c r="BM216" i="6"/>
  <c r="BC216" i="6"/>
  <c r="AT216" i="6"/>
  <c r="AC216" i="6"/>
  <c r="BN215" i="6"/>
  <c r="BV215" i="6"/>
  <c r="AQ215" i="6"/>
  <c r="AX215" i="6"/>
  <c r="BF215" i="6"/>
  <c r="BV214" i="6"/>
  <c r="BM214" i="6"/>
  <c r="AL214" i="6"/>
  <c r="BY213" i="6"/>
  <c r="BP213" i="6"/>
  <c r="AO213" i="6"/>
  <c r="BS212" i="6"/>
  <c r="BJ212" i="6"/>
  <c r="AA212" i="6"/>
  <c r="BY211" i="6"/>
  <c r="BP211" i="6"/>
  <c r="BB210" i="6"/>
  <c r="AP209" i="6"/>
  <c r="AF209" i="6"/>
  <c r="AH208" i="6"/>
  <c r="BR207" i="6"/>
  <c r="AJ207" i="6"/>
  <c r="BV206" i="6"/>
  <c r="BJ206" i="6"/>
  <c r="BY202" i="6"/>
  <c r="AV177" i="6"/>
  <c r="BD177" i="6"/>
  <c r="AX177" i="6"/>
  <c r="BF177" i="6"/>
  <c r="BC177" i="6"/>
  <c r="AT177" i="6"/>
  <c r="BE177" i="6"/>
  <c r="AU177" i="6"/>
  <c r="BG177" i="6"/>
  <c r="AW177" i="6"/>
  <c r="BH177" i="6"/>
  <c r="AY177" i="6"/>
  <c r="AZ177" i="6"/>
  <c r="BA177" i="6"/>
  <c r="AG201" i="6"/>
  <c r="BG200" i="6"/>
  <c r="AY200" i="6"/>
  <c r="CA198" i="6"/>
  <c r="BS198" i="6"/>
  <c r="BK198" i="6"/>
  <c r="AO197" i="6"/>
  <c r="AG197" i="6"/>
  <c r="BG196" i="6"/>
  <c r="AY196" i="6"/>
  <c r="CA194" i="6"/>
  <c r="BS194" i="6"/>
  <c r="BK194" i="6"/>
  <c r="AO193" i="6"/>
  <c r="AG193" i="6"/>
  <c r="BG192" i="6"/>
  <c r="AY192" i="6"/>
  <c r="CA190" i="6"/>
  <c r="BS190" i="6"/>
  <c r="BK190" i="6"/>
  <c r="AO189" i="6"/>
  <c r="AG189" i="6"/>
  <c r="BG188" i="6"/>
  <c r="AY188" i="6"/>
  <c r="CA186" i="6"/>
  <c r="BS186" i="6"/>
  <c r="BK186" i="6"/>
  <c r="AO185" i="6"/>
  <c r="AG185" i="6"/>
  <c r="BG184" i="6"/>
  <c r="AY184" i="6"/>
  <c r="CA182" i="6"/>
  <c r="BS182" i="6"/>
  <c r="BK182" i="6"/>
  <c r="AO181" i="6"/>
  <c r="AG181" i="6"/>
  <c r="AQ180" i="6"/>
  <c r="AH180" i="6"/>
  <c r="BW177" i="6"/>
  <c r="BT176" i="6"/>
  <c r="BY175" i="6"/>
  <c r="AY175" i="6"/>
  <c r="BG175" i="6"/>
  <c r="AZ175" i="6"/>
  <c r="BH175" i="6"/>
  <c r="AT175" i="6"/>
  <c r="BB175" i="6"/>
  <c r="CA172" i="6"/>
  <c r="AA171" i="6"/>
  <c r="AB171" i="6"/>
  <c r="AC171" i="6"/>
  <c r="AD171" i="6"/>
  <c r="AG171" i="6"/>
  <c r="AO164" i="6"/>
  <c r="AP164" i="6"/>
  <c r="AI164" i="6"/>
  <c r="AQ164" i="6"/>
  <c r="AJ164" i="6"/>
  <c r="AR164" i="6"/>
  <c r="AK164" i="6"/>
  <c r="AS164" i="6"/>
  <c r="AL164" i="6"/>
  <c r="AM164" i="6"/>
  <c r="AY155" i="6"/>
  <c r="BG155" i="6"/>
  <c r="AZ155" i="6"/>
  <c r="BH155" i="6"/>
  <c r="BA155" i="6"/>
  <c r="AT155" i="6"/>
  <c r="BB155" i="6"/>
  <c r="AU155" i="6"/>
  <c r="BC155" i="6"/>
  <c r="AV155" i="6"/>
  <c r="BD155" i="6"/>
  <c r="AW155" i="6"/>
  <c r="BE155" i="6"/>
  <c r="AT178" i="6"/>
  <c r="BB178" i="6"/>
  <c r="AV178" i="6"/>
  <c r="BD178" i="6"/>
  <c r="AF177" i="6"/>
  <c r="AH177" i="6"/>
  <c r="BN176" i="6"/>
  <c r="BV176" i="6"/>
  <c r="BP176" i="6"/>
  <c r="BX176" i="6"/>
  <c r="AI175" i="6"/>
  <c r="AQ175" i="6"/>
  <c r="AJ175" i="6"/>
  <c r="AR175" i="6"/>
  <c r="AL175" i="6"/>
  <c r="AO172" i="6"/>
  <c r="AP172" i="6"/>
  <c r="AI172" i="6"/>
  <c r="AQ172" i="6"/>
  <c r="AJ172" i="6"/>
  <c r="AR172" i="6"/>
  <c r="AO160" i="6"/>
  <c r="AP160" i="6"/>
  <c r="AI160" i="6"/>
  <c r="AQ160" i="6"/>
  <c r="AJ160" i="6"/>
  <c r="AR160" i="6"/>
  <c r="AK160" i="6"/>
  <c r="AS160" i="6"/>
  <c r="AL160" i="6"/>
  <c r="AM160" i="6"/>
  <c r="AO156" i="6"/>
  <c r="AP156" i="6"/>
  <c r="AI156" i="6"/>
  <c r="AQ156" i="6"/>
  <c r="AJ156" i="6"/>
  <c r="AR156" i="6"/>
  <c r="AK156" i="6"/>
  <c r="AS156" i="6"/>
  <c r="AL156" i="6"/>
  <c r="AM156" i="6"/>
  <c r="AM197" i="6"/>
  <c r="AM193" i="6"/>
  <c r="AM189" i="6"/>
  <c r="AM185" i="6"/>
  <c r="AM181" i="6"/>
  <c r="AO180" i="6"/>
  <c r="AZ178" i="6"/>
  <c r="BL177" i="6"/>
  <c r="BT177" i="6"/>
  <c r="CB177" i="6"/>
  <c r="CE177" i="6" s="1"/>
  <c r="BN177" i="6"/>
  <c r="BV177" i="6"/>
  <c r="AD177" i="6"/>
  <c r="CB176" i="6"/>
  <c r="CE176" i="6" s="1"/>
  <c r="BR176" i="6"/>
  <c r="BO175" i="6"/>
  <c r="BW175" i="6"/>
  <c r="BP175" i="6"/>
  <c r="BX175" i="6"/>
  <c r="BJ175" i="6"/>
  <c r="BR175" i="6"/>
  <c r="BZ175" i="6"/>
  <c r="AA175" i="6"/>
  <c r="AB175" i="6"/>
  <c r="AD175" i="6"/>
  <c r="BK173" i="6"/>
  <c r="BS173" i="6"/>
  <c r="CA173" i="6"/>
  <c r="BL173" i="6"/>
  <c r="BT173" i="6"/>
  <c r="CB173" i="6"/>
  <c r="CE173" i="6" s="1"/>
  <c r="BN173" i="6"/>
  <c r="BV173" i="6"/>
  <c r="BM172" i="6"/>
  <c r="BU172" i="6"/>
  <c r="BN172" i="6"/>
  <c r="BV172" i="6"/>
  <c r="BO172" i="6"/>
  <c r="BW172" i="6"/>
  <c r="BP172" i="6"/>
  <c r="BX172" i="6"/>
  <c r="AK172" i="6"/>
  <c r="AG172" i="6"/>
  <c r="AH172" i="6"/>
  <c r="AA172" i="6"/>
  <c r="AB172" i="6"/>
  <c r="AH171" i="6"/>
  <c r="AO168" i="6"/>
  <c r="AP168" i="6"/>
  <c r="AI168" i="6"/>
  <c r="AQ168" i="6"/>
  <c r="AJ168" i="6"/>
  <c r="AR168" i="6"/>
  <c r="AK168" i="6"/>
  <c r="AS168" i="6"/>
  <c r="AM168" i="6"/>
  <c r="AN160" i="6"/>
  <c r="AN156" i="6"/>
  <c r="BN153" i="6"/>
  <c r="BV153" i="6"/>
  <c r="BJ153" i="6"/>
  <c r="BS153" i="6"/>
  <c r="CB153" i="6"/>
  <c r="CE153" i="6" s="1"/>
  <c r="BK153" i="6"/>
  <c r="BT153" i="6"/>
  <c r="BL153" i="6"/>
  <c r="BU153" i="6"/>
  <c r="BM153" i="6"/>
  <c r="BW153" i="6"/>
  <c r="BO153" i="6"/>
  <c r="BX153" i="6"/>
  <c r="BP153" i="6"/>
  <c r="BY153" i="6"/>
  <c r="BQ153" i="6"/>
  <c r="BZ153" i="6"/>
  <c r="CB208" i="6"/>
  <c r="CE208" i="6" s="1"/>
  <c r="BT208" i="6"/>
  <c r="BF207" i="6"/>
  <c r="AX207" i="6"/>
  <c r="BH206" i="6"/>
  <c r="BZ205" i="6"/>
  <c r="BR205" i="6"/>
  <c r="BJ205" i="6"/>
  <c r="BB205" i="6"/>
  <c r="AT205" i="6"/>
  <c r="CB204" i="6"/>
  <c r="CE204" i="6" s="1"/>
  <c r="BT204" i="6"/>
  <c r="AF204" i="6"/>
  <c r="BV203" i="6"/>
  <c r="BN203" i="6"/>
  <c r="BF203" i="6"/>
  <c r="AX203" i="6"/>
  <c r="AP203" i="6"/>
  <c r="BH202" i="6"/>
  <c r="AB202" i="6"/>
  <c r="BZ201" i="6"/>
  <c r="BR201" i="6"/>
  <c r="BJ201" i="6"/>
  <c r="BB201" i="6"/>
  <c r="AT201" i="6"/>
  <c r="AD201" i="6"/>
  <c r="CB200" i="6"/>
  <c r="CE200" i="6" s="1"/>
  <c r="BT200" i="6"/>
  <c r="BD200" i="6"/>
  <c r="AV200" i="6"/>
  <c r="AF200" i="6"/>
  <c r="BV199" i="6"/>
  <c r="BN199" i="6"/>
  <c r="BF199" i="6"/>
  <c r="AX199" i="6"/>
  <c r="AP199" i="6"/>
  <c r="BX198" i="6"/>
  <c r="BP198" i="6"/>
  <c r="BH198" i="6"/>
  <c r="AB198" i="6"/>
  <c r="BZ197" i="6"/>
  <c r="BR197" i="6"/>
  <c r="BJ197" i="6"/>
  <c r="BB197" i="6"/>
  <c r="AT197" i="6"/>
  <c r="AL197" i="6"/>
  <c r="AD197" i="6"/>
  <c r="CB196" i="6"/>
  <c r="CE196" i="6" s="1"/>
  <c r="BT196" i="6"/>
  <c r="BD196" i="6"/>
  <c r="AV196" i="6"/>
  <c r="AF196" i="6"/>
  <c r="BV195" i="6"/>
  <c r="BN195" i="6"/>
  <c r="BF195" i="6"/>
  <c r="AX195" i="6"/>
  <c r="AP195" i="6"/>
  <c r="BX194" i="6"/>
  <c r="BP194" i="6"/>
  <c r="BH194" i="6"/>
  <c r="AB194" i="6"/>
  <c r="BZ193" i="6"/>
  <c r="BR193" i="6"/>
  <c r="BJ193" i="6"/>
  <c r="BB193" i="6"/>
  <c r="AT193" i="6"/>
  <c r="AL193" i="6"/>
  <c r="AD193" i="6"/>
  <c r="CB192" i="6"/>
  <c r="CE192" i="6" s="1"/>
  <c r="BT192" i="6"/>
  <c r="BD192" i="6"/>
  <c r="AV192" i="6"/>
  <c r="AF192" i="6"/>
  <c r="BV191" i="6"/>
  <c r="BN191" i="6"/>
  <c r="BF191" i="6"/>
  <c r="AX191" i="6"/>
  <c r="AP191" i="6"/>
  <c r="BX190" i="6"/>
  <c r="BP190" i="6"/>
  <c r="BH190" i="6"/>
  <c r="AB190" i="6"/>
  <c r="BZ189" i="6"/>
  <c r="BR189" i="6"/>
  <c r="BJ189" i="6"/>
  <c r="BB189" i="6"/>
  <c r="AT189" i="6"/>
  <c r="AL189" i="6"/>
  <c r="AD189" i="6"/>
  <c r="CB188" i="6"/>
  <c r="CE188" i="6" s="1"/>
  <c r="BT188" i="6"/>
  <c r="BD188" i="6"/>
  <c r="AV188" i="6"/>
  <c r="AF188" i="6"/>
  <c r="BV187" i="6"/>
  <c r="BN187" i="6"/>
  <c r="BF187" i="6"/>
  <c r="AX187" i="6"/>
  <c r="AP187" i="6"/>
  <c r="BX186" i="6"/>
  <c r="BP186" i="6"/>
  <c r="BH186" i="6"/>
  <c r="AB186" i="6"/>
  <c r="BZ185" i="6"/>
  <c r="BR185" i="6"/>
  <c r="BJ185" i="6"/>
  <c r="BB185" i="6"/>
  <c r="AT185" i="6"/>
  <c r="AL185" i="6"/>
  <c r="AD185" i="6"/>
  <c r="CB184" i="6"/>
  <c r="CE184" i="6" s="1"/>
  <c r="BT184" i="6"/>
  <c r="BD184" i="6"/>
  <c r="AV184" i="6"/>
  <c r="AF184" i="6"/>
  <c r="BV183" i="6"/>
  <c r="BN183" i="6"/>
  <c r="BF183" i="6"/>
  <c r="AX183" i="6"/>
  <c r="AP183" i="6"/>
  <c r="BX182" i="6"/>
  <c r="BP182" i="6"/>
  <c r="BH182" i="6"/>
  <c r="AB182" i="6"/>
  <c r="BZ181" i="6"/>
  <c r="BR181" i="6"/>
  <c r="BJ181" i="6"/>
  <c r="BB181" i="6"/>
  <c r="AT181" i="6"/>
  <c r="AL181" i="6"/>
  <c r="AD181" i="6"/>
  <c r="CB180" i="6"/>
  <c r="CE180" i="6" s="1"/>
  <c r="BT180" i="6"/>
  <c r="BD180" i="6"/>
  <c r="AV180" i="6"/>
  <c r="AN180" i="6"/>
  <c r="AE180" i="6"/>
  <c r="BJ179" i="6"/>
  <c r="BR179" i="6"/>
  <c r="BZ179" i="6"/>
  <c r="AQ179" i="6"/>
  <c r="AH179" i="6"/>
  <c r="AT179" i="6"/>
  <c r="BB179" i="6"/>
  <c r="BJ178" i="6"/>
  <c r="BR178" i="6"/>
  <c r="BZ178" i="6"/>
  <c r="BL178" i="6"/>
  <c r="BT178" i="6"/>
  <c r="CB178" i="6"/>
  <c r="CE178" i="6" s="1"/>
  <c r="AY178" i="6"/>
  <c r="AD178" i="6"/>
  <c r="AF178" i="6"/>
  <c r="BR177" i="6"/>
  <c r="AC177" i="6"/>
  <c r="CA176" i="6"/>
  <c r="BQ176" i="6"/>
  <c r="AK176" i="6"/>
  <c r="BT175" i="6"/>
  <c r="BF175" i="6"/>
  <c r="AU175" i="6"/>
  <c r="AG175" i="6"/>
  <c r="BU173" i="6"/>
  <c r="BT172" i="6"/>
  <c r="AF172" i="6"/>
  <c r="AF171" i="6"/>
  <c r="AL168" i="6"/>
  <c r="AX153" i="6"/>
  <c r="BF153" i="6"/>
  <c r="BA153" i="6"/>
  <c r="BB153" i="6"/>
  <c r="AT153" i="6"/>
  <c r="BC153" i="6"/>
  <c r="AU153" i="6"/>
  <c r="BD153" i="6"/>
  <c r="AV153" i="6"/>
  <c r="BE153" i="6"/>
  <c r="AW153" i="6"/>
  <c r="BG153" i="6"/>
  <c r="AY153" i="6"/>
  <c r="BH153" i="6"/>
  <c r="AB152" i="6"/>
  <c r="AD152" i="6"/>
  <c r="AH152" i="6"/>
  <c r="AA152" i="6"/>
  <c r="AC152" i="6"/>
  <c r="AE152" i="6"/>
  <c r="AF152" i="6"/>
  <c r="BA205" i="6"/>
  <c r="BU203" i="6"/>
  <c r="BM203" i="6"/>
  <c r="AO203" i="6"/>
  <c r="AA202" i="6"/>
  <c r="BA201" i="6"/>
  <c r="AC201" i="6"/>
  <c r="BC200" i="6"/>
  <c r="AU200" i="6"/>
  <c r="BU199" i="6"/>
  <c r="BM199" i="6"/>
  <c r="AO199" i="6"/>
  <c r="BW198" i="6"/>
  <c r="BO198" i="6"/>
  <c r="AA198" i="6"/>
  <c r="BA197" i="6"/>
  <c r="AS197" i="6"/>
  <c r="AK197" i="6"/>
  <c r="AC197" i="6"/>
  <c r="BC196" i="6"/>
  <c r="AU196" i="6"/>
  <c r="BU195" i="6"/>
  <c r="BM195" i="6"/>
  <c r="AO195" i="6"/>
  <c r="BW194" i="6"/>
  <c r="BO194" i="6"/>
  <c r="AA194" i="6"/>
  <c r="BA193" i="6"/>
  <c r="AS193" i="6"/>
  <c r="AK193" i="6"/>
  <c r="AC193" i="6"/>
  <c r="BC192" i="6"/>
  <c r="AU192" i="6"/>
  <c r="BU191" i="6"/>
  <c r="BM191" i="6"/>
  <c r="AO191" i="6"/>
  <c r="BW190" i="6"/>
  <c r="BO190" i="6"/>
  <c r="AA190" i="6"/>
  <c r="BA189" i="6"/>
  <c r="AS189" i="6"/>
  <c r="AK189" i="6"/>
  <c r="AC189" i="6"/>
  <c r="BC188" i="6"/>
  <c r="AU188" i="6"/>
  <c r="BU187" i="6"/>
  <c r="BM187" i="6"/>
  <c r="AO187" i="6"/>
  <c r="BW186" i="6"/>
  <c r="BO186" i="6"/>
  <c r="AA186" i="6"/>
  <c r="BA185" i="6"/>
  <c r="AS185" i="6"/>
  <c r="AK185" i="6"/>
  <c r="AC185" i="6"/>
  <c r="BC184" i="6"/>
  <c r="AU184" i="6"/>
  <c r="BU183" i="6"/>
  <c r="BM183" i="6"/>
  <c r="AO183" i="6"/>
  <c r="BW182" i="6"/>
  <c r="BO182" i="6"/>
  <c r="AA182" i="6"/>
  <c r="BA181" i="6"/>
  <c r="AS181" i="6"/>
  <c r="AK181" i="6"/>
  <c r="AC181" i="6"/>
  <c r="BC180" i="6"/>
  <c r="AU180" i="6"/>
  <c r="AM180" i="6"/>
  <c r="AD180" i="6"/>
  <c r="AG179" i="6"/>
  <c r="BH178" i="6"/>
  <c r="AX178" i="6"/>
  <c r="CA177" i="6"/>
  <c r="BQ177" i="6"/>
  <c r="AB177" i="6"/>
  <c r="BZ176" i="6"/>
  <c r="BO176" i="6"/>
  <c r="BS175" i="6"/>
  <c r="BE175" i="6"/>
  <c r="AS175" i="6"/>
  <c r="AF175" i="6"/>
  <c r="BA174" i="6"/>
  <c r="AT174" i="6"/>
  <c r="BB174" i="6"/>
  <c r="AV174" i="6"/>
  <c r="BD174" i="6"/>
  <c r="BR173" i="6"/>
  <c r="BS172" i="6"/>
  <c r="AE172" i="6"/>
  <c r="AE171" i="6"/>
  <c r="BH205" i="6"/>
  <c r="AZ205" i="6"/>
  <c r="CB203" i="6"/>
  <c r="CE203" i="6" s="1"/>
  <c r="BT203" i="6"/>
  <c r="BL203" i="6"/>
  <c r="AH202" i="6"/>
  <c r="BH201" i="6"/>
  <c r="AZ201" i="6"/>
  <c r="AB201" i="6"/>
  <c r="BB200" i="6"/>
  <c r="AT200" i="6"/>
  <c r="CB199" i="6"/>
  <c r="CE199" i="6" s="1"/>
  <c r="BT199" i="6"/>
  <c r="BL199" i="6"/>
  <c r="BV198" i="6"/>
  <c r="BN198" i="6"/>
  <c r="AH198" i="6"/>
  <c r="BH197" i="6"/>
  <c r="AZ197" i="6"/>
  <c r="AR197" i="6"/>
  <c r="AJ197" i="6"/>
  <c r="AB197" i="6"/>
  <c r="BB196" i="6"/>
  <c r="AT196" i="6"/>
  <c r="CB195" i="6"/>
  <c r="CE195" i="6" s="1"/>
  <c r="BT195" i="6"/>
  <c r="BL195" i="6"/>
  <c r="BV194" i="6"/>
  <c r="BN194" i="6"/>
  <c r="AH194" i="6"/>
  <c r="BH193" i="6"/>
  <c r="AZ193" i="6"/>
  <c r="AR193" i="6"/>
  <c r="AJ193" i="6"/>
  <c r="AB193" i="6"/>
  <c r="BB192" i="6"/>
  <c r="AT192" i="6"/>
  <c r="CB191" i="6"/>
  <c r="CE191" i="6" s="1"/>
  <c r="BT191" i="6"/>
  <c r="BL191" i="6"/>
  <c r="BV190" i="6"/>
  <c r="BN190" i="6"/>
  <c r="AH190" i="6"/>
  <c r="BH189" i="6"/>
  <c r="AZ189" i="6"/>
  <c r="AR189" i="6"/>
  <c r="AJ189" i="6"/>
  <c r="AB189" i="6"/>
  <c r="BB188" i="6"/>
  <c r="AT188" i="6"/>
  <c r="CB187" i="6"/>
  <c r="CE187" i="6" s="1"/>
  <c r="BT187" i="6"/>
  <c r="BL187" i="6"/>
  <c r="BV186" i="6"/>
  <c r="BN186" i="6"/>
  <c r="AH186" i="6"/>
  <c r="BH185" i="6"/>
  <c r="AZ185" i="6"/>
  <c r="AR185" i="6"/>
  <c r="AJ185" i="6"/>
  <c r="AB185" i="6"/>
  <c r="BB184" i="6"/>
  <c r="AT184" i="6"/>
  <c r="CB183" i="6"/>
  <c r="CE183" i="6" s="1"/>
  <c r="BT183" i="6"/>
  <c r="BL183" i="6"/>
  <c r="BV182" i="6"/>
  <c r="BN182" i="6"/>
  <c r="AH182" i="6"/>
  <c r="AZ181" i="6"/>
  <c r="AR181" i="6"/>
  <c r="AJ181" i="6"/>
  <c r="AB181" i="6"/>
  <c r="BB180" i="6"/>
  <c r="AT180" i="6"/>
  <c r="AL180" i="6"/>
  <c r="AC180" i="6"/>
  <c r="BG178" i="6"/>
  <c r="AW178" i="6"/>
  <c r="BZ177" i="6"/>
  <c r="BP177" i="6"/>
  <c r="AA177" i="6"/>
  <c r="BY176" i="6"/>
  <c r="BM176" i="6"/>
  <c r="AP176" i="6"/>
  <c r="AJ176" i="6"/>
  <c r="AR176" i="6"/>
  <c r="BQ175" i="6"/>
  <c r="BD175" i="6"/>
  <c r="AP175" i="6"/>
  <c r="AE175" i="6"/>
  <c r="BQ173" i="6"/>
  <c r="BC207" i="6"/>
  <c r="BW205" i="6"/>
  <c r="BG205" i="6"/>
  <c r="CA203" i="6"/>
  <c r="BS203" i="6"/>
  <c r="BC203" i="6"/>
  <c r="BW201" i="6"/>
  <c r="BG201" i="6"/>
  <c r="CA199" i="6"/>
  <c r="BS199" i="6"/>
  <c r="BC199" i="6"/>
  <c r="BU198" i="6"/>
  <c r="BW197" i="6"/>
  <c r="BG197" i="6"/>
  <c r="AQ197" i="6"/>
  <c r="CA195" i="6"/>
  <c r="BS195" i="6"/>
  <c r="BC195" i="6"/>
  <c r="BU194" i="6"/>
  <c r="BW193" i="6"/>
  <c r="BG193" i="6"/>
  <c r="AQ193" i="6"/>
  <c r="CA191" i="6"/>
  <c r="BS191" i="6"/>
  <c r="BC191" i="6"/>
  <c r="BU190" i="6"/>
  <c r="BW189" i="6"/>
  <c r="BG189" i="6"/>
  <c r="AQ189" i="6"/>
  <c r="CA187" i="6"/>
  <c r="BS187" i="6"/>
  <c r="BC187" i="6"/>
  <c r="BU186" i="6"/>
  <c r="BW185" i="6"/>
  <c r="BG185" i="6"/>
  <c r="AQ185" i="6"/>
  <c r="CA183" i="6"/>
  <c r="BS183" i="6"/>
  <c r="BC183" i="6"/>
  <c r="BU182" i="6"/>
  <c r="BW181" i="6"/>
  <c r="BG181" i="6"/>
  <c r="AQ181" i="6"/>
  <c r="AS180" i="6"/>
  <c r="AK180" i="6"/>
  <c r="AA180" i="6"/>
  <c r="AN179" i="6"/>
  <c r="AE179" i="6"/>
  <c r="BF178" i="6"/>
  <c r="AU178" i="6"/>
  <c r="BY177" i="6"/>
  <c r="BO177" i="6"/>
  <c r="BW176" i="6"/>
  <c r="BL176" i="6"/>
  <c r="AQ176" i="6"/>
  <c r="AH176" i="6"/>
  <c r="AB176" i="6"/>
  <c r="CB175" i="6"/>
  <c r="CE175" i="6" s="1"/>
  <c r="BN175" i="6"/>
  <c r="BC175" i="6"/>
  <c r="AO175" i="6"/>
  <c r="AC175" i="6"/>
  <c r="AC174" i="6"/>
  <c r="AD174" i="6"/>
  <c r="AF174" i="6"/>
  <c r="BP173" i="6"/>
  <c r="BQ172" i="6"/>
  <c r="AS172" i="6"/>
  <c r="AC172" i="6"/>
  <c r="BG170" i="6"/>
  <c r="AY170" i="6"/>
  <c r="CA168" i="6"/>
  <c r="BS168" i="6"/>
  <c r="BK168" i="6"/>
  <c r="AO167" i="6"/>
  <c r="AG167" i="6"/>
  <c r="BG166" i="6"/>
  <c r="AY166" i="6"/>
  <c r="CA164" i="6"/>
  <c r="BS164" i="6"/>
  <c r="BK164" i="6"/>
  <c r="AO163" i="6"/>
  <c r="AG163" i="6"/>
  <c r="AY162" i="6"/>
  <c r="CA160" i="6"/>
  <c r="BS160" i="6"/>
  <c r="BK160" i="6"/>
  <c r="AO159" i="6"/>
  <c r="AG159" i="6"/>
  <c r="AY158" i="6"/>
  <c r="CA156" i="6"/>
  <c r="BS156" i="6"/>
  <c r="BK156" i="6"/>
  <c r="AG155" i="6"/>
  <c r="BU154" i="6"/>
  <c r="AF153" i="6"/>
  <c r="BU152" i="6"/>
  <c r="BA151" i="6"/>
  <c r="AT151" i="6"/>
  <c r="BB151" i="6"/>
  <c r="AV151" i="6"/>
  <c r="BD151" i="6"/>
  <c r="BM149" i="6"/>
  <c r="BU149" i="6"/>
  <c r="BN149" i="6"/>
  <c r="BV149" i="6"/>
  <c r="BO149" i="6"/>
  <c r="BW149" i="6"/>
  <c r="BP149" i="6"/>
  <c r="BX149" i="6"/>
  <c r="AY148" i="6"/>
  <c r="BG148" i="6"/>
  <c r="AZ148" i="6"/>
  <c r="BH148" i="6"/>
  <c r="BA148" i="6"/>
  <c r="AT148" i="6"/>
  <c r="BB148" i="6"/>
  <c r="AO141" i="6"/>
  <c r="AP141" i="6"/>
  <c r="AI141" i="6"/>
  <c r="AQ141" i="6"/>
  <c r="AJ141" i="6"/>
  <c r="AR141" i="6"/>
  <c r="AK141" i="6"/>
  <c r="AS141" i="6"/>
  <c r="AL141" i="6"/>
  <c r="AM141" i="6"/>
  <c r="AO149" i="6"/>
  <c r="AP149" i="6"/>
  <c r="AI149" i="6"/>
  <c r="AQ149" i="6"/>
  <c r="AJ149" i="6"/>
  <c r="AR149" i="6"/>
  <c r="AI148" i="6"/>
  <c r="AQ148" i="6"/>
  <c r="AJ148" i="6"/>
  <c r="AR148" i="6"/>
  <c r="AK148" i="6"/>
  <c r="AS148" i="6"/>
  <c r="AL148" i="6"/>
  <c r="AG131" i="6"/>
  <c r="AH131" i="6"/>
  <c r="AF131" i="6"/>
  <c r="AA131" i="6"/>
  <c r="AB131" i="6"/>
  <c r="AC131" i="6"/>
  <c r="AD131" i="6"/>
  <c r="AM167" i="6"/>
  <c r="AM163" i="6"/>
  <c r="AM159" i="6"/>
  <c r="AE155" i="6"/>
  <c r="BL154" i="6"/>
  <c r="BT154" i="6"/>
  <c r="CB154" i="6"/>
  <c r="CE154" i="6" s="1"/>
  <c r="AD153" i="6"/>
  <c r="BP152" i="6"/>
  <c r="BX152" i="6"/>
  <c r="BJ152" i="6"/>
  <c r="AC151" i="6"/>
  <c r="AD151" i="6"/>
  <c r="AF151" i="6"/>
  <c r="AK149" i="6"/>
  <c r="AG149" i="6"/>
  <c r="AH149" i="6"/>
  <c r="AA149" i="6"/>
  <c r="AB149" i="6"/>
  <c r="AM148" i="6"/>
  <c r="AA148" i="6"/>
  <c r="AB148" i="6"/>
  <c r="AC148" i="6"/>
  <c r="AD148" i="6"/>
  <c r="BA147" i="6"/>
  <c r="AT147" i="6"/>
  <c r="BB147" i="6"/>
  <c r="AU147" i="6"/>
  <c r="BC147" i="6"/>
  <c r="AV147" i="6"/>
  <c r="BD147" i="6"/>
  <c r="BH176" i="6"/>
  <c r="AZ176" i="6"/>
  <c r="CB174" i="6"/>
  <c r="CE174" i="6" s="1"/>
  <c r="BT174" i="6"/>
  <c r="BL174" i="6"/>
  <c r="BF173" i="6"/>
  <c r="AX173" i="6"/>
  <c r="AH173" i="6"/>
  <c r="BH172" i="6"/>
  <c r="AZ172" i="6"/>
  <c r="BZ171" i="6"/>
  <c r="BR171" i="6"/>
  <c r="BJ171" i="6"/>
  <c r="BB171" i="6"/>
  <c r="AT171" i="6"/>
  <c r="CB170" i="6"/>
  <c r="CE170" i="6" s="1"/>
  <c r="BT170" i="6"/>
  <c r="BL170" i="6"/>
  <c r="BD170" i="6"/>
  <c r="AV170" i="6"/>
  <c r="AF170" i="6"/>
  <c r="BV169" i="6"/>
  <c r="BN169" i="6"/>
  <c r="BF169" i="6"/>
  <c r="AX169" i="6"/>
  <c r="AH169" i="6"/>
  <c r="BX168" i="6"/>
  <c r="BP168" i="6"/>
  <c r="BH168" i="6"/>
  <c r="AZ168" i="6"/>
  <c r="AB168" i="6"/>
  <c r="BZ167" i="6"/>
  <c r="BR167" i="6"/>
  <c r="BJ167" i="6"/>
  <c r="BB167" i="6"/>
  <c r="AT167" i="6"/>
  <c r="AL167" i="6"/>
  <c r="AD167" i="6"/>
  <c r="CB166" i="6"/>
  <c r="CE166" i="6" s="1"/>
  <c r="BT166" i="6"/>
  <c r="BL166" i="6"/>
  <c r="BD166" i="6"/>
  <c r="AV166" i="6"/>
  <c r="AF166" i="6"/>
  <c r="BV165" i="6"/>
  <c r="BN165" i="6"/>
  <c r="BF165" i="6"/>
  <c r="AX165" i="6"/>
  <c r="AH165" i="6"/>
  <c r="BX164" i="6"/>
  <c r="BP164" i="6"/>
  <c r="BH164" i="6"/>
  <c r="AZ164" i="6"/>
  <c r="AB164" i="6"/>
  <c r="BZ163" i="6"/>
  <c r="BR163" i="6"/>
  <c r="BJ163" i="6"/>
  <c r="BB163" i="6"/>
  <c r="AT163" i="6"/>
  <c r="AL163" i="6"/>
  <c r="AD163" i="6"/>
  <c r="CB162" i="6"/>
  <c r="CE162" i="6" s="1"/>
  <c r="BT162" i="6"/>
  <c r="BL162" i="6"/>
  <c r="BD162" i="6"/>
  <c r="AV162" i="6"/>
  <c r="AF162" i="6"/>
  <c r="BV161" i="6"/>
  <c r="BN161" i="6"/>
  <c r="BF161" i="6"/>
  <c r="AX161" i="6"/>
  <c r="AH161" i="6"/>
  <c r="BX160" i="6"/>
  <c r="BP160" i="6"/>
  <c r="AB160" i="6"/>
  <c r="BZ159" i="6"/>
  <c r="BR159" i="6"/>
  <c r="BJ159" i="6"/>
  <c r="BB159" i="6"/>
  <c r="AT159" i="6"/>
  <c r="AL159" i="6"/>
  <c r="AD159" i="6"/>
  <c r="BD158" i="6"/>
  <c r="AV158" i="6"/>
  <c r="AF158" i="6"/>
  <c r="BV157" i="6"/>
  <c r="BN157" i="6"/>
  <c r="BX156" i="6"/>
  <c r="BP156" i="6"/>
  <c r="AB156" i="6"/>
  <c r="BZ155" i="6"/>
  <c r="BR155" i="6"/>
  <c r="BJ155" i="6"/>
  <c r="AL155" i="6"/>
  <c r="AC155" i="6"/>
  <c r="BZ154" i="6"/>
  <c r="BQ154" i="6"/>
  <c r="AV154" i="6"/>
  <c r="BD154" i="6"/>
  <c r="AL153" i="6"/>
  <c r="AC153" i="6"/>
  <c r="CA152" i="6"/>
  <c r="BR152" i="6"/>
  <c r="AZ151" i="6"/>
  <c r="AG151" i="6"/>
  <c r="BR149" i="6"/>
  <c r="AF149" i="6"/>
  <c r="AX148" i="6"/>
  <c r="AH148" i="6"/>
  <c r="AW147" i="6"/>
  <c r="AO137" i="6"/>
  <c r="AP137" i="6"/>
  <c r="AI137" i="6"/>
  <c r="AQ137" i="6"/>
  <c r="AJ137" i="6"/>
  <c r="AR137" i="6"/>
  <c r="AK137" i="6"/>
  <c r="AS137" i="6"/>
  <c r="AL137" i="6"/>
  <c r="AM137" i="6"/>
  <c r="BA171" i="6"/>
  <c r="BC170" i="6"/>
  <c r="AU170" i="6"/>
  <c r="BU169" i="6"/>
  <c r="BM169" i="6"/>
  <c r="BW168" i="6"/>
  <c r="BO168" i="6"/>
  <c r="AA168" i="6"/>
  <c r="BA167" i="6"/>
  <c r="AS167" i="6"/>
  <c r="AK167" i="6"/>
  <c r="AC167" i="6"/>
  <c r="BC166" i="6"/>
  <c r="AU166" i="6"/>
  <c r="BU165" i="6"/>
  <c r="BM165" i="6"/>
  <c r="BW164" i="6"/>
  <c r="BO164" i="6"/>
  <c r="AA164" i="6"/>
  <c r="BA163" i="6"/>
  <c r="AS163" i="6"/>
  <c r="AK163" i="6"/>
  <c r="AC163" i="6"/>
  <c r="BC162" i="6"/>
  <c r="AU162" i="6"/>
  <c r="BU161" i="6"/>
  <c r="BM161" i="6"/>
  <c r="BW160" i="6"/>
  <c r="BO160" i="6"/>
  <c r="AA160" i="6"/>
  <c r="BA159" i="6"/>
  <c r="AS159" i="6"/>
  <c r="AK159" i="6"/>
  <c r="AC159" i="6"/>
  <c r="BC158" i="6"/>
  <c r="AU158" i="6"/>
  <c r="BU157" i="6"/>
  <c r="BM157" i="6"/>
  <c r="BW156" i="6"/>
  <c r="BO156" i="6"/>
  <c r="AA156" i="6"/>
  <c r="AS155" i="6"/>
  <c r="AK155" i="6"/>
  <c r="AB155" i="6"/>
  <c r="BY154" i="6"/>
  <c r="BP154" i="6"/>
  <c r="AK153" i="6"/>
  <c r="AB153" i="6"/>
  <c r="BZ152" i="6"/>
  <c r="BQ152" i="6"/>
  <c r="AY151" i="6"/>
  <c r="AE151" i="6"/>
  <c r="BQ149" i="6"/>
  <c r="AE149" i="6"/>
  <c r="AW148" i="6"/>
  <c r="AG148" i="6"/>
  <c r="BH147" i="6"/>
  <c r="AN137" i="6"/>
  <c r="BN108" i="6"/>
  <c r="BV108" i="6"/>
  <c r="BJ108" i="6"/>
  <c r="BS108" i="6"/>
  <c r="CB108" i="6"/>
  <c r="CE108" i="6" s="1"/>
  <c r="BK108" i="6"/>
  <c r="BT108" i="6"/>
  <c r="BL108" i="6"/>
  <c r="BU108" i="6"/>
  <c r="BM108" i="6"/>
  <c r="BW108" i="6"/>
  <c r="BO108" i="6"/>
  <c r="BX108" i="6"/>
  <c r="BP108" i="6"/>
  <c r="BY108" i="6"/>
  <c r="BQ108" i="6"/>
  <c r="BZ108" i="6"/>
  <c r="BR108" i="6"/>
  <c r="CA108" i="6"/>
  <c r="BF176" i="6"/>
  <c r="BZ174" i="6"/>
  <c r="BR174" i="6"/>
  <c r="BD173" i="6"/>
  <c r="AV173" i="6"/>
  <c r="BF172" i="6"/>
  <c r="BX171" i="6"/>
  <c r="BP171" i="6"/>
  <c r="BH171" i="6"/>
  <c r="AZ171" i="6"/>
  <c r="BZ170" i="6"/>
  <c r="BR170" i="6"/>
  <c r="BB170" i="6"/>
  <c r="AT170" i="6"/>
  <c r="AD170" i="6"/>
  <c r="CB169" i="6"/>
  <c r="CE169" i="6" s="1"/>
  <c r="BT169" i="6"/>
  <c r="BL169" i="6"/>
  <c r="BD169" i="6"/>
  <c r="AV169" i="6"/>
  <c r="BV168" i="6"/>
  <c r="BN168" i="6"/>
  <c r="BF168" i="6"/>
  <c r="AH168" i="6"/>
  <c r="BX167" i="6"/>
  <c r="BP167" i="6"/>
  <c r="BH167" i="6"/>
  <c r="AZ167" i="6"/>
  <c r="AR167" i="6"/>
  <c r="AJ167" i="6"/>
  <c r="AB167" i="6"/>
  <c r="BZ166" i="6"/>
  <c r="BR166" i="6"/>
  <c r="BB166" i="6"/>
  <c r="AT166" i="6"/>
  <c r="AD166" i="6"/>
  <c r="CB165" i="6"/>
  <c r="CE165" i="6" s="1"/>
  <c r="BT165" i="6"/>
  <c r="BL165" i="6"/>
  <c r="BD165" i="6"/>
  <c r="AV165" i="6"/>
  <c r="BV164" i="6"/>
  <c r="BN164" i="6"/>
  <c r="BF164" i="6"/>
  <c r="AH164" i="6"/>
  <c r="BX163" i="6"/>
  <c r="BP163" i="6"/>
  <c r="BH163" i="6"/>
  <c r="AZ163" i="6"/>
  <c r="AR163" i="6"/>
  <c r="AJ163" i="6"/>
  <c r="AB163" i="6"/>
  <c r="BZ162" i="6"/>
  <c r="BR162" i="6"/>
  <c r="BB162" i="6"/>
  <c r="AT162" i="6"/>
  <c r="AD162" i="6"/>
  <c r="CB161" i="6"/>
  <c r="CE161" i="6" s="1"/>
  <c r="BT161" i="6"/>
  <c r="BL161" i="6"/>
  <c r="BD161" i="6"/>
  <c r="AV161" i="6"/>
  <c r="BV160" i="6"/>
  <c r="BN160" i="6"/>
  <c r="BF160" i="6"/>
  <c r="AH160" i="6"/>
  <c r="BX159" i="6"/>
  <c r="BP159" i="6"/>
  <c r="BH159" i="6"/>
  <c r="AZ159" i="6"/>
  <c r="AR159" i="6"/>
  <c r="AJ159" i="6"/>
  <c r="AB159" i="6"/>
  <c r="BZ158" i="6"/>
  <c r="BR158" i="6"/>
  <c r="BB158" i="6"/>
  <c r="AT158" i="6"/>
  <c r="AD158" i="6"/>
  <c r="CB157" i="6"/>
  <c r="CE157" i="6" s="1"/>
  <c r="BT157" i="6"/>
  <c r="BL157" i="6"/>
  <c r="BD157" i="6"/>
  <c r="AV157" i="6"/>
  <c r="BV156" i="6"/>
  <c r="BN156" i="6"/>
  <c r="BF156" i="6"/>
  <c r="AH156" i="6"/>
  <c r="BX155" i="6"/>
  <c r="BP155" i="6"/>
  <c r="AR155" i="6"/>
  <c r="AJ155" i="6"/>
  <c r="AA155" i="6"/>
  <c r="BX154" i="6"/>
  <c r="BO154" i="6"/>
  <c r="BF154" i="6"/>
  <c r="AW154" i="6"/>
  <c r="AS153" i="6"/>
  <c r="AJ153" i="6"/>
  <c r="AA153" i="6"/>
  <c r="BY152" i="6"/>
  <c r="BO152" i="6"/>
  <c r="AZ152" i="6"/>
  <c r="BH152" i="6"/>
  <c r="AT152" i="6"/>
  <c r="BB152" i="6"/>
  <c r="AX151" i="6"/>
  <c r="AB151" i="6"/>
  <c r="BX150" i="6"/>
  <c r="CB149" i="6"/>
  <c r="CE149" i="6" s="1"/>
  <c r="BL149" i="6"/>
  <c r="AD149" i="6"/>
  <c r="AV148" i="6"/>
  <c r="AF148" i="6"/>
  <c r="BG147" i="6"/>
  <c r="BM145" i="6"/>
  <c r="BU145" i="6"/>
  <c r="BN145" i="6"/>
  <c r="BV145" i="6"/>
  <c r="BO145" i="6"/>
  <c r="BW145" i="6"/>
  <c r="BP145" i="6"/>
  <c r="BX145" i="6"/>
  <c r="BK145" i="6"/>
  <c r="BS145" i="6"/>
  <c r="CA145" i="6"/>
  <c r="AO145" i="6"/>
  <c r="AP145" i="6"/>
  <c r="AI145" i="6"/>
  <c r="AQ145" i="6"/>
  <c r="AJ145" i="6"/>
  <c r="AR145" i="6"/>
  <c r="AM145" i="6"/>
  <c r="AE131" i="6"/>
  <c r="BC173" i="6"/>
  <c r="BW171" i="6"/>
  <c r="BG171" i="6"/>
  <c r="CA169" i="6"/>
  <c r="BS169" i="6"/>
  <c r="BC169" i="6"/>
  <c r="BU168" i="6"/>
  <c r="BW167" i="6"/>
  <c r="BG167" i="6"/>
  <c r="AQ167" i="6"/>
  <c r="CA165" i="6"/>
  <c r="BS165" i="6"/>
  <c r="BC165" i="6"/>
  <c r="BU164" i="6"/>
  <c r="BW163" i="6"/>
  <c r="BG163" i="6"/>
  <c r="AQ163" i="6"/>
  <c r="CA161" i="6"/>
  <c r="BS161" i="6"/>
  <c r="BC161" i="6"/>
  <c r="BU160" i="6"/>
  <c r="BW159" i="6"/>
  <c r="BG159" i="6"/>
  <c r="AQ159" i="6"/>
  <c r="CA157" i="6"/>
  <c r="BS157" i="6"/>
  <c r="BC157" i="6"/>
  <c r="BU156" i="6"/>
  <c r="BW155" i="6"/>
  <c r="AQ155" i="6"/>
  <c r="BW154" i="6"/>
  <c r="BN154" i="6"/>
  <c r="BE154" i="6"/>
  <c r="AU154" i="6"/>
  <c r="AR153" i="6"/>
  <c r="AI153" i="6"/>
  <c r="BW152" i="6"/>
  <c r="BN152" i="6"/>
  <c r="AJ152" i="6"/>
  <c r="AR152" i="6"/>
  <c r="AL152" i="6"/>
  <c r="BH151" i="6"/>
  <c r="AW151" i="6"/>
  <c r="AA151" i="6"/>
  <c r="BK150" i="6"/>
  <c r="BS150" i="6"/>
  <c r="CA150" i="6"/>
  <c r="BL150" i="6"/>
  <c r="BT150" i="6"/>
  <c r="CB150" i="6"/>
  <c r="CE150" i="6" s="1"/>
  <c r="BN150" i="6"/>
  <c r="BV150" i="6"/>
  <c r="CA149" i="6"/>
  <c r="BK149" i="6"/>
  <c r="AS149" i="6"/>
  <c r="AC149" i="6"/>
  <c r="AU148" i="6"/>
  <c r="AE148" i="6"/>
  <c r="BF147" i="6"/>
  <c r="AO144" i="6"/>
  <c r="AG144" i="6"/>
  <c r="BG143" i="6"/>
  <c r="AY143" i="6"/>
  <c r="CA141" i="6"/>
  <c r="BS141" i="6"/>
  <c r="BK141" i="6"/>
  <c r="AO140" i="6"/>
  <c r="AG140" i="6"/>
  <c r="BG139" i="6"/>
  <c r="AY139" i="6"/>
  <c r="CA137" i="6"/>
  <c r="BS137" i="6"/>
  <c r="BK137" i="6"/>
  <c r="AG136" i="6"/>
  <c r="BG135" i="6"/>
  <c r="AY135" i="6"/>
  <c r="AS134" i="6"/>
  <c r="AI134" i="6"/>
  <c r="AY130" i="6"/>
  <c r="BG130" i="6"/>
  <c r="AZ130" i="6"/>
  <c r="BH130" i="6"/>
  <c r="AJ129" i="6"/>
  <c r="BX127" i="6"/>
  <c r="BL127" i="6"/>
  <c r="AX143" i="6"/>
  <c r="BZ141" i="6"/>
  <c r="BR141" i="6"/>
  <c r="BJ141" i="6"/>
  <c r="AF140" i="6"/>
  <c r="BF139" i="6"/>
  <c r="AX139" i="6"/>
  <c r="BZ137" i="6"/>
  <c r="BR137" i="6"/>
  <c r="BJ137" i="6"/>
  <c r="AF136" i="6"/>
  <c r="BF135" i="6"/>
  <c r="AX135" i="6"/>
  <c r="BX134" i="6"/>
  <c r="BP134" i="6"/>
  <c r="AI130" i="6"/>
  <c r="AQ130" i="6"/>
  <c r="AJ130" i="6"/>
  <c r="AR130" i="6"/>
  <c r="BA129" i="6"/>
  <c r="AT129" i="6"/>
  <c r="BB129" i="6"/>
  <c r="BK128" i="6"/>
  <c r="BS128" i="6"/>
  <c r="CA128" i="6"/>
  <c r="BL128" i="6"/>
  <c r="BT128" i="6"/>
  <c r="CB128" i="6"/>
  <c r="CE128" i="6" s="1"/>
  <c r="AU128" i="6"/>
  <c r="BC128" i="6"/>
  <c r="AV128" i="6"/>
  <c r="BD128" i="6"/>
  <c r="BW127" i="6"/>
  <c r="BO126" i="6"/>
  <c r="BW126" i="6"/>
  <c r="BP126" i="6"/>
  <c r="BX126" i="6"/>
  <c r="BJ126" i="6"/>
  <c r="BM126" i="6"/>
  <c r="BU126" i="6"/>
  <c r="AO119" i="6"/>
  <c r="AP119" i="6"/>
  <c r="AI119" i="6"/>
  <c r="AQ119" i="6"/>
  <c r="AJ119" i="6"/>
  <c r="AR119" i="6"/>
  <c r="AK119" i="6"/>
  <c r="AS119" i="6"/>
  <c r="AL119" i="6"/>
  <c r="AM119" i="6"/>
  <c r="AB106" i="6"/>
  <c r="AD106" i="6"/>
  <c r="AH106" i="6"/>
  <c r="AA106" i="6"/>
  <c r="AC106" i="6"/>
  <c r="AE106" i="6"/>
  <c r="AF106" i="6"/>
  <c r="AJ134" i="6"/>
  <c r="AR134" i="6"/>
  <c r="AA130" i="6"/>
  <c r="AB130" i="6"/>
  <c r="AK129" i="6"/>
  <c r="AS129" i="6"/>
  <c r="AL129" i="6"/>
  <c r="AY110" i="6"/>
  <c r="BG110" i="6"/>
  <c r="AZ110" i="6"/>
  <c r="BH110" i="6"/>
  <c r="BA110" i="6"/>
  <c r="AT110" i="6"/>
  <c r="BB110" i="6"/>
  <c r="AU110" i="6"/>
  <c r="BC110" i="6"/>
  <c r="AV110" i="6"/>
  <c r="BD110" i="6"/>
  <c r="AW110" i="6"/>
  <c r="BE110" i="6"/>
  <c r="AT101" i="6"/>
  <c r="BB101" i="6"/>
  <c r="AU101" i="6"/>
  <c r="BC101" i="6"/>
  <c r="AV101" i="6"/>
  <c r="BD101" i="6"/>
  <c r="BF101" i="6"/>
  <c r="BG101" i="6"/>
  <c r="AW101" i="6"/>
  <c r="BH101" i="6"/>
  <c r="AX101" i="6"/>
  <c r="AY101" i="6"/>
  <c r="AZ101" i="6"/>
  <c r="BA101" i="6"/>
  <c r="AX95" i="6"/>
  <c r="BF95" i="6"/>
  <c r="AY95" i="6"/>
  <c r="BG95" i="6"/>
  <c r="AZ95" i="6"/>
  <c r="BH95" i="6"/>
  <c r="BA95" i="6"/>
  <c r="AT95" i="6"/>
  <c r="BB95" i="6"/>
  <c r="AU95" i="6"/>
  <c r="BC95" i="6"/>
  <c r="AV95" i="6"/>
  <c r="BD95" i="6"/>
  <c r="AW95" i="6"/>
  <c r="BE95" i="6"/>
  <c r="CB151" i="6"/>
  <c r="CE151" i="6" s="1"/>
  <c r="BT151" i="6"/>
  <c r="BL151" i="6"/>
  <c r="BF150" i="6"/>
  <c r="AX150" i="6"/>
  <c r="BZ148" i="6"/>
  <c r="BR148" i="6"/>
  <c r="BJ148" i="6"/>
  <c r="AF147" i="6"/>
  <c r="BV146" i="6"/>
  <c r="BN146" i="6"/>
  <c r="BF146" i="6"/>
  <c r="AX146" i="6"/>
  <c r="AB145" i="6"/>
  <c r="BZ144" i="6"/>
  <c r="BR144" i="6"/>
  <c r="BJ144" i="6"/>
  <c r="BB144" i="6"/>
  <c r="AT144" i="6"/>
  <c r="AL144" i="6"/>
  <c r="AD144" i="6"/>
  <c r="BD143" i="6"/>
  <c r="AV143" i="6"/>
  <c r="BV142" i="6"/>
  <c r="BN142" i="6"/>
  <c r="BX141" i="6"/>
  <c r="BP141" i="6"/>
  <c r="AB141" i="6"/>
  <c r="BB140" i="6"/>
  <c r="AT140" i="6"/>
  <c r="AL140" i="6"/>
  <c r="AD140" i="6"/>
  <c r="BD139" i="6"/>
  <c r="AV139" i="6"/>
  <c r="BV138" i="6"/>
  <c r="BN138" i="6"/>
  <c r="BX137" i="6"/>
  <c r="BP137" i="6"/>
  <c r="AB137" i="6"/>
  <c r="BB136" i="6"/>
  <c r="AT136" i="6"/>
  <c r="AL136" i="6"/>
  <c r="AD136" i="6"/>
  <c r="BD135" i="6"/>
  <c r="AV135" i="6"/>
  <c r="BV134" i="6"/>
  <c r="BN134" i="6"/>
  <c r="BF134" i="6"/>
  <c r="AX134" i="6"/>
  <c r="AO134" i="6"/>
  <c r="BA133" i="6"/>
  <c r="AT133" i="6"/>
  <c r="BB133" i="6"/>
  <c r="BK132" i="6"/>
  <c r="BS132" i="6"/>
  <c r="CA132" i="6"/>
  <c r="BL132" i="6"/>
  <c r="BT132" i="6"/>
  <c r="CB132" i="6"/>
  <c r="CE132" i="6" s="1"/>
  <c r="AU132" i="6"/>
  <c r="BC132" i="6"/>
  <c r="AV132" i="6"/>
  <c r="BD132" i="6"/>
  <c r="AF130" i="6"/>
  <c r="AQ129" i="6"/>
  <c r="AC129" i="6"/>
  <c r="AD129" i="6"/>
  <c r="BM127" i="6"/>
  <c r="BU127" i="6"/>
  <c r="BN127" i="6"/>
  <c r="BV127" i="6"/>
  <c r="AJ102" i="6"/>
  <c r="AR102" i="6"/>
  <c r="AK102" i="6"/>
  <c r="AS102" i="6"/>
  <c r="AL102" i="6"/>
  <c r="AM102" i="6"/>
  <c r="AN102" i="6"/>
  <c r="AO102" i="6"/>
  <c r="AP102" i="6"/>
  <c r="AQ102" i="6"/>
  <c r="BU146" i="6"/>
  <c r="BM146" i="6"/>
  <c r="AA145" i="6"/>
  <c r="BA144" i="6"/>
  <c r="AS144" i="6"/>
  <c r="AK144" i="6"/>
  <c r="AC144" i="6"/>
  <c r="BC143" i="6"/>
  <c r="AU143" i="6"/>
  <c r="BU142" i="6"/>
  <c r="BM142" i="6"/>
  <c r="BW141" i="6"/>
  <c r="BO141" i="6"/>
  <c r="AA141" i="6"/>
  <c r="BA140" i="6"/>
  <c r="AS140" i="6"/>
  <c r="AK140" i="6"/>
  <c r="AC140" i="6"/>
  <c r="BC139" i="6"/>
  <c r="AU139" i="6"/>
  <c r="AM139" i="6"/>
  <c r="BU138" i="6"/>
  <c r="BM138" i="6"/>
  <c r="BW137" i="6"/>
  <c r="BO137" i="6"/>
  <c r="AA137" i="6"/>
  <c r="BA136" i="6"/>
  <c r="AS136" i="6"/>
  <c r="AK136" i="6"/>
  <c r="AC136" i="6"/>
  <c r="BC135" i="6"/>
  <c r="AU135" i="6"/>
  <c r="AM135" i="6"/>
  <c r="BU134" i="6"/>
  <c r="BM134" i="6"/>
  <c r="BE134" i="6"/>
  <c r="AW134" i="6"/>
  <c r="AN134" i="6"/>
  <c r="AE134" i="6"/>
  <c r="BD133" i="6"/>
  <c r="AK133" i="6"/>
  <c r="AS133" i="6"/>
  <c r="AL133" i="6"/>
  <c r="BR132" i="6"/>
  <c r="BH132" i="6"/>
  <c r="AX132" i="6"/>
  <c r="BA130" i="6"/>
  <c r="AO130" i="6"/>
  <c r="AE130" i="6"/>
  <c r="AZ129" i="6"/>
  <c r="AP129" i="6"/>
  <c r="AF129" i="6"/>
  <c r="BZ128" i="6"/>
  <c r="BP128" i="6"/>
  <c r="BF128" i="6"/>
  <c r="AT128" i="6"/>
  <c r="CB127" i="6"/>
  <c r="CE127" i="6" s="1"/>
  <c r="BR127" i="6"/>
  <c r="AO127" i="6"/>
  <c r="AP127" i="6"/>
  <c r="BR126" i="6"/>
  <c r="AO115" i="6"/>
  <c r="AP115" i="6"/>
  <c r="AI115" i="6"/>
  <c r="AQ115" i="6"/>
  <c r="AJ115" i="6"/>
  <c r="AR115" i="6"/>
  <c r="AK115" i="6"/>
  <c r="AS115" i="6"/>
  <c r="AL115" i="6"/>
  <c r="AM115" i="6"/>
  <c r="AP103" i="6"/>
  <c r="AJ103" i="6"/>
  <c r="AR103" i="6"/>
  <c r="AI103" i="6"/>
  <c r="AK103" i="6"/>
  <c r="AL103" i="6"/>
  <c r="AM103" i="6"/>
  <c r="AN103" i="6"/>
  <c r="AO103" i="6"/>
  <c r="AQ103" i="6"/>
  <c r="BZ151" i="6"/>
  <c r="BR151" i="6"/>
  <c r="BD150" i="6"/>
  <c r="AV150" i="6"/>
  <c r="BF149" i="6"/>
  <c r="BX148" i="6"/>
  <c r="BP148" i="6"/>
  <c r="BZ147" i="6"/>
  <c r="BR147" i="6"/>
  <c r="AL147" i="6"/>
  <c r="AD147" i="6"/>
  <c r="CB146" i="6"/>
  <c r="CE146" i="6" s="1"/>
  <c r="BT146" i="6"/>
  <c r="BL146" i="6"/>
  <c r="BD146" i="6"/>
  <c r="AV146" i="6"/>
  <c r="BF145" i="6"/>
  <c r="AH145" i="6"/>
  <c r="BX144" i="6"/>
  <c r="BP144" i="6"/>
  <c r="BH144" i="6"/>
  <c r="AZ144" i="6"/>
  <c r="AR144" i="6"/>
  <c r="AJ144" i="6"/>
  <c r="AB144" i="6"/>
  <c r="BZ143" i="6"/>
  <c r="BR143" i="6"/>
  <c r="BB143" i="6"/>
  <c r="AT143" i="6"/>
  <c r="AL143" i="6"/>
  <c r="AD143" i="6"/>
  <c r="CB142" i="6"/>
  <c r="CE142" i="6" s="1"/>
  <c r="BT142" i="6"/>
  <c r="BL142" i="6"/>
  <c r="BD142" i="6"/>
  <c r="AV142" i="6"/>
  <c r="BV141" i="6"/>
  <c r="BN141" i="6"/>
  <c r="BF141" i="6"/>
  <c r="AH141" i="6"/>
  <c r="BX140" i="6"/>
  <c r="BP140" i="6"/>
  <c r="BH140" i="6"/>
  <c r="AZ140" i="6"/>
  <c r="AR140" i="6"/>
  <c r="AJ140" i="6"/>
  <c r="AB140" i="6"/>
  <c r="BZ139" i="6"/>
  <c r="BR139" i="6"/>
  <c r="BB139" i="6"/>
  <c r="AT139" i="6"/>
  <c r="AL139" i="6"/>
  <c r="AD139" i="6"/>
  <c r="CB138" i="6"/>
  <c r="CE138" i="6" s="1"/>
  <c r="BT138" i="6"/>
  <c r="BL138" i="6"/>
  <c r="BD138" i="6"/>
  <c r="AV138" i="6"/>
  <c r="BV137" i="6"/>
  <c r="BN137" i="6"/>
  <c r="BF137" i="6"/>
  <c r="AH137" i="6"/>
  <c r="BX136" i="6"/>
  <c r="BP136" i="6"/>
  <c r="BH136" i="6"/>
  <c r="AZ136" i="6"/>
  <c r="AR136" i="6"/>
  <c r="AJ136" i="6"/>
  <c r="AB136" i="6"/>
  <c r="BZ135" i="6"/>
  <c r="BR135" i="6"/>
  <c r="BB135" i="6"/>
  <c r="AT135" i="6"/>
  <c r="AL135" i="6"/>
  <c r="AD135" i="6"/>
  <c r="CB134" i="6"/>
  <c r="CE134" i="6" s="1"/>
  <c r="BT134" i="6"/>
  <c r="BL134" i="6"/>
  <c r="BD134" i="6"/>
  <c r="AV134" i="6"/>
  <c r="AM134" i="6"/>
  <c r="AD134" i="6"/>
  <c r="BC133" i="6"/>
  <c r="AQ133" i="6"/>
  <c r="AC133" i="6"/>
  <c r="AD133" i="6"/>
  <c r="BQ132" i="6"/>
  <c r="BG132" i="6"/>
  <c r="AW132" i="6"/>
  <c r="BM131" i="6"/>
  <c r="BU131" i="6"/>
  <c r="BN131" i="6"/>
  <c r="BV131" i="6"/>
  <c r="AS131" i="6"/>
  <c r="BT130" i="6"/>
  <c r="AX130" i="6"/>
  <c r="AN130" i="6"/>
  <c r="AD130" i="6"/>
  <c r="AY129" i="6"/>
  <c r="AO129" i="6"/>
  <c r="AE129" i="6"/>
  <c r="BY128" i="6"/>
  <c r="BO128" i="6"/>
  <c r="BE128" i="6"/>
  <c r="CA127" i="6"/>
  <c r="BQ127" i="6"/>
  <c r="AQ127" i="6"/>
  <c r="CB126" i="6"/>
  <c r="CE126" i="6" s="1"/>
  <c r="BQ126" i="6"/>
  <c r="AO111" i="6"/>
  <c r="AP111" i="6"/>
  <c r="AI111" i="6"/>
  <c r="AQ111" i="6"/>
  <c r="AJ111" i="6"/>
  <c r="AR111" i="6"/>
  <c r="AK111" i="6"/>
  <c r="AS111" i="6"/>
  <c r="AL111" i="6"/>
  <c r="AM111" i="6"/>
  <c r="BF110" i="6"/>
  <c r="AX108" i="6"/>
  <c r="BF108" i="6"/>
  <c r="BA108" i="6"/>
  <c r="BB108" i="6"/>
  <c r="AT108" i="6"/>
  <c r="BC108" i="6"/>
  <c r="AU108" i="6"/>
  <c r="BD108" i="6"/>
  <c r="AV108" i="6"/>
  <c r="BE108" i="6"/>
  <c r="AW108" i="6"/>
  <c r="BG108" i="6"/>
  <c r="AY108" i="6"/>
  <c r="BH108" i="6"/>
  <c r="AG106" i="6"/>
  <c r="AS103" i="6"/>
  <c r="AI102" i="6"/>
  <c r="BC150" i="6"/>
  <c r="BW148" i="6"/>
  <c r="AS147" i="6"/>
  <c r="CA146" i="6"/>
  <c r="BS146" i="6"/>
  <c r="BC146" i="6"/>
  <c r="BW144" i="6"/>
  <c r="BG144" i="6"/>
  <c r="AQ144" i="6"/>
  <c r="AS143" i="6"/>
  <c r="CA142" i="6"/>
  <c r="BS142" i="6"/>
  <c r="BC142" i="6"/>
  <c r="BU141" i="6"/>
  <c r="BW140" i="6"/>
  <c r="BG140" i="6"/>
  <c r="AQ140" i="6"/>
  <c r="AS139" i="6"/>
  <c r="CA138" i="6"/>
  <c r="BS138" i="6"/>
  <c r="BC138" i="6"/>
  <c r="BU137" i="6"/>
  <c r="BW136" i="6"/>
  <c r="BG136" i="6"/>
  <c r="AQ136" i="6"/>
  <c r="AS135" i="6"/>
  <c r="CA134" i="6"/>
  <c r="BS134" i="6"/>
  <c r="BC134" i="6"/>
  <c r="AL134" i="6"/>
  <c r="AC134" i="6"/>
  <c r="AZ133" i="6"/>
  <c r="BZ132" i="6"/>
  <c r="BP132" i="6"/>
  <c r="BF132" i="6"/>
  <c r="AT132" i="6"/>
  <c r="AO131" i="6"/>
  <c r="AP131" i="6"/>
  <c r="BO130" i="6"/>
  <c r="BW130" i="6"/>
  <c r="BP130" i="6"/>
  <c r="BX130" i="6"/>
  <c r="AW130" i="6"/>
  <c r="AM130" i="6"/>
  <c r="AC130" i="6"/>
  <c r="BH129" i="6"/>
  <c r="AX129" i="6"/>
  <c r="AN129" i="6"/>
  <c r="AB129" i="6"/>
  <c r="BX128" i="6"/>
  <c r="BN128" i="6"/>
  <c r="BB128" i="6"/>
  <c r="BZ127" i="6"/>
  <c r="BP127" i="6"/>
  <c r="AN127" i="6"/>
  <c r="CA126" i="6"/>
  <c r="BN126" i="6"/>
  <c r="AO123" i="6"/>
  <c r="AP123" i="6"/>
  <c r="AI123" i="6"/>
  <c r="AQ123" i="6"/>
  <c r="AJ123" i="6"/>
  <c r="AR123" i="6"/>
  <c r="AK123" i="6"/>
  <c r="AS123" i="6"/>
  <c r="AL123" i="6"/>
  <c r="AM123" i="6"/>
  <c r="AX110" i="6"/>
  <c r="AO126" i="6"/>
  <c r="AG126" i="6"/>
  <c r="BG125" i="6"/>
  <c r="AY125" i="6"/>
  <c r="AQ125" i="6"/>
  <c r="AI125" i="6"/>
  <c r="AA125" i="6"/>
  <c r="BA124" i="6"/>
  <c r="CA123" i="6"/>
  <c r="BS123" i="6"/>
  <c r="BK123" i="6"/>
  <c r="BU122" i="6"/>
  <c r="BM122" i="6"/>
  <c r="AO122" i="6"/>
  <c r="AG122" i="6"/>
  <c r="AY121" i="6"/>
  <c r="AQ121" i="6"/>
  <c r="AI121" i="6"/>
  <c r="CA119" i="6"/>
  <c r="BS119" i="6"/>
  <c r="BK119" i="6"/>
  <c r="AO118" i="6"/>
  <c r="AG118" i="6"/>
  <c r="AQ117" i="6"/>
  <c r="AI117" i="6"/>
  <c r="CA115" i="6"/>
  <c r="BS115" i="6"/>
  <c r="BK115" i="6"/>
  <c r="AQ113" i="6"/>
  <c r="AI113" i="6"/>
  <c r="BS111" i="6"/>
  <c r="BK111" i="6"/>
  <c r="BU109" i="6"/>
  <c r="BK109" i="6"/>
  <c r="BB109" i="6"/>
  <c r="BU107" i="6"/>
  <c r="BL107" i="6"/>
  <c r="AK107" i="6"/>
  <c r="BV106" i="6"/>
  <c r="BL106" i="6"/>
  <c r="BF105" i="6"/>
  <c r="AU105" i="6"/>
  <c r="BW103" i="6"/>
  <c r="BL103" i="6"/>
  <c r="AH103" i="6"/>
  <c r="AB103" i="6"/>
  <c r="AB102" i="6"/>
  <c r="AC102" i="6"/>
  <c r="AD102" i="6"/>
  <c r="BO101" i="6"/>
  <c r="BM99" i="6"/>
  <c r="AS99" i="6"/>
  <c r="BJ93" i="6"/>
  <c r="BR93" i="6"/>
  <c r="BZ93" i="6"/>
  <c r="BK93" i="6"/>
  <c r="BS93" i="6"/>
  <c r="CA93" i="6"/>
  <c r="BL93" i="6"/>
  <c r="BT93" i="6"/>
  <c r="CB93" i="6"/>
  <c r="CE93" i="6" s="1"/>
  <c r="BM93" i="6"/>
  <c r="BU93" i="6"/>
  <c r="BN93" i="6"/>
  <c r="BV93" i="6"/>
  <c r="BO93" i="6"/>
  <c r="BW93" i="6"/>
  <c r="BP93" i="6"/>
  <c r="BX93" i="6"/>
  <c r="AF92" i="6"/>
  <c r="AG92" i="6"/>
  <c r="AH92" i="6"/>
  <c r="AA92" i="6"/>
  <c r="AB92" i="6"/>
  <c r="AC92" i="6"/>
  <c r="AD92" i="6"/>
  <c r="AP121" i="6"/>
  <c r="AP117" i="6"/>
  <c r="BZ115" i="6"/>
  <c r="BR115" i="6"/>
  <c r="BJ115" i="6"/>
  <c r="AF114" i="6"/>
  <c r="AP113" i="6"/>
  <c r="BX112" i="6"/>
  <c r="BP112" i="6"/>
  <c r="BZ111" i="6"/>
  <c r="BR111" i="6"/>
  <c r="BJ111" i="6"/>
  <c r="AD111" i="6"/>
  <c r="BL110" i="6"/>
  <c r="AN110" i="6"/>
  <c r="BS109" i="6"/>
  <c r="BA109" i="6"/>
  <c r="AN108" i="6"/>
  <c r="BT107" i="6"/>
  <c r="BK107" i="6"/>
  <c r="AS107" i="6"/>
  <c r="AZ107" i="6"/>
  <c r="BH107" i="6"/>
  <c r="BU106" i="6"/>
  <c r="BE105" i="6"/>
  <c r="BX104" i="6"/>
  <c r="AV104" i="6"/>
  <c r="BD104" i="6"/>
  <c r="AX104" i="6"/>
  <c r="BF104" i="6"/>
  <c r="BU103" i="6"/>
  <c r="BK103" i="6"/>
  <c r="AE103" i="6"/>
  <c r="AG102" i="6"/>
  <c r="BY101" i="6"/>
  <c r="BN101" i="6"/>
  <c r="AO99" i="6"/>
  <c r="AO125" i="6"/>
  <c r="AG125" i="6"/>
  <c r="CA122" i="6"/>
  <c r="BS122" i="6"/>
  <c r="BK122" i="6"/>
  <c r="AO121" i="6"/>
  <c r="AO117" i="6"/>
  <c r="AO113" i="6"/>
  <c r="BL109" i="6"/>
  <c r="BT109" i="6"/>
  <c r="CB109" i="6"/>
  <c r="CE109" i="6" s="1"/>
  <c r="CB107" i="6"/>
  <c r="CE107" i="6" s="1"/>
  <c r="BS107" i="6"/>
  <c r="AJ107" i="6"/>
  <c r="AR107" i="6"/>
  <c r="BP106" i="6"/>
  <c r="BX106" i="6"/>
  <c r="BJ106" i="6"/>
  <c r="BR106" i="6"/>
  <c r="BZ106" i="6"/>
  <c r="BT103" i="6"/>
  <c r="BX101" i="6"/>
  <c r="BN99" i="6"/>
  <c r="BV99" i="6"/>
  <c r="BO99" i="6"/>
  <c r="BW99" i="6"/>
  <c r="BP99" i="6"/>
  <c r="BX99" i="6"/>
  <c r="BJ99" i="6"/>
  <c r="BR99" i="6"/>
  <c r="BZ99" i="6"/>
  <c r="BK99" i="6"/>
  <c r="BS99" i="6"/>
  <c r="CA99" i="6"/>
  <c r="AX99" i="6"/>
  <c r="BF99" i="6"/>
  <c r="AY99" i="6"/>
  <c r="BG99" i="6"/>
  <c r="AZ99" i="6"/>
  <c r="BH99" i="6"/>
  <c r="AT99" i="6"/>
  <c r="BB99" i="6"/>
  <c r="AU99" i="6"/>
  <c r="BC99" i="6"/>
  <c r="AX91" i="6"/>
  <c r="BF91" i="6"/>
  <c r="AY91" i="6"/>
  <c r="BG91" i="6"/>
  <c r="AZ91" i="6"/>
  <c r="BH91" i="6"/>
  <c r="BA91" i="6"/>
  <c r="AT91" i="6"/>
  <c r="BB91" i="6"/>
  <c r="AU91" i="6"/>
  <c r="BC91" i="6"/>
  <c r="AV91" i="6"/>
  <c r="BD91" i="6"/>
  <c r="AV109" i="6"/>
  <c r="BD109" i="6"/>
  <c r="BP107" i="6"/>
  <c r="BX107" i="6"/>
  <c r="AH107" i="6"/>
  <c r="AB107" i="6"/>
  <c r="AT105" i="6"/>
  <c r="BB105" i="6"/>
  <c r="AV105" i="6"/>
  <c r="BD105" i="6"/>
  <c r="AF104" i="6"/>
  <c r="AH104" i="6"/>
  <c r="BN103" i="6"/>
  <c r="BV103" i="6"/>
  <c r="BP103" i="6"/>
  <c r="BX103" i="6"/>
  <c r="BJ101" i="6"/>
  <c r="BR101" i="6"/>
  <c r="BZ101" i="6"/>
  <c r="BK101" i="6"/>
  <c r="BS101" i="6"/>
  <c r="CA101" i="6"/>
  <c r="BL101" i="6"/>
  <c r="BT101" i="6"/>
  <c r="CB101" i="6"/>
  <c r="CE101" i="6" s="1"/>
  <c r="AF100" i="6"/>
  <c r="AG100" i="6"/>
  <c r="AH100" i="6"/>
  <c r="AC100" i="6"/>
  <c r="AP99" i="6"/>
  <c r="AI99" i="6"/>
  <c r="AQ99" i="6"/>
  <c r="AJ99" i="6"/>
  <c r="AR99" i="6"/>
  <c r="AL99" i="6"/>
  <c r="AM99" i="6"/>
  <c r="AC87" i="6"/>
  <c r="AG87" i="6"/>
  <c r="AH87" i="6"/>
  <c r="AA87" i="6"/>
  <c r="AB87" i="6"/>
  <c r="AD87" i="6"/>
  <c r="AE87" i="6"/>
  <c r="BC121" i="6"/>
  <c r="AU121" i="6"/>
  <c r="AM121" i="6"/>
  <c r="BU120" i="6"/>
  <c r="BM120" i="6"/>
  <c r="BW119" i="6"/>
  <c r="BO119" i="6"/>
  <c r="AA119" i="6"/>
  <c r="BA118" i="6"/>
  <c r="AS118" i="6"/>
  <c r="AK118" i="6"/>
  <c r="AC118" i="6"/>
  <c r="BC117" i="6"/>
  <c r="AU117" i="6"/>
  <c r="AM117" i="6"/>
  <c r="BU116" i="6"/>
  <c r="BM116" i="6"/>
  <c r="BW115" i="6"/>
  <c r="BO115" i="6"/>
  <c r="AA115" i="6"/>
  <c r="BA114" i="6"/>
  <c r="AS114" i="6"/>
  <c r="AK114" i="6"/>
  <c r="AC114" i="6"/>
  <c r="BC113" i="6"/>
  <c r="AU113" i="6"/>
  <c r="AM113" i="6"/>
  <c r="BU112" i="6"/>
  <c r="BM112" i="6"/>
  <c r="BW111" i="6"/>
  <c r="BO111" i="6"/>
  <c r="AA111" i="6"/>
  <c r="AS110" i="6"/>
  <c r="AK110" i="6"/>
  <c r="BY109" i="6"/>
  <c r="BP109" i="6"/>
  <c r="BG109" i="6"/>
  <c r="AX109" i="6"/>
  <c r="BZ107" i="6"/>
  <c r="BQ107" i="6"/>
  <c r="AO107" i="6"/>
  <c r="AE107" i="6"/>
  <c r="CB106" i="6"/>
  <c r="CE106" i="6" s="1"/>
  <c r="BQ106" i="6"/>
  <c r="AZ105" i="6"/>
  <c r="BL104" i="6"/>
  <c r="BT104" i="6"/>
  <c r="CB104" i="6"/>
  <c r="CE104" i="6" s="1"/>
  <c r="BN104" i="6"/>
  <c r="BV104" i="6"/>
  <c r="AD104" i="6"/>
  <c r="CB103" i="6"/>
  <c r="CE103" i="6" s="1"/>
  <c r="BR103" i="6"/>
  <c r="AA103" i="6"/>
  <c r="AA102" i="6"/>
  <c r="BV101" i="6"/>
  <c r="AE100" i="6"/>
  <c r="BY99" i="6"/>
  <c r="BD99" i="6"/>
  <c r="AE92" i="6"/>
  <c r="BJ89" i="6"/>
  <c r="BR89" i="6"/>
  <c r="BZ89" i="6"/>
  <c r="BK89" i="6"/>
  <c r="BS89" i="6"/>
  <c r="CA89" i="6"/>
  <c r="BL89" i="6"/>
  <c r="BT89" i="6"/>
  <c r="CB89" i="6"/>
  <c r="CE89" i="6" s="1"/>
  <c r="BM89" i="6"/>
  <c r="BU89" i="6"/>
  <c r="BN89" i="6"/>
  <c r="BV89" i="6"/>
  <c r="BO89" i="6"/>
  <c r="BW89" i="6"/>
  <c r="BP89" i="6"/>
  <c r="BX89" i="6"/>
  <c r="AF88" i="6"/>
  <c r="AG88" i="6"/>
  <c r="AH88" i="6"/>
  <c r="AA88" i="6"/>
  <c r="AB88" i="6"/>
  <c r="AC88" i="6"/>
  <c r="AD88" i="6"/>
  <c r="AH127" i="6"/>
  <c r="BH126" i="6"/>
  <c r="AZ126" i="6"/>
  <c r="AR126" i="6"/>
  <c r="AJ126" i="6"/>
  <c r="AB126" i="6"/>
  <c r="BR125" i="6"/>
  <c r="BB125" i="6"/>
  <c r="AT125" i="6"/>
  <c r="AL125" i="6"/>
  <c r="AD125" i="6"/>
  <c r="CB124" i="6"/>
  <c r="CE124" i="6" s="1"/>
  <c r="BT124" i="6"/>
  <c r="BL124" i="6"/>
  <c r="BD124" i="6"/>
  <c r="AV124" i="6"/>
  <c r="BV123" i="6"/>
  <c r="BN123" i="6"/>
  <c r="AH123" i="6"/>
  <c r="BX122" i="6"/>
  <c r="BP122" i="6"/>
  <c r="BH122" i="6"/>
  <c r="AZ122" i="6"/>
  <c r="AR122" i="6"/>
  <c r="AJ122" i="6"/>
  <c r="AB122" i="6"/>
  <c r="BR121" i="6"/>
  <c r="BB121" i="6"/>
  <c r="AT121" i="6"/>
  <c r="AL121" i="6"/>
  <c r="AD121" i="6"/>
  <c r="CB120" i="6"/>
  <c r="CE120" i="6" s="1"/>
  <c r="BT120" i="6"/>
  <c r="BL120" i="6"/>
  <c r="BD120" i="6"/>
  <c r="AV120" i="6"/>
  <c r="BV119" i="6"/>
  <c r="BN119" i="6"/>
  <c r="AH119" i="6"/>
  <c r="BX118" i="6"/>
  <c r="BP118" i="6"/>
  <c r="BH118" i="6"/>
  <c r="AZ118" i="6"/>
  <c r="AR118" i="6"/>
  <c r="AJ118" i="6"/>
  <c r="AB118" i="6"/>
  <c r="BB117" i="6"/>
  <c r="AT117" i="6"/>
  <c r="AL117" i="6"/>
  <c r="AD117" i="6"/>
  <c r="CB116" i="6"/>
  <c r="CE116" i="6" s="1"/>
  <c r="BT116" i="6"/>
  <c r="BL116" i="6"/>
  <c r="BD116" i="6"/>
  <c r="AV116" i="6"/>
  <c r="BV115" i="6"/>
  <c r="BN115" i="6"/>
  <c r="AH115" i="6"/>
  <c r="BX114" i="6"/>
  <c r="BP114" i="6"/>
  <c r="BH114" i="6"/>
  <c r="AZ114" i="6"/>
  <c r="AR114" i="6"/>
  <c r="AJ114" i="6"/>
  <c r="AB114" i="6"/>
  <c r="BR113" i="6"/>
  <c r="BB113" i="6"/>
  <c r="AT113" i="6"/>
  <c r="AL113" i="6"/>
  <c r="AD113" i="6"/>
  <c r="CB112" i="6"/>
  <c r="CE112" i="6" s="1"/>
  <c r="BT112" i="6"/>
  <c r="BL112" i="6"/>
  <c r="BD112" i="6"/>
  <c r="AV112" i="6"/>
  <c r="BV111" i="6"/>
  <c r="BN111" i="6"/>
  <c r="AH111" i="6"/>
  <c r="BX110" i="6"/>
  <c r="BP110" i="6"/>
  <c r="AR110" i="6"/>
  <c r="AJ110" i="6"/>
  <c r="AA110" i="6"/>
  <c r="BX109" i="6"/>
  <c r="BO109" i="6"/>
  <c r="BF109" i="6"/>
  <c r="AW109" i="6"/>
  <c r="AS108" i="6"/>
  <c r="AJ108" i="6"/>
  <c r="AA108" i="6"/>
  <c r="BY107" i="6"/>
  <c r="BO107" i="6"/>
  <c r="BF107" i="6"/>
  <c r="AW107" i="6"/>
  <c r="AN107" i="6"/>
  <c r="AD107" i="6"/>
  <c r="CA106" i="6"/>
  <c r="BO106" i="6"/>
  <c r="AZ106" i="6"/>
  <c r="BH106" i="6"/>
  <c r="AT106" i="6"/>
  <c r="BB106" i="6"/>
  <c r="BJ105" i="6"/>
  <c r="BR105" i="6"/>
  <c r="BZ105" i="6"/>
  <c r="BL105" i="6"/>
  <c r="BT105" i="6"/>
  <c r="CB105" i="6"/>
  <c r="CE105" i="6" s="1"/>
  <c r="AY105" i="6"/>
  <c r="AD105" i="6"/>
  <c r="AF105" i="6"/>
  <c r="BR104" i="6"/>
  <c r="BH104" i="6"/>
  <c r="AW104" i="6"/>
  <c r="AC104" i="6"/>
  <c r="CA103" i="6"/>
  <c r="BQ103" i="6"/>
  <c r="BE103" i="6"/>
  <c r="BU101" i="6"/>
  <c r="AD100" i="6"/>
  <c r="BU99" i="6"/>
  <c r="BA99" i="6"/>
  <c r="BJ97" i="6"/>
  <c r="BR97" i="6"/>
  <c r="BZ97" i="6"/>
  <c r="BK97" i="6"/>
  <c r="BS97" i="6"/>
  <c r="CA97" i="6"/>
  <c r="BL97" i="6"/>
  <c r="BT97" i="6"/>
  <c r="CB97" i="6"/>
  <c r="CE97" i="6" s="1"/>
  <c r="BM97" i="6"/>
  <c r="BU97" i="6"/>
  <c r="BN97" i="6"/>
  <c r="BV97" i="6"/>
  <c r="BO97" i="6"/>
  <c r="BW97" i="6"/>
  <c r="AF96" i="6"/>
  <c r="AG96" i="6"/>
  <c r="AH96" i="6"/>
  <c r="AA96" i="6"/>
  <c r="AB96" i="6"/>
  <c r="AC96" i="6"/>
  <c r="AD96" i="6"/>
  <c r="BG126" i="6"/>
  <c r="AQ126" i="6"/>
  <c r="AS125" i="6"/>
  <c r="CA124" i="6"/>
  <c r="BS124" i="6"/>
  <c r="BC124" i="6"/>
  <c r="BU123" i="6"/>
  <c r="BW122" i="6"/>
  <c r="BG122" i="6"/>
  <c r="AQ122" i="6"/>
  <c r="AS121" i="6"/>
  <c r="CA120" i="6"/>
  <c r="BS120" i="6"/>
  <c r="BC120" i="6"/>
  <c r="BU119" i="6"/>
  <c r="BW118" i="6"/>
  <c r="BG118" i="6"/>
  <c r="AQ118" i="6"/>
  <c r="AS117" i="6"/>
  <c r="CA116" i="6"/>
  <c r="BS116" i="6"/>
  <c r="BC116" i="6"/>
  <c r="BU115" i="6"/>
  <c r="BW114" i="6"/>
  <c r="BG114" i="6"/>
  <c r="AQ114" i="6"/>
  <c r="AS113" i="6"/>
  <c r="CA112" i="6"/>
  <c r="BS112" i="6"/>
  <c r="BC112" i="6"/>
  <c r="BU111" i="6"/>
  <c r="BW110" i="6"/>
  <c r="AQ110" i="6"/>
  <c r="BW109" i="6"/>
  <c r="BN109" i="6"/>
  <c r="BE109" i="6"/>
  <c r="AU109" i="6"/>
  <c r="AR108" i="6"/>
  <c r="AI108" i="6"/>
  <c r="BW107" i="6"/>
  <c r="BN107" i="6"/>
  <c r="BE107" i="6"/>
  <c r="AV107" i="6"/>
  <c r="AM107" i="6"/>
  <c r="AC107" i="6"/>
  <c r="BY106" i="6"/>
  <c r="BN106" i="6"/>
  <c r="AJ106" i="6"/>
  <c r="AR106" i="6"/>
  <c r="AL106" i="6"/>
  <c r="BH105" i="6"/>
  <c r="AX105" i="6"/>
  <c r="CA104" i="6"/>
  <c r="BQ104" i="6"/>
  <c r="AB104" i="6"/>
  <c r="BZ103" i="6"/>
  <c r="BO103" i="6"/>
  <c r="AX103" i="6"/>
  <c r="BF103" i="6"/>
  <c r="AZ103" i="6"/>
  <c r="BH103" i="6"/>
  <c r="AZ102" i="6"/>
  <c r="BH102" i="6"/>
  <c r="BA102" i="6"/>
  <c r="AT102" i="6"/>
  <c r="BB102" i="6"/>
  <c r="BQ101" i="6"/>
  <c r="AB100" i="6"/>
  <c r="BT99" i="6"/>
  <c r="AW99" i="6"/>
  <c r="BY93" i="6"/>
  <c r="BK86" i="6"/>
  <c r="BS86" i="6"/>
  <c r="CA86" i="6"/>
  <c r="AX76" i="6"/>
  <c r="BF76" i="6"/>
  <c r="AY76" i="6"/>
  <c r="BG76" i="6"/>
  <c r="AZ76" i="6"/>
  <c r="BH76" i="6"/>
  <c r="BA76" i="6"/>
  <c r="AT76" i="6"/>
  <c r="BB76" i="6"/>
  <c r="AU76" i="6"/>
  <c r="BC76" i="6"/>
  <c r="AV76" i="6"/>
  <c r="BD76" i="6"/>
  <c r="AO98" i="6"/>
  <c r="AG98" i="6"/>
  <c r="BG97" i="6"/>
  <c r="AY97" i="6"/>
  <c r="CA95" i="6"/>
  <c r="BS95" i="6"/>
  <c r="BK95" i="6"/>
  <c r="AM95" i="6"/>
  <c r="AO94" i="6"/>
  <c r="AG94" i="6"/>
  <c r="BG93" i="6"/>
  <c r="AY93" i="6"/>
  <c r="CA91" i="6"/>
  <c r="BS91" i="6"/>
  <c r="BK91" i="6"/>
  <c r="AM91" i="6"/>
  <c r="AG90" i="6"/>
  <c r="BG89" i="6"/>
  <c r="AY89" i="6"/>
  <c r="CA87" i="6"/>
  <c r="BS87" i="6"/>
  <c r="BK87" i="6"/>
  <c r="BZ86" i="6"/>
  <c r="BQ86" i="6"/>
  <c r="AU86" i="6"/>
  <c r="BC86" i="6"/>
  <c r="AZ83" i="6"/>
  <c r="BH83" i="6"/>
  <c r="BA83" i="6"/>
  <c r="AT83" i="6"/>
  <c r="BB83" i="6"/>
  <c r="BF82" i="6"/>
  <c r="AF81" i="6"/>
  <c r="AG81" i="6"/>
  <c r="AH81" i="6"/>
  <c r="AB81" i="6"/>
  <c r="AC81" i="6"/>
  <c r="AF98" i="6"/>
  <c r="BF97" i="6"/>
  <c r="AX97" i="6"/>
  <c r="BZ95" i="6"/>
  <c r="BR95" i="6"/>
  <c r="BJ95" i="6"/>
  <c r="AL95" i="6"/>
  <c r="AF94" i="6"/>
  <c r="BF93" i="6"/>
  <c r="AX93" i="6"/>
  <c r="BZ91" i="6"/>
  <c r="BR91" i="6"/>
  <c r="BJ91" i="6"/>
  <c r="AL91" i="6"/>
  <c r="AF90" i="6"/>
  <c r="BF89" i="6"/>
  <c r="AX89" i="6"/>
  <c r="BZ87" i="6"/>
  <c r="BR87" i="6"/>
  <c r="BJ87" i="6"/>
  <c r="BY86" i="6"/>
  <c r="BP86" i="6"/>
  <c r="AD85" i="6"/>
  <c r="AJ83" i="6"/>
  <c r="AR83" i="6"/>
  <c r="AK83" i="6"/>
  <c r="AS83" i="6"/>
  <c r="AL83" i="6"/>
  <c r="AF77" i="6"/>
  <c r="AG77" i="6"/>
  <c r="AH77" i="6"/>
  <c r="AA77" i="6"/>
  <c r="AB77" i="6"/>
  <c r="AC77" i="6"/>
  <c r="AD77" i="6"/>
  <c r="AS95" i="6"/>
  <c r="AK95" i="6"/>
  <c r="AS91" i="6"/>
  <c r="AK91" i="6"/>
  <c r="BX86" i="6"/>
  <c r="BO86" i="6"/>
  <c r="AB83" i="6"/>
  <c r="AC83" i="6"/>
  <c r="AD83" i="6"/>
  <c r="AT82" i="6"/>
  <c r="BB82" i="6"/>
  <c r="AU82" i="6"/>
  <c r="BC82" i="6"/>
  <c r="AV82" i="6"/>
  <c r="BD82" i="6"/>
  <c r="BZ102" i="6"/>
  <c r="BR102" i="6"/>
  <c r="BJ102" i="6"/>
  <c r="AF101" i="6"/>
  <c r="BV100" i="6"/>
  <c r="BN100" i="6"/>
  <c r="BF100" i="6"/>
  <c r="AX100" i="6"/>
  <c r="AB99" i="6"/>
  <c r="BZ98" i="6"/>
  <c r="BR98" i="6"/>
  <c r="BJ98" i="6"/>
  <c r="BB98" i="6"/>
  <c r="AT98" i="6"/>
  <c r="AL98" i="6"/>
  <c r="AD98" i="6"/>
  <c r="BD97" i="6"/>
  <c r="AV97" i="6"/>
  <c r="AF97" i="6"/>
  <c r="BV96" i="6"/>
  <c r="BN96" i="6"/>
  <c r="BF96" i="6"/>
  <c r="AX96" i="6"/>
  <c r="BX95" i="6"/>
  <c r="BP95" i="6"/>
  <c r="AR95" i="6"/>
  <c r="AJ95" i="6"/>
  <c r="AB95" i="6"/>
  <c r="BZ94" i="6"/>
  <c r="BR94" i="6"/>
  <c r="BJ94" i="6"/>
  <c r="BB94" i="6"/>
  <c r="AT94" i="6"/>
  <c r="AL94" i="6"/>
  <c r="AD94" i="6"/>
  <c r="BD93" i="6"/>
  <c r="AV93" i="6"/>
  <c r="AF93" i="6"/>
  <c r="BV92" i="6"/>
  <c r="BN92" i="6"/>
  <c r="BF92" i="6"/>
  <c r="AX92" i="6"/>
  <c r="BX91" i="6"/>
  <c r="BP91" i="6"/>
  <c r="AR91" i="6"/>
  <c r="AJ91" i="6"/>
  <c r="AB91" i="6"/>
  <c r="BZ90" i="6"/>
  <c r="BR90" i="6"/>
  <c r="BJ90" i="6"/>
  <c r="BB90" i="6"/>
  <c r="AT90" i="6"/>
  <c r="AL90" i="6"/>
  <c r="AD90" i="6"/>
  <c r="BD89" i="6"/>
  <c r="AV89" i="6"/>
  <c r="AF89" i="6"/>
  <c r="BV88" i="6"/>
  <c r="BN88" i="6"/>
  <c r="BF88" i="6"/>
  <c r="AX88" i="6"/>
  <c r="BX87" i="6"/>
  <c r="BP87" i="6"/>
  <c r="BH87" i="6"/>
  <c r="AZ87" i="6"/>
  <c r="AR87" i="6"/>
  <c r="AI87" i="6"/>
  <c r="BW86" i="6"/>
  <c r="BN86" i="6"/>
  <c r="BE86" i="6"/>
  <c r="AV86" i="6"/>
  <c r="AL86" i="6"/>
  <c r="CB85" i="6"/>
  <c r="CE85" i="6" s="1"/>
  <c r="BS85" i="6"/>
  <c r="AB85" i="6"/>
  <c r="BY84" i="6"/>
  <c r="AX84" i="6"/>
  <c r="BF84" i="6"/>
  <c r="AY84" i="6"/>
  <c r="BG84" i="6"/>
  <c r="AZ84" i="6"/>
  <c r="BH84" i="6"/>
  <c r="BF83" i="6"/>
  <c r="AU83" i="6"/>
  <c r="AG83" i="6"/>
  <c r="BY82" i="6"/>
  <c r="AZ82" i="6"/>
  <c r="AD81" i="6"/>
  <c r="BJ78" i="6"/>
  <c r="BR78" i="6"/>
  <c r="BZ78" i="6"/>
  <c r="BK78" i="6"/>
  <c r="BS78" i="6"/>
  <c r="CA78" i="6"/>
  <c r="BL78" i="6"/>
  <c r="BT78" i="6"/>
  <c r="CB78" i="6"/>
  <c r="CE78" i="6" s="1"/>
  <c r="BM78" i="6"/>
  <c r="BU78" i="6"/>
  <c r="BN78" i="6"/>
  <c r="BV78" i="6"/>
  <c r="BO78" i="6"/>
  <c r="BW78" i="6"/>
  <c r="BP78" i="6"/>
  <c r="BX78" i="6"/>
  <c r="BU100" i="6"/>
  <c r="BM100" i="6"/>
  <c r="AA99" i="6"/>
  <c r="BA98" i="6"/>
  <c r="AS98" i="6"/>
  <c r="AK98" i="6"/>
  <c r="AC98" i="6"/>
  <c r="BC97" i="6"/>
  <c r="AU97" i="6"/>
  <c r="BU96" i="6"/>
  <c r="BM96" i="6"/>
  <c r="BW95" i="6"/>
  <c r="BO95" i="6"/>
  <c r="AQ95" i="6"/>
  <c r="AI95" i="6"/>
  <c r="AA95" i="6"/>
  <c r="BA94" i="6"/>
  <c r="AS94" i="6"/>
  <c r="AK94" i="6"/>
  <c r="AC94" i="6"/>
  <c r="BC93" i="6"/>
  <c r="AU93" i="6"/>
  <c r="BU92" i="6"/>
  <c r="BM92" i="6"/>
  <c r="BW91" i="6"/>
  <c r="BO91" i="6"/>
  <c r="AQ91" i="6"/>
  <c r="AI91" i="6"/>
  <c r="AA91" i="6"/>
  <c r="BA90" i="6"/>
  <c r="AS90" i="6"/>
  <c r="AK90" i="6"/>
  <c r="AC90" i="6"/>
  <c r="BC89" i="6"/>
  <c r="AU89" i="6"/>
  <c r="BU88" i="6"/>
  <c r="BM88" i="6"/>
  <c r="BW87" i="6"/>
  <c r="BO87" i="6"/>
  <c r="BV86" i="6"/>
  <c r="BM86" i="6"/>
  <c r="BD86" i="6"/>
  <c r="AT86" i="6"/>
  <c r="AK86" i="6"/>
  <c r="BM85" i="6"/>
  <c r="BU85" i="6"/>
  <c r="AA85" i="6"/>
  <c r="AP84" i="6"/>
  <c r="AI84" i="6"/>
  <c r="AQ84" i="6"/>
  <c r="AJ84" i="6"/>
  <c r="AR84" i="6"/>
  <c r="BE83" i="6"/>
  <c r="AQ83" i="6"/>
  <c r="AF83" i="6"/>
  <c r="AY82" i="6"/>
  <c r="AA81" i="6"/>
  <c r="AX80" i="6"/>
  <c r="BF80" i="6"/>
  <c r="AY80" i="6"/>
  <c r="BG80" i="6"/>
  <c r="AZ80" i="6"/>
  <c r="BH80" i="6"/>
  <c r="BA80" i="6"/>
  <c r="AT80" i="6"/>
  <c r="BB80" i="6"/>
  <c r="AU80" i="6"/>
  <c r="BC80" i="6"/>
  <c r="BE76" i="6"/>
  <c r="BX102" i="6"/>
  <c r="CB100" i="6"/>
  <c r="CE100" i="6" s="1"/>
  <c r="BT100" i="6"/>
  <c r="BD100" i="6"/>
  <c r="BX98" i="6"/>
  <c r="BH98" i="6"/>
  <c r="AR98" i="6"/>
  <c r="BB97" i="6"/>
  <c r="CB96" i="6"/>
  <c r="CE96" i="6" s="1"/>
  <c r="BT96" i="6"/>
  <c r="BD96" i="6"/>
  <c r="BV95" i="6"/>
  <c r="BX94" i="6"/>
  <c r="BH94" i="6"/>
  <c r="AR94" i="6"/>
  <c r="BB93" i="6"/>
  <c r="CB92" i="6"/>
  <c r="CE92" i="6" s="1"/>
  <c r="BT92" i="6"/>
  <c r="BD92" i="6"/>
  <c r="BV91" i="6"/>
  <c r="BX90" i="6"/>
  <c r="BH90" i="6"/>
  <c r="AR90" i="6"/>
  <c r="BB89" i="6"/>
  <c r="CB88" i="6"/>
  <c r="CE88" i="6" s="1"/>
  <c r="BT88" i="6"/>
  <c r="BD88" i="6"/>
  <c r="BV87" i="6"/>
  <c r="BF87" i="6"/>
  <c r="BU86" i="6"/>
  <c r="BL86" i="6"/>
  <c r="BB86" i="6"/>
  <c r="AS86" i="6"/>
  <c r="AJ86" i="6"/>
  <c r="BZ85" i="6"/>
  <c r="BQ85" i="6"/>
  <c r="BN84" i="6"/>
  <c r="BV84" i="6"/>
  <c r="BO84" i="6"/>
  <c r="BW84" i="6"/>
  <c r="BP84" i="6"/>
  <c r="BX84" i="6"/>
  <c r="AH84" i="6"/>
  <c r="AA84" i="6"/>
  <c r="AB84" i="6"/>
  <c r="BD83" i="6"/>
  <c r="AP83" i="6"/>
  <c r="AE83" i="6"/>
  <c r="BJ82" i="6"/>
  <c r="BR82" i="6"/>
  <c r="BZ82" i="6"/>
  <c r="BK82" i="6"/>
  <c r="BS82" i="6"/>
  <c r="CA82" i="6"/>
  <c r="BL82" i="6"/>
  <c r="BT82" i="6"/>
  <c r="CB82" i="6"/>
  <c r="CE82" i="6" s="1"/>
  <c r="AX82" i="6"/>
  <c r="AE77" i="6"/>
  <c r="AW76" i="6"/>
  <c r="AT74" i="6"/>
  <c r="BB74" i="6"/>
  <c r="AV74" i="6"/>
  <c r="BD74" i="6"/>
  <c r="BE74" i="6"/>
  <c r="AU74" i="6"/>
  <c r="BF74" i="6"/>
  <c r="AW74" i="6"/>
  <c r="BG74" i="6"/>
  <c r="AX74" i="6"/>
  <c r="BH74" i="6"/>
  <c r="AY74" i="6"/>
  <c r="AZ74" i="6"/>
  <c r="BA74" i="6"/>
  <c r="BL73" i="6"/>
  <c r="BT73" i="6"/>
  <c r="CB73" i="6"/>
  <c r="CE73" i="6" s="1"/>
  <c r="BN73" i="6"/>
  <c r="BV73" i="6"/>
  <c r="AF73" i="6"/>
  <c r="AH73" i="6"/>
  <c r="AX68" i="6"/>
  <c r="BF68" i="6"/>
  <c r="AY68" i="6"/>
  <c r="BG68" i="6"/>
  <c r="AZ68" i="6"/>
  <c r="BH68" i="6"/>
  <c r="AU68" i="6"/>
  <c r="BC68" i="6"/>
  <c r="AY62" i="6"/>
  <c r="BG62" i="6"/>
  <c r="AZ62" i="6"/>
  <c r="BH62" i="6"/>
  <c r="BA62" i="6"/>
  <c r="AT62" i="6"/>
  <c r="BB62" i="6"/>
  <c r="AV62" i="6"/>
  <c r="BD62" i="6"/>
  <c r="BE62" i="6"/>
  <c r="BF62" i="6"/>
  <c r="AW62" i="6"/>
  <c r="AX47" i="6"/>
  <c r="BF47" i="6"/>
  <c r="AZ47" i="6"/>
  <c r="BH47" i="6"/>
  <c r="AV47" i="6"/>
  <c r="BD47" i="6"/>
  <c r="BE47" i="6"/>
  <c r="AT47" i="6"/>
  <c r="BG47" i="6"/>
  <c r="AU47" i="6"/>
  <c r="AW47" i="6"/>
  <c r="AY47" i="6"/>
  <c r="BA47" i="6"/>
  <c r="BB47" i="6"/>
  <c r="BC47" i="6"/>
  <c r="CA80" i="6"/>
  <c r="BS80" i="6"/>
  <c r="BK80" i="6"/>
  <c r="AM80" i="6"/>
  <c r="AO79" i="6"/>
  <c r="AG79" i="6"/>
  <c r="BG78" i="6"/>
  <c r="AY78" i="6"/>
  <c r="CA76" i="6"/>
  <c r="BS76" i="6"/>
  <c r="BK76" i="6"/>
  <c r="AM76" i="6"/>
  <c r="BT75" i="6"/>
  <c r="AS75" i="6"/>
  <c r="BV74" i="6"/>
  <c r="AD74" i="6"/>
  <c r="AF74" i="6"/>
  <c r="BR73" i="6"/>
  <c r="AD73" i="6"/>
  <c r="BA68" i="6"/>
  <c r="AP68" i="6"/>
  <c r="AI68" i="6"/>
  <c r="AQ68" i="6"/>
  <c r="AJ68" i="6"/>
  <c r="AR68" i="6"/>
  <c r="AM68" i="6"/>
  <c r="AY58" i="6"/>
  <c r="BG58" i="6"/>
  <c r="AZ58" i="6"/>
  <c r="BH58" i="6"/>
  <c r="BA58" i="6"/>
  <c r="AT58" i="6"/>
  <c r="BB58" i="6"/>
  <c r="AU58" i="6"/>
  <c r="BC58" i="6"/>
  <c r="AV58" i="6"/>
  <c r="BD58" i="6"/>
  <c r="AX58" i="6"/>
  <c r="BE58" i="6"/>
  <c r="BZ80" i="6"/>
  <c r="BR80" i="6"/>
  <c r="BJ80" i="6"/>
  <c r="AL80" i="6"/>
  <c r="AL76" i="6"/>
  <c r="AZ75" i="6"/>
  <c r="BH75" i="6"/>
  <c r="BJ74" i="6"/>
  <c r="BR74" i="6"/>
  <c r="BZ74" i="6"/>
  <c r="BL74" i="6"/>
  <c r="BT74" i="6"/>
  <c r="CB74" i="6"/>
  <c r="CE74" i="6" s="1"/>
  <c r="CA73" i="6"/>
  <c r="BQ73" i="6"/>
  <c r="AC73" i="6"/>
  <c r="AW68" i="6"/>
  <c r="AA62" i="6"/>
  <c r="AB62" i="6"/>
  <c r="AC62" i="6"/>
  <c r="AD62" i="6"/>
  <c r="AF62" i="6"/>
  <c r="AE62" i="6"/>
  <c r="AG62" i="6"/>
  <c r="AH62" i="6"/>
  <c r="BJ45" i="6"/>
  <c r="BR45" i="6"/>
  <c r="BZ45" i="6"/>
  <c r="BL45" i="6"/>
  <c r="BT45" i="6"/>
  <c r="CB45" i="6"/>
  <c r="CE45" i="6" s="1"/>
  <c r="BM45" i="6"/>
  <c r="BU45" i="6"/>
  <c r="BO45" i="6"/>
  <c r="BW45" i="6"/>
  <c r="BP45" i="6"/>
  <c r="BX45" i="6"/>
  <c r="BN45" i="6"/>
  <c r="BQ45" i="6"/>
  <c r="BS45" i="6"/>
  <c r="BV45" i="6"/>
  <c r="BY45" i="6"/>
  <c r="CA45" i="6"/>
  <c r="BK45" i="6"/>
  <c r="AF36" i="6"/>
  <c r="AG36" i="6"/>
  <c r="AH36" i="6"/>
  <c r="AA36" i="6"/>
  <c r="AB36" i="6"/>
  <c r="AC36" i="6"/>
  <c r="AD36" i="6"/>
  <c r="AE36" i="6"/>
  <c r="AS80" i="6"/>
  <c r="AK80" i="6"/>
  <c r="AS76" i="6"/>
  <c r="AK76" i="6"/>
  <c r="BP75" i="6"/>
  <c r="BX75" i="6"/>
  <c r="AJ75" i="6"/>
  <c r="AR75" i="6"/>
  <c r="BS74" i="6"/>
  <c r="BZ73" i="6"/>
  <c r="BP73" i="6"/>
  <c r="AB73" i="6"/>
  <c r="AX72" i="6"/>
  <c r="BF72" i="6"/>
  <c r="AY72" i="6"/>
  <c r="BG72" i="6"/>
  <c r="AZ72" i="6"/>
  <c r="BH72" i="6"/>
  <c r="AF69" i="6"/>
  <c r="AG69" i="6"/>
  <c r="AH69" i="6"/>
  <c r="AC69" i="6"/>
  <c r="AV68" i="6"/>
  <c r="BC62" i="6"/>
  <c r="BV81" i="6"/>
  <c r="BN81" i="6"/>
  <c r="AP81" i="6"/>
  <c r="BX80" i="6"/>
  <c r="BP80" i="6"/>
  <c r="AR80" i="6"/>
  <c r="AJ80" i="6"/>
  <c r="AB80" i="6"/>
  <c r="BB79" i="6"/>
  <c r="AT79" i="6"/>
  <c r="AL79" i="6"/>
  <c r="AD79" i="6"/>
  <c r="BD78" i="6"/>
  <c r="AV78" i="6"/>
  <c r="BV77" i="6"/>
  <c r="BN77" i="6"/>
  <c r="AP77" i="6"/>
  <c r="BX76" i="6"/>
  <c r="BP76" i="6"/>
  <c r="AR76" i="6"/>
  <c r="AJ76" i="6"/>
  <c r="AB76" i="6"/>
  <c r="BZ75" i="6"/>
  <c r="BQ75" i="6"/>
  <c r="BG75" i="6"/>
  <c r="AX75" i="6"/>
  <c r="AO75" i="6"/>
  <c r="BQ74" i="6"/>
  <c r="AB74" i="6"/>
  <c r="BY73" i="6"/>
  <c r="BO73" i="6"/>
  <c r="AA73" i="6"/>
  <c r="AV72" i="6"/>
  <c r="AP72" i="6"/>
  <c r="AI72" i="6"/>
  <c r="AQ72" i="6"/>
  <c r="AJ72" i="6"/>
  <c r="AR72" i="6"/>
  <c r="AJ71" i="6"/>
  <c r="AR71" i="6"/>
  <c r="AK71" i="6"/>
  <c r="AS71" i="6"/>
  <c r="AL71" i="6"/>
  <c r="AE69" i="6"/>
  <c r="AT68" i="6"/>
  <c r="AQ67" i="6"/>
  <c r="AM64" i="6"/>
  <c r="AO64" i="6"/>
  <c r="AR64" i="6"/>
  <c r="AI64" i="6"/>
  <c r="AS64" i="6"/>
  <c r="AJ64" i="6"/>
  <c r="AK64" i="6"/>
  <c r="AN64" i="6"/>
  <c r="AX62" i="6"/>
  <c r="BU81" i="6"/>
  <c r="BM81" i="6"/>
  <c r="BW80" i="6"/>
  <c r="BO80" i="6"/>
  <c r="AQ80" i="6"/>
  <c r="AI80" i="6"/>
  <c r="AA80" i="6"/>
  <c r="BA79" i="6"/>
  <c r="AS79" i="6"/>
  <c r="AK79" i="6"/>
  <c r="AC79" i="6"/>
  <c r="BC78" i="6"/>
  <c r="AU78" i="6"/>
  <c r="BU77" i="6"/>
  <c r="BM77" i="6"/>
  <c r="BW76" i="6"/>
  <c r="BO76" i="6"/>
  <c r="AQ76" i="6"/>
  <c r="AI76" i="6"/>
  <c r="BY75" i="6"/>
  <c r="BO75" i="6"/>
  <c r="BF75" i="6"/>
  <c r="AW75" i="6"/>
  <c r="AN75" i="6"/>
  <c r="AE75" i="6"/>
  <c r="CA74" i="6"/>
  <c r="BP74" i="6"/>
  <c r="AA74" i="6"/>
  <c r="BX73" i="6"/>
  <c r="BM73" i="6"/>
  <c r="BN72" i="6"/>
  <c r="BV72" i="6"/>
  <c r="BO72" i="6"/>
  <c r="BW72" i="6"/>
  <c r="BP72" i="6"/>
  <c r="BX72" i="6"/>
  <c r="AU72" i="6"/>
  <c r="AH72" i="6"/>
  <c r="AA72" i="6"/>
  <c r="AB72" i="6"/>
  <c r="AB71" i="6"/>
  <c r="AC71" i="6"/>
  <c r="AD71" i="6"/>
  <c r="BJ70" i="6"/>
  <c r="BR70" i="6"/>
  <c r="BZ70" i="6"/>
  <c r="BK70" i="6"/>
  <c r="BS70" i="6"/>
  <c r="CA70" i="6"/>
  <c r="BL70" i="6"/>
  <c r="BT70" i="6"/>
  <c r="CB70" i="6"/>
  <c r="CE70" i="6" s="1"/>
  <c r="BO70" i="6"/>
  <c r="BW70" i="6"/>
  <c r="AD69" i="6"/>
  <c r="BN68" i="6"/>
  <c r="BV68" i="6"/>
  <c r="BO68" i="6"/>
  <c r="BW68" i="6"/>
  <c r="BP68" i="6"/>
  <c r="BX68" i="6"/>
  <c r="BK68" i="6"/>
  <c r="BS68" i="6"/>
  <c r="CA68" i="6"/>
  <c r="AS68" i="6"/>
  <c r="BJ66" i="6"/>
  <c r="BR66" i="6"/>
  <c r="BZ66" i="6"/>
  <c r="BK66" i="6"/>
  <c r="BS66" i="6"/>
  <c r="CA66" i="6"/>
  <c r="BL66" i="6"/>
  <c r="BT66" i="6"/>
  <c r="CB66" i="6"/>
  <c r="CE66" i="6" s="1"/>
  <c r="BM66" i="6"/>
  <c r="BU66" i="6"/>
  <c r="BO66" i="6"/>
  <c r="BW66" i="6"/>
  <c r="AU62" i="6"/>
  <c r="CB81" i="6"/>
  <c r="CE81" i="6" s="1"/>
  <c r="BT81" i="6"/>
  <c r="BV80" i="6"/>
  <c r="BH79" i="6"/>
  <c r="AR79" i="6"/>
  <c r="BB78" i="6"/>
  <c r="CB77" i="6"/>
  <c r="CE77" i="6" s="1"/>
  <c r="BT77" i="6"/>
  <c r="BV76" i="6"/>
  <c r="BW75" i="6"/>
  <c r="BN75" i="6"/>
  <c r="BE75" i="6"/>
  <c r="AV75" i="6"/>
  <c r="AM75" i="6"/>
  <c r="BY74" i="6"/>
  <c r="BO74" i="6"/>
  <c r="BW73" i="6"/>
  <c r="BK73" i="6"/>
  <c r="BE72" i="6"/>
  <c r="AT72" i="6"/>
  <c r="AT70" i="6"/>
  <c r="BB70" i="6"/>
  <c r="AU70" i="6"/>
  <c r="BC70" i="6"/>
  <c r="AV70" i="6"/>
  <c r="BD70" i="6"/>
  <c r="AY70" i="6"/>
  <c r="BG70" i="6"/>
  <c r="AB69" i="6"/>
  <c r="BE68" i="6"/>
  <c r="AO68" i="6"/>
  <c r="AJ67" i="6"/>
  <c r="AR67" i="6"/>
  <c r="AK67" i="6"/>
  <c r="AS67" i="6"/>
  <c r="AL67" i="6"/>
  <c r="AM67" i="6"/>
  <c r="AO67" i="6"/>
  <c r="AO63" i="6"/>
  <c r="AI63" i="6"/>
  <c r="AQ63" i="6"/>
  <c r="AL63" i="6"/>
  <c r="AM63" i="6"/>
  <c r="AN63" i="6"/>
  <c r="AP63" i="6"/>
  <c r="AR63" i="6"/>
  <c r="BA61" i="6"/>
  <c r="AT61" i="6"/>
  <c r="BB61" i="6"/>
  <c r="AU61" i="6"/>
  <c r="BC61" i="6"/>
  <c r="AV61" i="6"/>
  <c r="BD61" i="6"/>
  <c r="AX61" i="6"/>
  <c r="BF61" i="6"/>
  <c r="BE61" i="6"/>
  <c r="BG61" i="6"/>
  <c r="BH61" i="6"/>
  <c r="AW61" i="6"/>
  <c r="AY50" i="6"/>
  <c r="BG50" i="6"/>
  <c r="AZ50" i="6"/>
  <c r="BH50" i="6"/>
  <c r="BA50" i="6"/>
  <c r="AT50" i="6"/>
  <c r="BB50" i="6"/>
  <c r="AU50" i="6"/>
  <c r="BC50" i="6"/>
  <c r="AV50" i="6"/>
  <c r="BD50" i="6"/>
  <c r="AJ46" i="6"/>
  <c r="AR46" i="6"/>
  <c r="AL46" i="6"/>
  <c r="AM46" i="6"/>
  <c r="AO46" i="6"/>
  <c r="AP46" i="6"/>
  <c r="AN46" i="6"/>
  <c r="AQ46" i="6"/>
  <c r="AS46" i="6"/>
  <c r="AG67" i="6"/>
  <c r="BG66" i="6"/>
  <c r="AY66" i="6"/>
  <c r="AG63" i="6"/>
  <c r="AA63" i="6"/>
  <c r="AD63" i="6"/>
  <c r="BF50" i="6"/>
  <c r="AF48" i="6"/>
  <c r="AD48" i="6"/>
  <c r="AH48" i="6"/>
  <c r="AA48" i="6"/>
  <c r="AB48" i="6"/>
  <c r="AC48" i="6"/>
  <c r="AO59" i="6"/>
  <c r="AP59" i="6"/>
  <c r="AI59" i="6"/>
  <c r="AQ59" i="6"/>
  <c r="AJ59" i="6"/>
  <c r="AR59" i="6"/>
  <c r="AK59" i="6"/>
  <c r="AS59" i="6"/>
  <c r="AL59" i="6"/>
  <c r="AY54" i="6"/>
  <c r="BG54" i="6"/>
  <c r="AZ54" i="6"/>
  <c r="BH54" i="6"/>
  <c r="BA54" i="6"/>
  <c r="AT54" i="6"/>
  <c r="BB54" i="6"/>
  <c r="AU54" i="6"/>
  <c r="BC54" i="6"/>
  <c r="AV54" i="6"/>
  <c r="BD54" i="6"/>
  <c r="AX50" i="6"/>
  <c r="BF73" i="6"/>
  <c r="AX73" i="6"/>
  <c r="BZ71" i="6"/>
  <c r="BR71" i="6"/>
  <c r="BJ71" i="6"/>
  <c r="BB71" i="6"/>
  <c r="AT71" i="6"/>
  <c r="AF70" i="6"/>
  <c r="BV69" i="6"/>
  <c r="BN69" i="6"/>
  <c r="BF69" i="6"/>
  <c r="AX69" i="6"/>
  <c r="AB68" i="6"/>
  <c r="BZ67" i="6"/>
  <c r="BR67" i="6"/>
  <c r="BJ67" i="6"/>
  <c r="BB67" i="6"/>
  <c r="AT67" i="6"/>
  <c r="AD67" i="6"/>
  <c r="BD66" i="6"/>
  <c r="AV66" i="6"/>
  <c r="AF66" i="6"/>
  <c r="BV65" i="6"/>
  <c r="BN65" i="6"/>
  <c r="AP65" i="6"/>
  <c r="BV64" i="6"/>
  <c r="BM63" i="6"/>
  <c r="BU63" i="6"/>
  <c r="BO63" i="6"/>
  <c r="BW63" i="6"/>
  <c r="BJ63" i="6"/>
  <c r="BR63" i="6"/>
  <c r="BZ63" i="6"/>
  <c r="AC63" i="6"/>
  <c r="BK60" i="6"/>
  <c r="BS60" i="6"/>
  <c r="CA60" i="6"/>
  <c r="BL60" i="6"/>
  <c r="BT60" i="6"/>
  <c r="CB60" i="6"/>
  <c r="CE60" i="6" s="1"/>
  <c r="BM60" i="6"/>
  <c r="BU60" i="6"/>
  <c r="BN60" i="6"/>
  <c r="BV60" i="6"/>
  <c r="BP60" i="6"/>
  <c r="BX60" i="6"/>
  <c r="AG59" i="6"/>
  <c r="AH59" i="6"/>
  <c r="AA59" i="6"/>
  <c r="AB59" i="6"/>
  <c r="AC59" i="6"/>
  <c r="AD59" i="6"/>
  <c r="AX54" i="6"/>
  <c r="BK52" i="6"/>
  <c r="BS52" i="6"/>
  <c r="CA52" i="6"/>
  <c r="BL52" i="6"/>
  <c r="BT52" i="6"/>
  <c r="CB52" i="6"/>
  <c r="CE52" i="6" s="1"/>
  <c r="BM52" i="6"/>
  <c r="BU52" i="6"/>
  <c r="BN52" i="6"/>
  <c r="BV52" i="6"/>
  <c r="BO52" i="6"/>
  <c r="BW52" i="6"/>
  <c r="BP52" i="6"/>
  <c r="BX52" i="6"/>
  <c r="AO51" i="6"/>
  <c r="AP51" i="6"/>
  <c r="AI51" i="6"/>
  <c r="AQ51" i="6"/>
  <c r="AJ51" i="6"/>
  <c r="AR51" i="6"/>
  <c r="AK51" i="6"/>
  <c r="AS51" i="6"/>
  <c r="AL51" i="6"/>
  <c r="AW50" i="6"/>
  <c r="BA49" i="6"/>
  <c r="AT49" i="6"/>
  <c r="BB49" i="6"/>
  <c r="AU49" i="6"/>
  <c r="BC49" i="6"/>
  <c r="AV49" i="6"/>
  <c r="BD49" i="6"/>
  <c r="AW49" i="6"/>
  <c r="BE49" i="6"/>
  <c r="AX49" i="6"/>
  <c r="BF49" i="6"/>
  <c r="AG48" i="6"/>
  <c r="BA71" i="6"/>
  <c r="BU69" i="6"/>
  <c r="BM69" i="6"/>
  <c r="AA68" i="6"/>
  <c r="BA67" i="6"/>
  <c r="AC67" i="6"/>
  <c r="BC66" i="6"/>
  <c r="AU66" i="6"/>
  <c r="BU65" i="6"/>
  <c r="BM65" i="6"/>
  <c r="BK64" i="6"/>
  <c r="BS64" i="6"/>
  <c r="CA64" i="6"/>
  <c r="BM64" i="6"/>
  <c r="BU64" i="6"/>
  <c r="AB63" i="6"/>
  <c r="AN59" i="6"/>
  <c r="AO55" i="6"/>
  <c r="AP55" i="6"/>
  <c r="AI55" i="6"/>
  <c r="AQ55" i="6"/>
  <c r="AJ55" i="6"/>
  <c r="AR55" i="6"/>
  <c r="AK55" i="6"/>
  <c r="AS55" i="6"/>
  <c r="AL55" i="6"/>
  <c r="AW54" i="6"/>
  <c r="AG51" i="6"/>
  <c r="AH51" i="6"/>
  <c r="AA51" i="6"/>
  <c r="AB51" i="6"/>
  <c r="AC51" i="6"/>
  <c r="AD51" i="6"/>
  <c r="AE48" i="6"/>
  <c r="AF40" i="6"/>
  <c r="AG40" i="6"/>
  <c r="AH40" i="6"/>
  <c r="AA40" i="6"/>
  <c r="AB40" i="6"/>
  <c r="AC40" i="6"/>
  <c r="AD40" i="6"/>
  <c r="AE40" i="6"/>
  <c r="BD73" i="6"/>
  <c r="BX71" i="6"/>
  <c r="BH71" i="6"/>
  <c r="CB69" i="6"/>
  <c r="CE69" i="6" s="1"/>
  <c r="BT69" i="6"/>
  <c r="BD69" i="6"/>
  <c r="BX67" i="6"/>
  <c r="BH67" i="6"/>
  <c r="BB66" i="6"/>
  <c r="CB65" i="6"/>
  <c r="CE65" i="6" s="1"/>
  <c r="BT65" i="6"/>
  <c r="BD65" i="6"/>
  <c r="AN65" i="6"/>
  <c r="BR64" i="6"/>
  <c r="BS63" i="6"/>
  <c r="BY60" i="6"/>
  <c r="AM59" i="6"/>
  <c r="BK56" i="6"/>
  <c r="BS56" i="6"/>
  <c r="CA56" i="6"/>
  <c r="BL56" i="6"/>
  <c r="BT56" i="6"/>
  <c r="CB56" i="6"/>
  <c r="CE56" i="6" s="1"/>
  <c r="BM56" i="6"/>
  <c r="BU56" i="6"/>
  <c r="BN56" i="6"/>
  <c r="BV56" i="6"/>
  <c r="BO56" i="6"/>
  <c r="BW56" i="6"/>
  <c r="BP56" i="6"/>
  <c r="BX56" i="6"/>
  <c r="AG55" i="6"/>
  <c r="AH55" i="6"/>
  <c r="AA55" i="6"/>
  <c r="AB55" i="6"/>
  <c r="AC55" i="6"/>
  <c r="AD55" i="6"/>
  <c r="AN51" i="6"/>
  <c r="BH49" i="6"/>
  <c r="AP61" i="6"/>
  <c r="AR60" i="6"/>
  <c r="AJ60" i="6"/>
  <c r="BZ59" i="6"/>
  <c r="BR59" i="6"/>
  <c r="BJ59" i="6"/>
  <c r="AF58" i="6"/>
  <c r="BF57" i="6"/>
  <c r="AX57" i="6"/>
  <c r="AP57" i="6"/>
  <c r="AR56" i="6"/>
  <c r="AJ56" i="6"/>
  <c r="BZ55" i="6"/>
  <c r="BR55" i="6"/>
  <c r="BJ55" i="6"/>
  <c r="AF54" i="6"/>
  <c r="BF53" i="6"/>
  <c r="AX53" i="6"/>
  <c r="AP53" i="6"/>
  <c r="AR52" i="6"/>
  <c r="AJ52" i="6"/>
  <c r="BZ51" i="6"/>
  <c r="BR51" i="6"/>
  <c r="BJ51" i="6"/>
  <c r="AF50" i="6"/>
  <c r="AG49" i="6"/>
  <c r="BH48" i="6"/>
  <c r="AX48" i="6"/>
  <c r="AH47" i="6"/>
  <c r="AB47" i="6"/>
  <c r="AF47" i="6"/>
  <c r="BP46" i="6"/>
  <c r="BX46" i="6"/>
  <c r="BJ46" i="6"/>
  <c r="BR46" i="6"/>
  <c r="BZ46" i="6"/>
  <c r="BK46" i="6"/>
  <c r="BS46" i="6"/>
  <c r="BM46" i="6"/>
  <c r="BU46" i="6"/>
  <c r="BN46" i="6"/>
  <c r="BV46" i="6"/>
  <c r="AP60" i="6"/>
  <c r="BX59" i="6"/>
  <c r="BP59" i="6"/>
  <c r="AD58" i="6"/>
  <c r="BD57" i="6"/>
  <c r="AV57" i="6"/>
  <c r="AP56" i="6"/>
  <c r="BX55" i="6"/>
  <c r="BP55" i="6"/>
  <c r="AD54" i="6"/>
  <c r="BD53" i="6"/>
  <c r="AV53" i="6"/>
  <c r="BX51" i="6"/>
  <c r="BP51" i="6"/>
  <c r="AD50" i="6"/>
  <c r="AE49" i="6"/>
  <c r="CA46" i="6"/>
  <c r="AX43" i="6"/>
  <c r="BF43" i="6"/>
  <c r="AY43" i="6"/>
  <c r="BG43" i="6"/>
  <c r="AZ43" i="6"/>
  <c r="BH43" i="6"/>
  <c r="BA43" i="6"/>
  <c r="AT43" i="6"/>
  <c r="BB43" i="6"/>
  <c r="AU43" i="6"/>
  <c r="BC43" i="6"/>
  <c r="AV43" i="6"/>
  <c r="BD43" i="6"/>
  <c r="BG63" i="6"/>
  <c r="AS62" i="6"/>
  <c r="CA61" i="6"/>
  <c r="BS61" i="6"/>
  <c r="AM61" i="6"/>
  <c r="AO60" i="6"/>
  <c r="BW59" i="6"/>
  <c r="BO59" i="6"/>
  <c r="AC58" i="6"/>
  <c r="BC57" i="6"/>
  <c r="AU57" i="6"/>
  <c r="AM57" i="6"/>
  <c r="AO56" i="6"/>
  <c r="BW55" i="6"/>
  <c r="BO55" i="6"/>
  <c r="AS54" i="6"/>
  <c r="AC54" i="6"/>
  <c r="CA53" i="6"/>
  <c r="BS53" i="6"/>
  <c r="BC53" i="6"/>
  <c r="AU53" i="6"/>
  <c r="AM53" i="6"/>
  <c r="AO52" i="6"/>
  <c r="BW51" i="6"/>
  <c r="BO51" i="6"/>
  <c r="AS50" i="6"/>
  <c r="AK50" i="6"/>
  <c r="AC50" i="6"/>
  <c r="AM49" i="6"/>
  <c r="AD49" i="6"/>
  <c r="BN47" i="6"/>
  <c r="BV47" i="6"/>
  <c r="BP47" i="6"/>
  <c r="BX47" i="6"/>
  <c r="BL47" i="6"/>
  <c r="BT47" i="6"/>
  <c r="CB47" i="6"/>
  <c r="CE47" i="6" s="1"/>
  <c r="AC47" i="6"/>
  <c r="BY46" i="6"/>
  <c r="BV59" i="6"/>
  <c r="BN59" i="6"/>
  <c r="AB58" i="6"/>
  <c r="BB57" i="6"/>
  <c r="AT57" i="6"/>
  <c r="BV55" i="6"/>
  <c r="BN55" i="6"/>
  <c r="AB54" i="6"/>
  <c r="BB53" i="6"/>
  <c r="AT53" i="6"/>
  <c r="BV51" i="6"/>
  <c r="BN51" i="6"/>
  <c r="AB50" i="6"/>
  <c r="AC49" i="6"/>
  <c r="AV48" i="6"/>
  <c r="BD48" i="6"/>
  <c r="AT48" i="6"/>
  <c r="BB48" i="6"/>
  <c r="BW46" i="6"/>
  <c r="AF44" i="6"/>
  <c r="AG44" i="6"/>
  <c r="AH44" i="6"/>
  <c r="AA44" i="6"/>
  <c r="AB44" i="6"/>
  <c r="AC44" i="6"/>
  <c r="AD44" i="6"/>
  <c r="AX39" i="6"/>
  <c r="BF39" i="6"/>
  <c r="AY39" i="6"/>
  <c r="BG39" i="6"/>
  <c r="AZ39" i="6"/>
  <c r="BH39" i="6"/>
  <c r="BA39" i="6"/>
  <c r="AT39" i="6"/>
  <c r="BB39" i="6"/>
  <c r="AU39" i="6"/>
  <c r="BC39" i="6"/>
  <c r="AV39" i="6"/>
  <c r="BD39" i="6"/>
  <c r="BJ37" i="6"/>
  <c r="BR37" i="6"/>
  <c r="BZ37" i="6"/>
  <c r="BK37" i="6"/>
  <c r="BS37" i="6"/>
  <c r="CA37" i="6"/>
  <c r="BL37" i="6"/>
  <c r="BT37" i="6"/>
  <c r="CB37" i="6"/>
  <c r="CE37" i="6" s="1"/>
  <c r="BM37" i="6"/>
  <c r="BU37" i="6"/>
  <c r="BN37" i="6"/>
  <c r="BV37" i="6"/>
  <c r="BO37" i="6"/>
  <c r="BW37" i="6"/>
  <c r="BP37" i="6"/>
  <c r="BX37" i="6"/>
  <c r="AS61" i="6"/>
  <c r="BU59" i="6"/>
  <c r="AS57" i="6"/>
  <c r="BU55" i="6"/>
  <c r="AS53" i="6"/>
  <c r="BU51" i="6"/>
  <c r="AQ50" i="6"/>
  <c r="AS49" i="6"/>
  <c r="AK49" i="6"/>
  <c r="AA49" i="6"/>
  <c r="BA48" i="6"/>
  <c r="BR47" i="6"/>
  <c r="BT46" i="6"/>
  <c r="BJ41" i="6"/>
  <c r="BR41" i="6"/>
  <c r="BZ41" i="6"/>
  <c r="BK41" i="6"/>
  <c r="BS41" i="6"/>
  <c r="CA41" i="6"/>
  <c r="BL41" i="6"/>
  <c r="BT41" i="6"/>
  <c r="CB41" i="6"/>
  <c r="CE41" i="6" s="1"/>
  <c r="BM41" i="6"/>
  <c r="BU41" i="6"/>
  <c r="BN41" i="6"/>
  <c r="BV41" i="6"/>
  <c r="BO41" i="6"/>
  <c r="BW41" i="6"/>
  <c r="BP41" i="6"/>
  <c r="BX41" i="6"/>
  <c r="BF46" i="6"/>
  <c r="AX46" i="6"/>
  <c r="AH46" i="6"/>
  <c r="BH45" i="6"/>
  <c r="AZ45" i="6"/>
  <c r="AR45" i="6"/>
  <c r="AJ45" i="6"/>
  <c r="AB45" i="6"/>
  <c r="BZ44" i="6"/>
  <c r="BR44" i="6"/>
  <c r="BJ44" i="6"/>
  <c r="BB44" i="6"/>
  <c r="AT44" i="6"/>
  <c r="CB43" i="6"/>
  <c r="CE43" i="6" s="1"/>
  <c r="BT43" i="6"/>
  <c r="BL43" i="6"/>
  <c r="AF43" i="6"/>
  <c r="BV42" i="6"/>
  <c r="BN42" i="6"/>
  <c r="BF42" i="6"/>
  <c r="AX42" i="6"/>
  <c r="AP42" i="6"/>
  <c r="AH42" i="6"/>
  <c r="BH41" i="6"/>
  <c r="AR41" i="6"/>
  <c r="AJ41" i="6"/>
  <c r="AB41" i="6"/>
  <c r="BZ40" i="6"/>
  <c r="BR40" i="6"/>
  <c r="BJ40" i="6"/>
  <c r="BB40" i="6"/>
  <c r="AT40" i="6"/>
  <c r="CB39" i="6"/>
  <c r="CE39" i="6" s="1"/>
  <c r="BT39" i="6"/>
  <c r="BV38" i="6"/>
  <c r="BN38" i="6"/>
  <c r="AP38" i="6"/>
  <c r="AR37" i="6"/>
  <c r="AJ37" i="6"/>
  <c r="AB37" i="6"/>
  <c r="BZ36" i="6"/>
  <c r="BR36" i="6"/>
  <c r="BJ36" i="6"/>
  <c r="BB36" i="6"/>
  <c r="AT36" i="6"/>
  <c r="AA45" i="6"/>
  <c r="BA44" i="6"/>
  <c r="CA43" i="6"/>
  <c r="BS43" i="6"/>
  <c r="BK43" i="6"/>
  <c r="BU42" i="6"/>
  <c r="BM42" i="6"/>
  <c r="AO42" i="6"/>
  <c r="AA41" i="6"/>
  <c r="BA40" i="6"/>
  <c r="BU38" i="6"/>
  <c r="BM38" i="6"/>
  <c r="AO38" i="6"/>
  <c r="AA37" i="6"/>
  <c r="BA36" i="6"/>
  <c r="AH45" i="6"/>
  <c r="BH44" i="6"/>
  <c r="AZ44" i="6"/>
  <c r="CB42" i="6"/>
  <c r="CE42" i="6" s="1"/>
  <c r="BT42" i="6"/>
  <c r="BL42" i="6"/>
  <c r="AH41" i="6"/>
  <c r="CB38" i="6"/>
  <c r="CE38" i="6" s="1"/>
  <c r="BT38" i="6"/>
  <c r="BL38" i="6"/>
  <c r="AG45" i="6"/>
  <c r="BG44" i="6"/>
  <c r="AY44" i="6"/>
  <c r="CA42" i="6"/>
  <c r="BS42" i="6"/>
  <c r="BK42" i="6"/>
  <c r="AM42" i="6"/>
  <c r="AG41" i="6"/>
  <c r="BW40" i="6"/>
  <c r="BO40" i="6"/>
  <c r="BG40" i="6"/>
  <c r="AY40" i="6"/>
  <c r="CA38" i="6"/>
  <c r="BS38" i="6"/>
  <c r="BK38" i="6"/>
  <c r="AM38" i="6"/>
  <c r="AG37" i="6"/>
  <c r="BG36" i="6"/>
  <c r="AY36" i="6"/>
  <c r="BB46" i="6"/>
  <c r="AT46" i="6"/>
  <c r="AD46" i="6"/>
  <c r="BD45" i="6"/>
  <c r="AV45" i="6"/>
  <c r="AF45" i="6"/>
  <c r="BV44" i="6"/>
  <c r="BN44" i="6"/>
  <c r="BF44" i="6"/>
  <c r="AX44" i="6"/>
  <c r="BX43" i="6"/>
  <c r="BP43" i="6"/>
  <c r="BZ42" i="6"/>
  <c r="BR42" i="6"/>
  <c r="BJ42" i="6"/>
  <c r="AL42" i="6"/>
  <c r="AF41" i="6"/>
  <c r="BV40" i="6"/>
  <c r="BN40" i="6"/>
  <c r="BF40" i="6"/>
  <c r="AX40" i="6"/>
  <c r="BZ38" i="6"/>
  <c r="BR38" i="6"/>
  <c r="BJ38" i="6"/>
  <c r="AL38" i="6"/>
  <c r="AF37" i="6"/>
  <c r="BF36" i="6"/>
  <c r="AX36" i="6"/>
  <c r="BH46" i="6"/>
  <c r="BB45" i="6"/>
  <c r="CB44" i="6"/>
  <c r="CE44" i="6" s="1"/>
  <c r="BT44" i="6"/>
  <c r="BD44" i="6"/>
  <c r="BV43" i="6"/>
  <c r="BX42" i="6"/>
  <c r="BH42" i="6"/>
  <c r="AR42" i="6"/>
  <c r="CB40" i="6"/>
  <c r="CE40" i="6" s="1"/>
  <c r="BT40" i="6"/>
  <c r="BD40" i="6"/>
  <c r="BX38" i="6"/>
  <c r="AR38" i="6"/>
  <c r="BD36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C35" i="7"/>
  <c r="AD35" i="7"/>
  <c r="AE35" i="7"/>
  <c r="AF35" i="7"/>
  <c r="AG35" i="7"/>
  <c r="AH35" i="7"/>
  <c r="AI35" i="7"/>
  <c r="AJ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H35" i="7"/>
  <c r="I35" i="7"/>
  <c r="J35" i="7"/>
  <c r="L35" i="7"/>
  <c r="M35" i="7"/>
  <c r="N35" i="7"/>
  <c r="O35" i="7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M43" i="5"/>
  <c r="CI43" i="5"/>
  <c r="CH43" i="5"/>
  <c r="CG43" i="5"/>
  <c r="CS42" i="5"/>
  <c r="CM42" i="5"/>
  <c r="CI42" i="5"/>
  <c r="CH42" i="5"/>
  <c r="CG42" i="5"/>
  <c r="CS41" i="5"/>
  <c r="CM41" i="5"/>
  <c r="CI41" i="5"/>
  <c r="CH41" i="5"/>
  <c r="CG41" i="5"/>
  <c r="CS40" i="5"/>
  <c r="CM40" i="5"/>
  <c r="CI40" i="5"/>
  <c r="CH40" i="5"/>
  <c r="CG40" i="5"/>
  <c r="CS39" i="5"/>
  <c r="CM39" i="5"/>
  <c r="CI39" i="5"/>
  <c r="CH39" i="5"/>
  <c r="CG39" i="5"/>
  <c r="CS38" i="5"/>
  <c r="CM38" i="5"/>
  <c r="CI38" i="5"/>
  <c r="CH38" i="5"/>
  <c r="CG38" i="5"/>
  <c r="CS37" i="5"/>
  <c r="CM37" i="5"/>
  <c r="CI37" i="5"/>
  <c r="CH37" i="5"/>
  <c r="CG37" i="5"/>
  <c r="CS36" i="5"/>
  <c r="CM36" i="5"/>
  <c r="CI36" i="5"/>
  <c r="CH36" i="5"/>
  <c r="CG36" i="5"/>
  <c r="CS35" i="5"/>
  <c r="CM35" i="5"/>
  <c r="CI35" i="5"/>
  <c r="CH35" i="5"/>
  <c r="CG35" i="5"/>
  <c r="CS34" i="5"/>
  <c r="CM34" i="5"/>
  <c r="CI34" i="5"/>
  <c r="CH34" i="5"/>
  <c r="CG34" i="5"/>
  <c r="CS33" i="5"/>
  <c r="CM33" i="5"/>
  <c r="CI33" i="5"/>
  <c r="CH33" i="5"/>
  <c r="CG33" i="5"/>
  <c r="CS32" i="5"/>
  <c r="CM32" i="5"/>
  <c r="CI32" i="5"/>
  <c r="CH32" i="5"/>
  <c r="CG32" i="5"/>
  <c r="CS31" i="5"/>
  <c r="CM31" i="5"/>
  <c r="CI31" i="5"/>
  <c r="CH31" i="5"/>
  <c r="CG31" i="5"/>
  <c r="CS30" i="5"/>
  <c r="CM30" i="5"/>
  <c r="CI30" i="5"/>
  <c r="CH30" i="5"/>
  <c r="CG30" i="5"/>
  <c r="CS29" i="5"/>
  <c r="CM29" i="5"/>
  <c r="CI29" i="5"/>
  <c r="CH29" i="5"/>
  <c r="CG29" i="5"/>
  <c r="AB35" i="7" l="1"/>
  <c r="K35" i="7"/>
  <c r="AW35" i="7"/>
  <c r="AK35" i="7"/>
  <c r="CH35" i="7"/>
  <c r="S35" i="7"/>
  <c r="CI35" i="7"/>
  <c r="CD35" i="6" s="1"/>
  <c r="BM35" i="7"/>
  <c r="CF25" i="6"/>
  <c r="CI26" i="7"/>
  <c r="CD26" i="6" s="1"/>
  <c r="CF24" i="6"/>
  <c r="CF32" i="6"/>
  <c r="AB34" i="7"/>
  <c r="Y34" i="6" s="1"/>
  <c r="AB26" i="7"/>
  <c r="CI22" i="7"/>
  <c r="CD22" i="6" s="1"/>
  <c r="CF23" i="6"/>
  <c r="CF27" i="6"/>
  <c r="CF31" i="6"/>
  <c r="AW27" i="7"/>
  <c r="AB31" i="7"/>
  <c r="Z31" i="6" s="1"/>
  <c r="AB27" i="7"/>
  <c r="S27" i="6" s="1"/>
  <c r="AB23" i="7"/>
  <c r="U23" i="6" s="1"/>
  <c r="AW30" i="7"/>
  <c r="CF30" i="6"/>
  <c r="AW33" i="7"/>
  <c r="CF22" i="6"/>
  <c r="CF26" i="6"/>
  <c r="AB28" i="7"/>
  <c r="X28" i="6" s="1"/>
  <c r="AB20" i="7"/>
  <c r="X20" i="6" s="1"/>
  <c r="U31" i="6"/>
  <c r="V31" i="6"/>
  <c r="S23" i="6"/>
  <c r="X23" i="6"/>
  <c r="T23" i="6"/>
  <c r="S26" i="6"/>
  <c r="V26" i="6"/>
  <c r="Y26" i="6"/>
  <c r="Z26" i="6"/>
  <c r="S28" i="6"/>
  <c r="T28" i="6"/>
  <c r="U28" i="6"/>
  <c r="U20" i="6"/>
  <c r="AW34" i="7"/>
  <c r="AK33" i="7"/>
  <c r="AB32" i="7"/>
  <c r="Z32" i="6" s="1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P31" i="6" s="1"/>
  <c r="S27" i="7"/>
  <c r="S23" i="7"/>
  <c r="O23" i="6" s="1"/>
  <c r="AB33" i="7"/>
  <c r="AW31" i="7"/>
  <c r="AB30" i="7"/>
  <c r="AW28" i="7"/>
  <c r="CH28" i="7"/>
  <c r="CH20" i="7"/>
  <c r="CI28" i="7"/>
  <c r="CD28" i="6" s="1"/>
  <c r="AW25" i="7"/>
  <c r="AB24" i="7"/>
  <c r="AW22" i="7"/>
  <c r="AB21" i="7"/>
  <c r="CF20" i="6"/>
  <c r="CI30" i="7"/>
  <c r="CD30" i="6" s="1"/>
  <c r="AW32" i="7"/>
  <c r="AW29" i="7"/>
  <c r="AB25" i="7"/>
  <c r="Z25" i="6" s="1"/>
  <c r="CI24" i="7"/>
  <c r="CD24" i="6" s="1"/>
  <c r="CJ22" i="7"/>
  <c r="CC22" i="6" s="1"/>
  <c r="CF28" i="6"/>
  <c r="AW23" i="7"/>
  <c r="AB22" i="7"/>
  <c r="T22" i="6" s="1"/>
  <c r="AW20" i="7"/>
  <c r="CH30" i="7"/>
  <c r="CH26" i="7"/>
  <c r="CH22" i="7"/>
  <c r="CH34" i="7"/>
  <c r="CF33" i="6"/>
  <c r="CF34" i="6"/>
  <c r="CK30" i="7"/>
  <c r="BX30" i="6" s="1"/>
  <c r="CI27" i="7"/>
  <c r="CD27" i="6" s="1"/>
  <c r="CJ25" i="7"/>
  <c r="CC25" i="6" s="1"/>
  <c r="CH25" i="7"/>
  <c r="CK24" i="7"/>
  <c r="BZ24" i="6" s="1"/>
  <c r="CI20" i="7"/>
  <c r="CD20" i="6" s="1"/>
  <c r="CK32" i="7"/>
  <c r="CA32" i="6" s="1"/>
  <c r="CH33" i="7"/>
  <c r="CJ28" i="7"/>
  <c r="CC28" i="6" s="1"/>
  <c r="CI33" i="7"/>
  <c r="CD33" i="6" s="1"/>
  <c r="CI25" i="7"/>
  <c r="CD25" i="6" s="1"/>
  <c r="CJ23" i="7"/>
  <c r="CC23" i="6" s="1"/>
  <c r="CH23" i="7"/>
  <c r="CK22" i="7"/>
  <c r="BO22" i="6" s="1"/>
  <c r="CI31" i="7"/>
  <c r="CD31" i="6" s="1"/>
  <c r="CH31" i="7"/>
  <c r="CJ26" i="7"/>
  <c r="CC26" i="6" s="1"/>
  <c r="CK20" i="7"/>
  <c r="BV20" i="6" s="1"/>
  <c r="CJ29" i="7"/>
  <c r="CC29" i="6" s="1"/>
  <c r="CH29" i="7"/>
  <c r="CK28" i="7"/>
  <c r="BP28" i="6" s="1"/>
  <c r="CI23" i="7"/>
  <c r="CD23" i="6" s="1"/>
  <c r="CJ21" i="7"/>
  <c r="CC21" i="6" s="1"/>
  <c r="CH21" i="7"/>
  <c r="CK34" i="7"/>
  <c r="BK34" i="6" s="1"/>
  <c r="CJ24" i="7"/>
  <c r="CC24" i="6" s="1"/>
  <c r="CI32" i="7"/>
  <c r="CD32" i="6" s="1"/>
  <c r="CI29" i="7"/>
  <c r="CD29" i="6" s="1"/>
  <c r="CJ27" i="7"/>
  <c r="CC27" i="6" s="1"/>
  <c r="CH27" i="7"/>
  <c r="CK26" i="7"/>
  <c r="CB26" i="6" s="1"/>
  <c r="CE26" i="6" s="1"/>
  <c r="CI21" i="7"/>
  <c r="CD21" i="6" s="1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C34" i="6" s="1"/>
  <c r="CJ32" i="7"/>
  <c r="CC32" i="6" s="1"/>
  <c r="CJ30" i="7"/>
  <c r="CC30" i="6" s="1"/>
  <c r="CJ20" i="7"/>
  <c r="CC20" i="6" s="1"/>
  <c r="CK35" i="7"/>
  <c r="CK33" i="7"/>
  <c r="BQ33" i="6" s="1"/>
  <c r="CK31" i="7"/>
  <c r="BT31" i="6" s="1"/>
  <c r="CK29" i="7"/>
  <c r="BS29" i="6" s="1"/>
  <c r="CK27" i="7"/>
  <c r="BX27" i="6" s="1"/>
  <c r="CK25" i="7"/>
  <c r="BW25" i="6" s="1"/>
  <c r="CK23" i="7"/>
  <c r="BV23" i="6" s="1"/>
  <c r="CK21" i="7"/>
  <c r="BR21" i="6" s="1"/>
  <c r="CI34" i="7"/>
  <c r="CD34" i="6" s="1"/>
  <c r="CJ35" i="7"/>
  <c r="CC35" i="6" s="1"/>
  <c r="CJ33" i="7"/>
  <c r="CC33" i="6" s="1"/>
  <c r="CJ31" i="7"/>
  <c r="CC31" i="6" s="1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T32" i="6"/>
  <c r="X3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T31" i="6"/>
  <c r="X26" i="6"/>
  <c r="Z23" i="6"/>
  <c r="S31" i="6"/>
  <c r="W26" i="6"/>
  <c r="Y23" i="6"/>
  <c r="Y31" i="6"/>
  <c r="U26" i="6"/>
  <c r="W23" i="6"/>
  <c r="X31" i="6"/>
  <c r="T26" i="6"/>
  <c r="V23" i="6"/>
  <c r="U34" i="6"/>
  <c r="P27" i="6"/>
  <c r="K32" i="7"/>
  <c r="K28" i="7"/>
  <c r="K24" i="7"/>
  <c r="K20" i="7"/>
  <c r="O31" i="6"/>
  <c r="O27" i="6"/>
  <c r="S32" i="7"/>
  <c r="S28" i="7"/>
  <c r="S24" i="7"/>
  <c r="S20" i="7"/>
  <c r="N27" i="6"/>
  <c r="K33" i="7"/>
  <c r="K29" i="7"/>
  <c r="K25" i="7"/>
  <c r="K21" i="7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N31" i="6" l="1"/>
  <c r="W28" i="6"/>
  <c r="W31" i="6"/>
  <c r="M31" i="6"/>
  <c r="V28" i="6"/>
  <c r="Z28" i="6"/>
  <c r="T20" i="6"/>
  <c r="W34" i="6"/>
  <c r="BL25" i="6"/>
  <c r="BL28" i="6"/>
  <c r="BJ21" i="6"/>
  <c r="BT26" i="6"/>
  <c r="BL22" i="6"/>
  <c r="BR31" i="6"/>
  <c r="BR24" i="6"/>
  <c r="CB28" i="6"/>
  <c r="CE28" i="6" s="1"/>
  <c r="CA21" i="6"/>
  <c r="BN22" i="6"/>
  <c r="CB23" i="6"/>
  <c r="CE23" i="6" s="1"/>
  <c r="BL24" i="6"/>
  <c r="BM25" i="6"/>
  <c r="BV26" i="6"/>
  <c r="Z22" i="6"/>
  <c r="BO35" i="6"/>
  <c r="BY35" i="6"/>
  <c r="BV35" i="6"/>
  <c r="BR35" i="6"/>
  <c r="BM35" i="6"/>
  <c r="CB35" i="6"/>
  <c r="CE35" i="6" s="1"/>
  <c r="BZ35" i="6"/>
  <c r="BW35" i="6"/>
  <c r="BS35" i="6"/>
  <c r="BX35" i="6"/>
  <c r="BL35" i="6"/>
  <c r="BK35" i="6"/>
  <c r="CA35" i="6"/>
  <c r="BU35" i="6"/>
  <c r="BT35" i="6"/>
  <c r="BP35" i="6"/>
  <c r="BN35" i="6"/>
  <c r="BQ35" i="6"/>
  <c r="BJ35" i="6"/>
  <c r="BJ28" i="6"/>
  <c r="BP29" i="6"/>
  <c r="BR22" i="6"/>
  <c r="BK31" i="6"/>
  <c r="BQ24" i="6"/>
  <c r="BZ25" i="6"/>
  <c r="BS26" i="6"/>
  <c r="CB20" i="6"/>
  <c r="CE20" i="6" s="1"/>
  <c r="BW28" i="6"/>
  <c r="BN29" i="6"/>
  <c r="BQ22" i="6"/>
  <c r="BW31" i="6"/>
  <c r="BV32" i="6"/>
  <c r="BY25" i="6"/>
  <c r="X22" i="6"/>
  <c r="BS20" i="6"/>
  <c r="BN28" i="6"/>
  <c r="CB29" i="6"/>
  <c r="CE29" i="6" s="1"/>
  <c r="CA23" i="6"/>
  <c r="BN31" i="6"/>
  <c r="BM32" i="6"/>
  <c r="BO25" i="6"/>
  <c r="V34" i="6"/>
  <c r="BJ20" i="6"/>
  <c r="BP21" i="6"/>
  <c r="BK29" i="6"/>
  <c r="BK23" i="6"/>
  <c r="BL31" i="6"/>
  <c r="BS32" i="6"/>
  <c r="R35" i="6"/>
  <c r="L35" i="6"/>
  <c r="M35" i="6"/>
  <c r="O35" i="6"/>
  <c r="P35" i="6"/>
  <c r="N35" i="6"/>
  <c r="Q35" i="6"/>
  <c r="BX20" i="6"/>
  <c r="BO21" i="6"/>
  <c r="BJ29" i="6"/>
  <c r="BX23" i="6"/>
  <c r="BO24" i="6"/>
  <c r="BR32" i="6"/>
  <c r="BY26" i="6"/>
  <c r="J35" i="6"/>
  <c r="K35" i="6"/>
  <c r="E35" i="6"/>
  <c r="G35" i="6"/>
  <c r="H35" i="6"/>
  <c r="F35" i="6"/>
  <c r="I35" i="6"/>
  <c r="BN20" i="6"/>
  <c r="CB21" i="6"/>
  <c r="CE21" i="6" s="1"/>
  <c r="BN23" i="6"/>
  <c r="BM24" i="6"/>
  <c r="BP26" i="6"/>
  <c r="Z35" i="6"/>
  <c r="S35" i="6"/>
  <c r="T35" i="6"/>
  <c r="U35" i="6"/>
  <c r="W35" i="6"/>
  <c r="X35" i="6"/>
  <c r="Y35" i="6"/>
  <c r="V35" i="6"/>
  <c r="Z27" i="6"/>
  <c r="BS30" i="6"/>
  <c r="BX33" i="6"/>
  <c r="BP27" i="6"/>
  <c r="BQ34" i="6"/>
  <c r="S22" i="6"/>
  <c r="Y32" i="6"/>
  <c r="W20" i="6"/>
  <c r="Y28" i="6"/>
  <c r="Y27" i="6"/>
  <c r="Z34" i="6"/>
  <c r="BL20" i="6"/>
  <c r="BY20" i="6"/>
  <c r="BU20" i="6"/>
  <c r="BZ28" i="6"/>
  <c r="BO28" i="6"/>
  <c r="BQ21" i="6"/>
  <c r="BT21" i="6"/>
  <c r="BY29" i="6"/>
  <c r="BU29" i="6"/>
  <c r="BZ29" i="6"/>
  <c r="CB22" i="6"/>
  <c r="CE22" i="6" s="1"/>
  <c r="BJ22" i="6"/>
  <c r="BU30" i="6"/>
  <c r="BK30" i="6"/>
  <c r="BW30" i="6"/>
  <c r="BY23" i="6"/>
  <c r="BU23" i="6"/>
  <c r="BJ31" i="6"/>
  <c r="BO31" i="6"/>
  <c r="BP24" i="6"/>
  <c r="CB24" i="6"/>
  <c r="CE24" i="6" s="1"/>
  <c r="BJ24" i="6"/>
  <c r="BN32" i="6"/>
  <c r="BK32" i="6"/>
  <c r="CB25" i="6"/>
  <c r="CE25" i="6" s="1"/>
  <c r="BR25" i="6"/>
  <c r="BV25" i="6"/>
  <c r="BS33" i="6"/>
  <c r="BP33" i="6"/>
  <c r="BN27" i="6"/>
  <c r="BK27" i="6"/>
  <c r="BW26" i="6"/>
  <c r="BL26" i="6"/>
  <c r="BR34" i="6"/>
  <c r="BM34" i="6"/>
  <c r="BV30" i="6"/>
  <c r="BP30" i="6"/>
  <c r="CA33" i="6"/>
  <c r="BV27" i="6"/>
  <c r="BS27" i="6"/>
  <c r="BU34" i="6"/>
  <c r="Y22" i="6"/>
  <c r="W32" i="6"/>
  <c r="V20" i="6"/>
  <c r="X27" i="6"/>
  <c r="S34" i="6"/>
  <c r="CA20" i="6"/>
  <c r="BQ20" i="6"/>
  <c r="BM20" i="6"/>
  <c r="BR28" i="6"/>
  <c r="BV28" i="6"/>
  <c r="BW21" i="6"/>
  <c r="BL21" i="6"/>
  <c r="BX29" i="6"/>
  <c r="BM29" i="6"/>
  <c r="BR29" i="6"/>
  <c r="BT22" i="6"/>
  <c r="BY22" i="6"/>
  <c r="BM30" i="6"/>
  <c r="BZ30" i="6"/>
  <c r="BO30" i="6"/>
  <c r="BQ23" i="6"/>
  <c r="BM23" i="6"/>
  <c r="CA31" i="6"/>
  <c r="BV31" i="6"/>
  <c r="BW24" i="6"/>
  <c r="BT24" i="6"/>
  <c r="BY24" i="6"/>
  <c r="BU32" i="6"/>
  <c r="BZ32" i="6"/>
  <c r="BT25" i="6"/>
  <c r="BJ25" i="6"/>
  <c r="BN25" i="6"/>
  <c r="BK33" i="6"/>
  <c r="BW33" i="6"/>
  <c r="BU27" i="6"/>
  <c r="BZ27" i="6"/>
  <c r="BJ26" i="6"/>
  <c r="BO26" i="6"/>
  <c r="CA26" i="6"/>
  <c r="BX34" i="6"/>
  <c r="CB34" i="6"/>
  <c r="CE34" i="6" s="1"/>
  <c r="BR30" i="6"/>
  <c r="BM33" i="6"/>
  <c r="BO33" i="6"/>
  <c r="BM27" i="6"/>
  <c r="BT34" i="6"/>
  <c r="T34" i="6"/>
  <c r="W22" i="6"/>
  <c r="V32" i="6"/>
  <c r="S20" i="6"/>
  <c r="U27" i="6"/>
  <c r="BK20" i="6"/>
  <c r="BP20" i="6"/>
  <c r="BT28" i="6"/>
  <c r="BY28" i="6"/>
  <c r="BU28" i="6"/>
  <c r="BV21" i="6"/>
  <c r="BS21" i="6"/>
  <c r="BQ29" i="6"/>
  <c r="BT29" i="6"/>
  <c r="CA22" i="6"/>
  <c r="BX22" i="6"/>
  <c r="CB30" i="6"/>
  <c r="CE30" i="6" s="1"/>
  <c r="BJ30" i="6"/>
  <c r="BZ23" i="6"/>
  <c r="BP23" i="6"/>
  <c r="BT23" i="6"/>
  <c r="BY31" i="6"/>
  <c r="BU31" i="6"/>
  <c r="BX24" i="6"/>
  <c r="CA24" i="6"/>
  <c r="BP32" i="6"/>
  <c r="CB32" i="6"/>
  <c r="CE32" i="6" s="1"/>
  <c r="BJ32" i="6"/>
  <c r="BU25" i="6"/>
  <c r="BQ25" i="6"/>
  <c r="CB33" i="6"/>
  <c r="CE33" i="6" s="1"/>
  <c r="BR33" i="6"/>
  <c r="BV33" i="6"/>
  <c r="CB27" i="6"/>
  <c r="CE27" i="6" s="1"/>
  <c r="BJ27" i="6"/>
  <c r="BQ26" i="6"/>
  <c r="BN26" i="6"/>
  <c r="BK26" i="6"/>
  <c r="BW34" i="6"/>
  <c r="BL34" i="6"/>
  <c r="W27" i="6"/>
  <c r="BZ33" i="6"/>
  <c r="BP34" i="6"/>
  <c r="V22" i="6"/>
  <c r="U32" i="6"/>
  <c r="Z20" i="6"/>
  <c r="V27" i="6"/>
  <c r="BT20" i="6"/>
  <c r="BW20" i="6"/>
  <c r="CA28" i="6"/>
  <c r="BQ28" i="6"/>
  <c r="BM28" i="6"/>
  <c r="BN21" i="6"/>
  <c r="BK21" i="6"/>
  <c r="BW29" i="6"/>
  <c r="BL29" i="6"/>
  <c r="BV22" i="6"/>
  <c r="BS22" i="6"/>
  <c r="BP22" i="6"/>
  <c r="BT30" i="6"/>
  <c r="BY30" i="6"/>
  <c r="BR23" i="6"/>
  <c r="BW23" i="6"/>
  <c r="BL23" i="6"/>
  <c r="BQ31" i="6"/>
  <c r="BM31" i="6"/>
  <c r="BV24" i="6"/>
  <c r="BS24" i="6"/>
  <c r="BW32" i="6"/>
  <c r="BT32" i="6"/>
  <c r="BY32" i="6"/>
  <c r="CA25" i="6"/>
  <c r="BX25" i="6"/>
  <c r="BT33" i="6"/>
  <c r="BJ33" i="6"/>
  <c r="BN33" i="6"/>
  <c r="BT27" i="6"/>
  <c r="BY27" i="6"/>
  <c r="BZ26" i="6"/>
  <c r="BU26" i="6"/>
  <c r="BZ34" i="6"/>
  <c r="BO34" i="6"/>
  <c r="CA34" i="6"/>
  <c r="BR27" i="6"/>
  <c r="U22" i="6"/>
  <c r="Y20" i="6"/>
  <c r="T27" i="6"/>
  <c r="BZ20" i="6"/>
  <c r="BO20" i="6"/>
  <c r="BS28" i="6"/>
  <c r="BX28" i="6"/>
  <c r="BY21" i="6"/>
  <c r="BU21" i="6"/>
  <c r="BZ21" i="6"/>
  <c r="BO29" i="6"/>
  <c r="CA29" i="6"/>
  <c r="BU22" i="6"/>
  <c r="BK22" i="6"/>
  <c r="BW22" i="6"/>
  <c r="BL30" i="6"/>
  <c r="BQ30" i="6"/>
  <c r="BJ23" i="6"/>
  <c r="BO23" i="6"/>
  <c r="BS31" i="6"/>
  <c r="BX31" i="6"/>
  <c r="CB31" i="6"/>
  <c r="CE31" i="6" s="1"/>
  <c r="BN24" i="6"/>
  <c r="BK24" i="6"/>
  <c r="BO32" i="6"/>
  <c r="BL32" i="6"/>
  <c r="BQ32" i="6"/>
  <c r="BS25" i="6"/>
  <c r="BP25" i="6"/>
  <c r="BL33" i="6"/>
  <c r="BY33" i="6"/>
  <c r="BW27" i="6"/>
  <c r="BL27" i="6"/>
  <c r="BQ27" i="6"/>
  <c r="BR26" i="6"/>
  <c r="BM26" i="6"/>
  <c r="BJ34" i="6"/>
  <c r="BV34" i="6"/>
  <c r="BS34" i="6"/>
  <c r="BN30" i="6"/>
  <c r="S32" i="6"/>
  <c r="X34" i="6"/>
  <c r="BR20" i="6"/>
  <c r="BK28" i="6"/>
  <c r="BX21" i="6"/>
  <c r="BM21" i="6"/>
  <c r="BV29" i="6"/>
  <c r="BM22" i="6"/>
  <c r="BZ22" i="6"/>
  <c r="CA30" i="6"/>
  <c r="BS23" i="6"/>
  <c r="BZ31" i="6"/>
  <c r="BP31" i="6"/>
  <c r="BU24" i="6"/>
  <c r="BX32" i="6"/>
  <c r="BK25" i="6"/>
  <c r="BU33" i="6"/>
  <c r="BO27" i="6"/>
  <c r="CA27" i="6"/>
  <c r="BX26" i="6"/>
  <c r="BY34" i="6"/>
  <c r="BN34" i="6"/>
  <c r="U29" i="6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BF35" i="6" l="1"/>
  <c r="AU35" i="6"/>
  <c r="AY35" i="6"/>
  <c r="BC35" i="6"/>
  <c r="BG35" i="6"/>
  <c r="AV35" i="6"/>
  <c r="AZ35" i="6"/>
  <c r="BD35" i="6"/>
  <c r="BH35" i="6"/>
  <c r="AW35" i="6"/>
  <c r="AT35" i="6"/>
  <c r="BA35" i="6"/>
  <c r="BE35" i="6"/>
  <c r="AX35" i="6"/>
  <c r="BB35" i="6"/>
  <c r="AP35" i="6"/>
  <c r="AI35" i="6"/>
  <c r="AQ35" i="6"/>
  <c r="AJ35" i="6"/>
  <c r="AR35" i="6"/>
  <c r="AK35" i="6"/>
  <c r="AS35" i="6"/>
  <c r="AM35" i="6"/>
  <c r="AN35" i="6"/>
  <c r="AL35" i="6"/>
  <c r="AO35" i="6"/>
  <c r="AH35" i="6"/>
  <c r="AA35" i="6"/>
  <c r="AB35" i="6"/>
  <c r="AC35" i="6"/>
  <c r="AE35" i="6"/>
  <c r="AF35" i="6"/>
  <c r="AD35" i="6"/>
  <c r="AG35" i="6"/>
  <c r="AV25" i="6"/>
  <c r="BD25" i="6"/>
  <c r="AW25" i="6"/>
  <c r="BE25" i="6"/>
  <c r="AX25" i="6"/>
  <c r="BF25" i="6"/>
  <c r="AT25" i="6"/>
  <c r="AY25" i="6"/>
  <c r="BG25" i="6"/>
  <c r="AZ25" i="6"/>
  <c r="BH25" i="6"/>
  <c r="BA25" i="6"/>
  <c r="BB25" i="6"/>
  <c r="BC25" i="6"/>
  <c r="AU25" i="6"/>
  <c r="AJ20" i="6"/>
  <c r="AR20" i="6"/>
  <c r="AK20" i="6"/>
  <c r="AS20" i="6"/>
  <c r="AP20" i="6"/>
  <c r="AL20" i="6"/>
  <c r="AM20" i="6"/>
  <c r="AN20" i="6"/>
  <c r="AO20" i="6"/>
  <c r="AI20" i="6"/>
  <c r="AQ20" i="6"/>
  <c r="AK25" i="6"/>
  <c r="AS25" i="6"/>
  <c r="AL25" i="6"/>
  <c r="AI25" i="6"/>
  <c r="AM25" i="6"/>
  <c r="AN25" i="6"/>
  <c r="AO25" i="6"/>
  <c r="AP25" i="6"/>
  <c r="AQ25" i="6"/>
  <c r="AR25" i="6"/>
  <c r="AJ25" i="6"/>
  <c r="AE22" i="6"/>
  <c r="AF22" i="6"/>
  <c r="AC22" i="6"/>
  <c r="AG22" i="6"/>
  <c r="AH22" i="6"/>
  <c r="AA22" i="6"/>
  <c r="AB22" i="6"/>
  <c r="AD22" i="6"/>
  <c r="AE20" i="6"/>
  <c r="AF20" i="6"/>
  <c r="AC20" i="6"/>
  <c r="AG20" i="6"/>
  <c r="AH20" i="6"/>
  <c r="AA20" i="6"/>
  <c r="AB20" i="6"/>
  <c r="AD20" i="6"/>
  <c r="AX27" i="6"/>
  <c r="BF27" i="6"/>
  <c r="AY27" i="6"/>
  <c r="BG27" i="6"/>
  <c r="AZ27" i="6"/>
  <c r="BH27" i="6"/>
  <c r="BD27" i="6"/>
  <c r="BA27" i="6"/>
  <c r="AT27" i="6"/>
  <c r="BB27" i="6"/>
  <c r="AV27" i="6"/>
  <c r="AU27" i="6"/>
  <c r="BC27" i="6"/>
  <c r="AW27" i="6"/>
  <c r="BE27" i="6"/>
  <c r="AE31" i="6"/>
  <c r="AF31" i="6"/>
  <c r="AG31" i="6"/>
  <c r="AH31" i="6"/>
  <c r="AA31" i="6"/>
  <c r="AB31" i="6"/>
  <c r="AD31" i="6"/>
  <c r="AC31" i="6"/>
  <c r="AE25" i="6"/>
  <c r="AF25" i="6"/>
  <c r="AG25" i="6"/>
  <c r="AC25" i="6"/>
  <c r="AH25" i="6"/>
  <c r="AA25" i="6"/>
  <c r="AB25" i="6"/>
  <c r="AD25" i="6"/>
  <c r="AO29" i="6"/>
  <c r="AP29" i="6"/>
  <c r="AM29" i="6"/>
  <c r="AI29" i="6"/>
  <c r="AQ29" i="6"/>
  <c r="AJ29" i="6"/>
  <c r="AR29" i="6"/>
  <c r="AK29" i="6"/>
  <c r="AS29" i="6"/>
  <c r="AL29" i="6"/>
  <c r="AN29" i="6"/>
  <c r="AY28" i="6"/>
  <c r="BG28" i="6"/>
  <c r="AZ28" i="6"/>
  <c r="BH28" i="6"/>
  <c r="AW28" i="6"/>
  <c r="BA28" i="6"/>
  <c r="AT28" i="6"/>
  <c r="BB28" i="6"/>
  <c r="AU28" i="6"/>
  <c r="BC28" i="6"/>
  <c r="AV28" i="6"/>
  <c r="BD28" i="6"/>
  <c r="BE28" i="6"/>
  <c r="AX28" i="6"/>
  <c r="BF28" i="6"/>
  <c r="AZ29" i="6"/>
  <c r="BH29" i="6"/>
  <c r="BA29" i="6"/>
  <c r="AX29" i="6"/>
  <c r="AT29" i="6"/>
  <c r="BB29" i="6"/>
  <c r="BF29" i="6"/>
  <c r="AU29" i="6"/>
  <c r="BC29" i="6"/>
  <c r="AV29" i="6"/>
  <c r="BD29" i="6"/>
  <c r="AW29" i="6"/>
  <c r="BE29" i="6"/>
  <c r="BG29" i="6"/>
  <c r="AY29" i="6"/>
  <c r="AP26" i="6"/>
  <c r="AI26" i="6"/>
  <c r="AQ26" i="6"/>
  <c r="AJ26" i="6"/>
  <c r="AR26" i="6"/>
  <c r="AN26" i="6"/>
  <c r="AK26" i="6"/>
  <c r="AS26" i="6"/>
  <c r="AL26" i="6"/>
  <c r="AM26" i="6"/>
  <c r="AO26" i="6"/>
  <c r="AE29" i="6"/>
  <c r="AF29" i="6"/>
  <c r="AG29" i="6"/>
  <c r="AH29" i="6"/>
  <c r="AA29" i="6"/>
  <c r="AB29" i="6"/>
  <c r="AD29" i="6"/>
  <c r="AC29" i="6"/>
  <c r="AJ28" i="6"/>
  <c r="AR28" i="6"/>
  <c r="AK28" i="6"/>
  <c r="AS28" i="6"/>
  <c r="AL28" i="6"/>
  <c r="AM28" i="6"/>
  <c r="AN28" i="6"/>
  <c r="AP28" i="6"/>
  <c r="AO28" i="6"/>
  <c r="AQ28" i="6"/>
  <c r="AI28" i="6"/>
  <c r="BA30" i="6"/>
  <c r="AT30" i="6"/>
  <c r="BB30" i="6"/>
  <c r="BG30" i="6"/>
  <c r="AU30" i="6"/>
  <c r="BC30" i="6"/>
  <c r="AV30" i="6"/>
  <c r="BD30" i="6"/>
  <c r="AW30" i="6"/>
  <c r="BE30" i="6"/>
  <c r="AX30" i="6"/>
  <c r="BF30" i="6"/>
  <c r="AY30" i="6"/>
  <c r="AZ30" i="6"/>
  <c r="BH30" i="6"/>
  <c r="AE24" i="6"/>
  <c r="AF24" i="6"/>
  <c r="AG24" i="6"/>
  <c r="AH24" i="6"/>
  <c r="AA24" i="6"/>
  <c r="AC24" i="6"/>
  <c r="AB24" i="6"/>
  <c r="AD24" i="6"/>
  <c r="AW26" i="6"/>
  <c r="BE26" i="6"/>
  <c r="AX26" i="6"/>
  <c r="BF26" i="6"/>
  <c r="AU26" i="6"/>
  <c r="AY26" i="6"/>
  <c r="BG26" i="6"/>
  <c r="AZ26" i="6"/>
  <c r="BH26" i="6"/>
  <c r="BA26" i="6"/>
  <c r="AT26" i="6"/>
  <c r="BB26" i="6"/>
  <c r="BC26" i="6"/>
  <c r="BD26" i="6"/>
  <c r="AV26" i="6"/>
  <c r="AV33" i="6"/>
  <c r="BD33" i="6"/>
  <c r="AW33" i="6"/>
  <c r="BE33" i="6"/>
  <c r="AT33" i="6"/>
  <c r="AX33" i="6"/>
  <c r="BF33" i="6"/>
  <c r="AY33" i="6"/>
  <c r="BG33" i="6"/>
  <c r="AZ33" i="6"/>
  <c r="BH33" i="6"/>
  <c r="BA33" i="6"/>
  <c r="BB33" i="6"/>
  <c r="BC33" i="6"/>
  <c r="AU33" i="6"/>
  <c r="AT23" i="6"/>
  <c r="BB23" i="6"/>
  <c r="AU23" i="6"/>
  <c r="BC23" i="6"/>
  <c r="BH23" i="6"/>
  <c r="AV23" i="6"/>
  <c r="BD23" i="6"/>
  <c r="AZ23" i="6"/>
  <c r="AW23" i="6"/>
  <c r="BE23" i="6"/>
  <c r="AX23" i="6"/>
  <c r="BF23" i="6"/>
  <c r="AY23" i="6"/>
  <c r="BG23" i="6"/>
  <c r="BA23" i="6"/>
  <c r="AZ21" i="6"/>
  <c r="BH21" i="6"/>
  <c r="BA21" i="6"/>
  <c r="AT21" i="6"/>
  <c r="BB21" i="6"/>
  <c r="AU21" i="6"/>
  <c r="BC21" i="6"/>
  <c r="AX21" i="6"/>
  <c r="AV21" i="6"/>
  <c r="BD21" i="6"/>
  <c r="BF21" i="6"/>
  <c r="AW21" i="6"/>
  <c r="BE21" i="6"/>
  <c r="AY21" i="6"/>
  <c r="BG21" i="6"/>
  <c r="AU32" i="6"/>
  <c r="BC32" i="6"/>
  <c r="AV32" i="6"/>
  <c r="BD32" i="6"/>
  <c r="AW32" i="6"/>
  <c r="BE32" i="6"/>
  <c r="BA32" i="6"/>
  <c r="AX32" i="6"/>
  <c r="BF32" i="6"/>
  <c r="AY32" i="6"/>
  <c r="BG32" i="6"/>
  <c r="AZ32" i="6"/>
  <c r="BH32" i="6"/>
  <c r="AT32" i="6"/>
  <c r="BB32" i="6"/>
  <c r="AK33" i="6"/>
  <c r="AS33" i="6"/>
  <c r="AL33" i="6"/>
  <c r="AQ33" i="6"/>
  <c r="AM33" i="6"/>
  <c r="AN33" i="6"/>
  <c r="AO33" i="6"/>
  <c r="AP33" i="6"/>
  <c r="AI33" i="6"/>
  <c r="AR33" i="6"/>
  <c r="AJ33" i="6"/>
  <c r="AW34" i="6"/>
  <c r="BE34" i="6"/>
  <c r="AX34" i="6"/>
  <c r="BF34" i="6"/>
  <c r="AU34" i="6"/>
  <c r="AY34" i="6"/>
  <c r="BG34" i="6"/>
  <c r="BC34" i="6"/>
  <c r="AZ34" i="6"/>
  <c r="BH34" i="6"/>
  <c r="BA34" i="6"/>
  <c r="AT34" i="6"/>
  <c r="BB34" i="6"/>
  <c r="BD34" i="6"/>
  <c r="AV34" i="6"/>
  <c r="AL30" i="6"/>
  <c r="AM30" i="6"/>
  <c r="AN30" i="6"/>
  <c r="AJ30" i="6"/>
  <c r="AO30" i="6"/>
  <c r="AP30" i="6"/>
  <c r="AI30" i="6"/>
  <c r="AQ30" i="6"/>
  <c r="AR30" i="6"/>
  <c r="AK30" i="6"/>
  <c r="AS30" i="6"/>
  <c r="AM27" i="6"/>
  <c r="AN27" i="6"/>
  <c r="AO27" i="6"/>
  <c r="AP27" i="6"/>
  <c r="AI27" i="6"/>
  <c r="AQ27" i="6"/>
  <c r="AJ27" i="6"/>
  <c r="AR27" i="6"/>
  <c r="AS27" i="6"/>
  <c r="AK27" i="6"/>
  <c r="AL27" i="6"/>
  <c r="AI23" i="6"/>
  <c r="AQ23" i="6"/>
  <c r="AJ23" i="6"/>
  <c r="AR23" i="6"/>
  <c r="AK23" i="6"/>
  <c r="AS23" i="6"/>
  <c r="AL23" i="6"/>
  <c r="AM23" i="6"/>
  <c r="AO23" i="6"/>
  <c r="AN23" i="6"/>
  <c r="AP23" i="6"/>
  <c r="AE26" i="6"/>
  <c r="AF26" i="6"/>
  <c r="AG26" i="6"/>
  <c r="AH26" i="6"/>
  <c r="AA26" i="6"/>
  <c r="AB26" i="6"/>
  <c r="AC26" i="6"/>
  <c r="AD26" i="6"/>
  <c r="AN32" i="6"/>
  <c r="AO32" i="6"/>
  <c r="AP32" i="6"/>
  <c r="AI32" i="6"/>
  <c r="AQ32" i="6"/>
  <c r="AJ32" i="6"/>
  <c r="AR32" i="6"/>
  <c r="AL32" i="6"/>
  <c r="AK32" i="6"/>
  <c r="AS32" i="6"/>
  <c r="AM32" i="6"/>
  <c r="AU24" i="6"/>
  <c r="BC24" i="6"/>
  <c r="AV24" i="6"/>
  <c r="BD24" i="6"/>
  <c r="AW24" i="6"/>
  <c r="BE24" i="6"/>
  <c r="AX24" i="6"/>
  <c r="BF24" i="6"/>
  <c r="AY24" i="6"/>
  <c r="BG24" i="6"/>
  <c r="AZ24" i="6"/>
  <c r="BH24" i="6"/>
  <c r="BA24" i="6"/>
  <c r="AT24" i="6"/>
  <c r="BB24" i="6"/>
  <c r="AE33" i="6"/>
  <c r="AF33" i="6"/>
  <c r="AG33" i="6"/>
  <c r="AH33" i="6"/>
  <c r="AA33" i="6"/>
  <c r="AB33" i="6"/>
  <c r="AC33" i="6"/>
  <c r="AD33" i="6"/>
  <c r="AE30" i="6"/>
  <c r="AF30" i="6"/>
  <c r="AG30" i="6"/>
  <c r="AH30" i="6"/>
  <c r="AA30" i="6"/>
  <c r="AB30" i="6"/>
  <c r="AD30" i="6"/>
  <c r="AC30" i="6"/>
  <c r="AE27" i="6"/>
  <c r="AF27" i="6"/>
  <c r="AG27" i="6"/>
  <c r="AH27" i="6"/>
  <c r="AA27" i="6"/>
  <c r="AB27" i="6"/>
  <c r="AD27" i="6"/>
  <c r="AC27" i="6"/>
  <c r="AE23" i="6"/>
  <c r="AF23" i="6"/>
  <c r="AG23" i="6"/>
  <c r="AH23" i="6"/>
  <c r="AA23" i="6"/>
  <c r="AB23" i="6"/>
  <c r="AC23" i="6"/>
  <c r="AD23" i="6"/>
  <c r="AE34" i="6"/>
  <c r="AF34" i="6"/>
  <c r="AG34" i="6"/>
  <c r="AH34" i="6"/>
  <c r="AA34" i="6"/>
  <c r="AB34" i="6"/>
  <c r="AC34" i="6"/>
  <c r="AD34" i="6"/>
  <c r="AE28" i="6"/>
  <c r="AF28" i="6"/>
  <c r="AG28" i="6"/>
  <c r="AH28" i="6"/>
  <c r="AA28" i="6"/>
  <c r="AB28" i="6"/>
  <c r="AC28" i="6"/>
  <c r="AD28" i="6"/>
  <c r="AO21" i="6"/>
  <c r="AP21" i="6"/>
  <c r="AI21" i="6"/>
  <c r="AQ21" i="6"/>
  <c r="AM21" i="6"/>
  <c r="AJ21" i="6"/>
  <c r="AR21" i="6"/>
  <c r="AK21" i="6"/>
  <c r="AS21" i="6"/>
  <c r="AL21" i="6"/>
  <c r="AN21" i="6"/>
  <c r="BA22" i="6"/>
  <c r="AT22" i="6"/>
  <c r="BB22" i="6"/>
  <c r="AY22" i="6"/>
  <c r="AU22" i="6"/>
  <c r="BC22" i="6"/>
  <c r="AV22" i="6"/>
  <c r="BD22" i="6"/>
  <c r="AW22" i="6"/>
  <c r="BE22" i="6"/>
  <c r="AX22" i="6"/>
  <c r="BF22" i="6"/>
  <c r="BG22" i="6"/>
  <c r="AZ22" i="6"/>
  <c r="BH22" i="6"/>
  <c r="AE21" i="6"/>
  <c r="AF21" i="6"/>
  <c r="AG21" i="6"/>
  <c r="AH21" i="6"/>
  <c r="AA21" i="6"/>
  <c r="AB21" i="6"/>
  <c r="AC21" i="6"/>
  <c r="AD21" i="6"/>
  <c r="AE32" i="6"/>
  <c r="AF32" i="6"/>
  <c r="AG32" i="6"/>
  <c r="AH32" i="6"/>
  <c r="AA32" i="6"/>
  <c r="AB32" i="6"/>
  <c r="AC32" i="6"/>
  <c r="AD32" i="6"/>
  <c r="AY20" i="6"/>
  <c r="BG20" i="6"/>
  <c r="BE20" i="6"/>
  <c r="AZ20" i="6"/>
  <c r="BH20" i="6"/>
  <c r="AW20" i="6"/>
  <c r="BA20" i="6"/>
  <c r="AT20" i="6"/>
  <c r="BB20" i="6"/>
  <c r="AU20" i="6"/>
  <c r="BC20" i="6"/>
  <c r="AV20" i="6"/>
  <c r="BD20" i="6"/>
  <c r="BF20" i="6"/>
  <c r="AX20" i="6"/>
  <c r="AN24" i="6"/>
  <c r="AL24" i="6"/>
  <c r="AO24" i="6"/>
  <c r="AP24" i="6"/>
  <c r="AI24" i="6"/>
  <c r="AQ24" i="6"/>
  <c r="AJ24" i="6"/>
  <c r="AR24" i="6"/>
  <c r="AK24" i="6"/>
  <c r="AS24" i="6"/>
  <c r="AM24" i="6"/>
  <c r="AP34" i="6"/>
  <c r="AI34" i="6"/>
  <c r="AQ34" i="6"/>
  <c r="AJ34" i="6"/>
  <c r="AR34" i="6"/>
  <c r="AN34" i="6"/>
  <c r="AK34" i="6"/>
  <c r="AS34" i="6"/>
  <c r="AL34" i="6"/>
  <c r="AM34" i="6"/>
  <c r="AO34" i="6"/>
  <c r="AI31" i="6"/>
  <c r="AQ31" i="6"/>
  <c r="AJ31" i="6"/>
  <c r="AR31" i="6"/>
  <c r="AO31" i="6"/>
  <c r="AK31" i="6"/>
  <c r="AS31" i="6"/>
  <c r="AL31" i="6"/>
  <c r="AM31" i="6"/>
  <c r="AN31" i="6"/>
  <c r="AP31" i="6"/>
  <c r="AL22" i="6"/>
  <c r="AM22" i="6"/>
  <c r="AR22" i="6"/>
  <c r="AN22" i="6"/>
  <c r="AO22" i="6"/>
  <c r="AP22" i="6"/>
  <c r="AI22" i="6"/>
  <c r="AQ22" i="6"/>
  <c r="AJ22" i="6"/>
  <c r="AK22" i="6"/>
  <c r="AS22" i="6"/>
  <c r="AT31" i="6"/>
  <c r="BB31" i="6"/>
  <c r="AU31" i="6"/>
  <c r="BC31" i="6"/>
  <c r="AV31" i="6"/>
  <c r="BD31" i="6"/>
  <c r="AW31" i="6"/>
  <c r="BE31" i="6"/>
  <c r="AX31" i="6"/>
  <c r="BF31" i="6"/>
  <c r="AZ31" i="6"/>
  <c r="AY31" i="6"/>
  <c r="BG31" i="6"/>
  <c r="BH31" i="6"/>
  <c r="BA31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0" i="6" l="1"/>
  <c r="A29" i="6"/>
  <c r="A25" i="6"/>
  <c r="A23" i="6"/>
  <c r="A27" i="6"/>
  <c r="A33" i="6"/>
  <c r="A26" i="6"/>
  <c r="A28" i="6"/>
  <c r="A31" i="6"/>
  <c r="A22" i="6"/>
  <c r="A20" i="6"/>
  <c r="A21" i="6"/>
  <c r="A24" i="6"/>
  <c r="A32" i="6"/>
  <c r="A34" i="6"/>
  <c r="CH18" i="7"/>
  <c r="CI12" i="7"/>
  <c r="CD12" i="6" s="1"/>
  <c r="CH14" i="7"/>
  <c r="CH10" i="7"/>
  <c r="CI5" i="7"/>
  <c r="CD5" i="6" s="1"/>
  <c r="CI9" i="7"/>
  <c r="CD9" i="6" s="1"/>
  <c r="CI13" i="7"/>
  <c r="CD13" i="6" s="1"/>
  <c r="CI17" i="7"/>
  <c r="CD17" i="6" s="1"/>
  <c r="CH6" i="7"/>
  <c r="CI14" i="7"/>
  <c r="CD14" i="6" s="1"/>
  <c r="CI18" i="7"/>
  <c r="CD18" i="6" s="1"/>
  <c r="CI15" i="7"/>
  <c r="CD15" i="6" s="1"/>
  <c r="CI19" i="7"/>
  <c r="CD19" i="6" s="1"/>
  <c r="CI16" i="7"/>
  <c r="CD16" i="6" s="1"/>
  <c r="CI10" i="7"/>
  <c r="CD10" i="6" s="1"/>
  <c r="CI7" i="7"/>
  <c r="CD7" i="6" s="1"/>
  <c r="CI11" i="7"/>
  <c r="CD11" i="6" s="1"/>
  <c r="CI8" i="7"/>
  <c r="CD8" i="6" s="1"/>
  <c r="CI6" i="7"/>
  <c r="CD6" i="6" s="1"/>
  <c r="CJ5" i="7"/>
  <c r="CC5" i="6" s="1"/>
  <c r="CJ13" i="7"/>
  <c r="CC13" i="6" s="1"/>
  <c r="CJ17" i="7"/>
  <c r="CC17" i="6" s="1"/>
  <c r="CH7" i="7"/>
  <c r="CH11" i="7"/>
  <c r="CH15" i="7"/>
  <c r="CH19" i="7"/>
  <c r="CJ9" i="7"/>
  <c r="CC9" i="6" s="1"/>
  <c r="CH8" i="7"/>
  <c r="CH12" i="7"/>
  <c r="CH16" i="7"/>
  <c r="CJ10" i="7"/>
  <c r="CC10" i="6" s="1"/>
  <c r="CJ7" i="7"/>
  <c r="CC7" i="6" s="1"/>
  <c r="CJ11" i="7"/>
  <c r="CC11" i="6" s="1"/>
  <c r="CJ15" i="7"/>
  <c r="CC15" i="6" s="1"/>
  <c r="CJ19" i="7"/>
  <c r="CC19" i="6" s="1"/>
  <c r="CK5" i="7"/>
  <c r="CH5" i="7"/>
  <c r="CH9" i="7"/>
  <c r="CH13" i="7"/>
  <c r="CH17" i="7"/>
  <c r="CJ6" i="7"/>
  <c r="CC6" i="6" s="1"/>
  <c r="CJ14" i="7"/>
  <c r="CC14" i="6" s="1"/>
  <c r="CJ18" i="7"/>
  <c r="CC18" i="6" s="1"/>
  <c r="CJ8" i="7"/>
  <c r="CC8" i="6" s="1"/>
  <c r="CJ12" i="7"/>
  <c r="CC12" i="6" s="1"/>
  <c r="CJ16" i="7"/>
  <c r="CC16" i="6" s="1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BY17" i="6" l="1"/>
  <c r="BL17" i="6"/>
  <c r="BQ17" i="6"/>
  <c r="BN17" i="6"/>
  <c r="BJ17" i="6"/>
  <c r="BT17" i="6"/>
  <c r="BM17" i="6"/>
  <c r="BV17" i="6"/>
  <c r="BR17" i="6"/>
  <c r="CB17" i="6"/>
  <c r="CE17" i="6" s="1"/>
  <c r="BO17" i="6"/>
  <c r="BZ17" i="6"/>
  <c r="BU17" i="6"/>
  <c r="BW17" i="6"/>
  <c r="BK17" i="6"/>
  <c r="BP17" i="6"/>
  <c r="BS17" i="6"/>
  <c r="BX17" i="6"/>
  <c r="CA17" i="6"/>
  <c r="BN13" i="6"/>
  <c r="BR13" i="6"/>
  <c r="BU13" i="6"/>
  <c r="BV13" i="6"/>
  <c r="BZ13" i="6"/>
  <c r="BJ13" i="6"/>
  <c r="BL13" i="6"/>
  <c r="BY13" i="6"/>
  <c r="BK13" i="6"/>
  <c r="BT13" i="6"/>
  <c r="BO13" i="6"/>
  <c r="BS13" i="6"/>
  <c r="CB13" i="6"/>
  <c r="CE13" i="6" s="1"/>
  <c r="BW13" i="6"/>
  <c r="CA13" i="6"/>
  <c r="BQ13" i="6"/>
  <c r="BP13" i="6"/>
  <c r="BM13" i="6"/>
  <c r="BX13" i="6"/>
  <c r="BQ15" i="6"/>
  <c r="BU15" i="6"/>
  <c r="BY15" i="6"/>
  <c r="BV15" i="6"/>
  <c r="BJ15" i="6"/>
  <c r="BL15" i="6"/>
  <c r="BR15" i="6"/>
  <c r="BT15" i="6"/>
  <c r="BO15" i="6"/>
  <c r="BZ15" i="6"/>
  <c r="CB15" i="6"/>
  <c r="CE15" i="6" s="1"/>
  <c r="BW15" i="6"/>
  <c r="BK15" i="6"/>
  <c r="BM15" i="6"/>
  <c r="BX15" i="6"/>
  <c r="BP15" i="6"/>
  <c r="BS15" i="6"/>
  <c r="BN15" i="6"/>
  <c r="CA15" i="6"/>
  <c r="BJ16" i="6"/>
  <c r="CB16" i="6"/>
  <c r="CE16" i="6" s="1"/>
  <c r="BX16" i="6"/>
  <c r="BT16" i="6"/>
  <c r="BR16" i="6"/>
  <c r="BM16" i="6"/>
  <c r="BP16" i="6"/>
  <c r="BZ16" i="6"/>
  <c r="BU16" i="6"/>
  <c r="BK16" i="6"/>
  <c r="BN16" i="6"/>
  <c r="BS16" i="6"/>
  <c r="BV16" i="6"/>
  <c r="BY16" i="6"/>
  <c r="CA16" i="6"/>
  <c r="BO16" i="6"/>
  <c r="BQ16" i="6"/>
  <c r="BL16" i="6"/>
  <c r="BW16" i="6"/>
  <c r="BR14" i="6"/>
  <c r="CB14" i="6"/>
  <c r="CE14" i="6" s="1"/>
  <c r="BX14" i="6"/>
  <c r="BZ14" i="6"/>
  <c r="BM14" i="6"/>
  <c r="BY14" i="6"/>
  <c r="BK14" i="6"/>
  <c r="BN14" i="6"/>
  <c r="BP14" i="6"/>
  <c r="BS14" i="6"/>
  <c r="BV14" i="6"/>
  <c r="BJ14" i="6"/>
  <c r="CA14" i="6"/>
  <c r="BQ14" i="6"/>
  <c r="BT14" i="6"/>
  <c r="BU14" i="6"/>
  <c r="BO14" i="6"/>
  <c r="BL14" i="6"/>
  <c r="BW14" i="6"/>
  <c r="BP19" i="6"/>
  <c r="BS19" i="6"/>
  <c r="BN19" i="6"/>
  <c r="BX19" i="6"/>
  <c r="CA19" i="6"/>
  <c r="BV19" i="6"/>
  <c r="BQ19" i="6"/>
  <c r="BL19" i="6"/>
  <c r="BO19" i="6"/>
  <c r="BY19" i="6"/>
  <c r="BT19" i="6"/>
  <c r="BJ19" i="6"/>
  <c r="CB19" i="6"/>
  <c r="CE19" i="6" s="1"/>
  <c r="BR19" i="6"/>
  <c r="BM19" i="6"/>
  <c r="BK19" i="6"/>
  <c r="BZ19" i="6"/>
  <c r="BU19" i="6"/>
  <c r="BW19" i="6"/>
  <c r="BL12" i="6"/>
  <c r="BV12" i="6"/>
  <c r="BT12" i="6"/>
  <c r="BO12" i="6"/>
  <c r="CB12" i="6"/>
  <c r="CE12" i="6" s="1"/>
  <c r="BW12" i="6"/>
  <c r="BX12" i="6"/>
  <c r="BQ12" i="6"/>
  <c r="CA12" i="6"/>
  <c r="BM12" i="6"/>
  <c r="BY12" i="6"/>
  <c r="BK12" i="6"/>
  <c r="BU12" i="6"/>
  <c r="BJ12" i="6"/>
  <c r="BZ12" i="6"/>
  <c r="BS12" i="6"/>
  <c r="BP12" i="6"/>
  <c r="BR12" i="6"/>
  <c r="BN12" i="6"/>
  <c r="CB18" i="6"/>
  <c r="CE18" i="6" s="1"/>
  <c r="BX18" i="6"/>
  <c r="BM18" i="6"/>
  <c r="BJ18" i="6"/>
  <c r="BU18" i="6"/>
  <c r="BZ18" i="6"/>
  <c r="BT18" i="6"/>
  <c r="BK18" i="6"/>
  <c r="BN18" i="6"/>
  <c r="BQ18" i="6"/>
  <c r="BP18" i="6"/>
  <c r="BS18" i="6"/>
  <c r="BV18" i="6"/>
  <c r="BY18" i="6"/>
  <c r="CA18" i="6"/>
  <c r="BO18" i="6"/>
  <c r="BR18" i="6"/>
  <c r="BL18" i="6"/>
  <c r="BW18" i="6"/>
  <c r="BN11" i="6"/>
  <c r="BT11" i="6"/>
  <c r="CB11" i="6"/>
  <c r="CE11" i="6" s="1"/>
  <c r="CA11" i="6"/>
  <c r="BL11" i="6"/>
  <c r="BV11" i="6"/>
  <c r="BJ11" i="6"/>
  <c r="BO11" i="6"/>
  <c r="BR11" i="6"/>
  <c r="BX11" i="6"/>
  <c r="BQ11" i="6"/>
  <c r="BU11" i="6"/>
  <c r="BW11" i="6"/>
  <c r="BZ11" i="6"/>
  <c r="BP11" i="6"/>
  <c r="BK11" i="6"/>
  <c r="BS11" i="6"/>
  <c r="BM11" i="6"/>
  <c r="BY11" i="6"/>
  <c r="BS8" i="6"/>
  <c r="BQ8" i="6"/>
  <c r="BO8" i="6"/>
  <c r="CA8" i="6"/>
  <c r="BR8" i="6"/>
  <c r="BW8" i="6"/>
  <c r="BL8" i="6"/>
  <c r="BN8" i="6"/>
  <c r="BY8" i="6"/>
  <c r="BU8" i="6"/>
  <c r="BM8" i="6"/>
  <c r="BK8" i="6"/>
  <c r="BT8" i="6"/>
  <c r="BV8" i="6"/>
  <c r="CB8" i="6"/>
  <c r="CE8" i="6" s="1"/>
  <c r="BP8" i="6"/>
  <c r="BX8" i="6"/>
  <c r="BJ8" i="6"/>
  <c r="BZ8" i="6"/>
  <c r="BS7" i="6"/>
  <c r="BO7" i="6"/>
  <c r="BJ7" i="6"/>
  <c r="BM7" i="6"/>
  <c r="BW7" i="6"/>
  <c r="BL7" i="6"/>
  <c r="BQ7" i="6"/>
  <c r="BP7" i="6"/>
  <c r="BY7" i="6"/>
  <c r="BU7" i="6"/>
  <c r="BK7" i="6"/>
  <c r="BT7" i="6"/>
  <c r="BN7" i="6"/>
  <c r="BZ7" i="6"/>
  <c r="CB7" i="6"/>
  <c r="CE7" i="6" s="1"/>
  <c r="BV7" i="6"/>
  <c r="CA7" i="6"/>
  <c r="BX7" i="6"/>
  <c r="BR7" i="6"/>
  <c r="BX9" i="6"/>
  <c r="BT9" i="6"/>
  <c r="BN9" i="6"/>
  <c r="BQ9" i="6"/>
  <c r="CB9" i="6"/>
  <c r="CE9" i="6" s="1"/>
  <c r="BV9" i="6"/>
  <c r="BY9" i="6"/>
  <c r="BM9" i="6"/>
  <c r="BW9" i="6"/>
  <c r="BK9" i="6"/>
  <c r="BZ9" i="6"/>
  <c r="BL9" i="6"/>
  <c r="BO9" i="6"/>
  <c r="CA9" i="6"/>
  <c r="BU9" i="6"/>
  <c r="BJ9" i="6"/>
  <c r="BR9" i="6"/>
  <c r="BS9" i="6"/>
  <c r="BP9" i="6"/>
  <c r="BK10" i="6"/>
  <c r="BM10" i="6"/>
  <c r="BP10" i="6"/>
  <c r="BS10" i="6"/>
  <c r="BU10" i="6"/>
  <c r="BX10" i="6"/>
  <c r="CA10" i="6"/>
  <c r="BN10" i="6"/>
  <c r="BY10" i="6"/>
  <c r="BL10" i="6"/>
  <c r="BW10" i="6"/>
  <c r="BQ10" i="6"/>
  <c r="BT10" i="6"/>
  <c r="BJ10" i="6"/>
  <c r="CB10" i="6"/>
  <c r="CE10" i="6" s="1"/>
  <c r="BR10" i="6"/>
  <c r="BV10" i="6"/>
  <c r="BZ10" i="6"/>
  <c r="BO10" i="6"/>
  <c r="BL5" i="6"/>
  <c r="BZ5" i="6"/>
  <c r="BW5" i="6"/>
  <c r="BT5" i="6"/>
  <c r="CA5" i="6"/>
  <c r="BR5" i="6"/>
  <c r="BS5" i="6"/>
  <c r="BJ5" i="6"/>
  <c r="BU5" i="6"/>
  <c r="BK5" i="6"/>
  <c r="BY5" i="6"/>
  <c r="BM5" i="6"/>
  <c r="BQ5" i="6"/>
  <c r="BX5" i="6"/>
  <c r="CB5" i="6"/>
  <c r="CE5" i="6" s="1"/>
  <c r="BN5" i="6"/>
  <c r="BV5" i="6"/>
  <c r="BP5" i="6"/>
  <c r="BO5" i="6"/>
  <c r="BY6" i="6"/>
  <c r="BU6" i="6"/>
  <c r="BX6" i="6"/>
  <c r="BJ6" i="6"/>
  <c r="BN6" i="6"/>
  <c r="BV6" i="6"/>
  <c r="BR6" i="6"/>
  <c r="BL6" i="6"/>
  <c r="BS6" i="6"/>
  <c r="BZ6" i="6"/>
  <c r="BT6" i="6"/>
  <c r="BO6" i="6"/>
  <c r="BK6" i="6"/>
  <c r="CB6" i="6"/>
  <c r="CE6" i="6" s="1"/>
  <c r="CA6" i="6"/>
  <c r="BW6" i="6"/>
  <c r="BQ6" i="6"/>
  <c r="BM6" i="6"/>
  <c r="BP6" i="6"/>
  <c r="AC16" i="6"/>
  <c r="AD16" i="6"/>
  <c r="AB16" i="6"/>
  <c r="AE16" i="6"/>
  <c r="AF16" i="6"/>
  <c r="AG16" i="6"/>
  <c r="AH16" i="6"/>
  <c r="AA16" i="6"/>
  <c r="AI6" i="6"/>
  <c r="AQ6" i="6"/>
  <c r="AJ6" i="6"/>
  <c r="AR6" i="6"/>
  <c r="AK6" i="6"/>
  <c r="AS6" i="6"/>
  <c r="AL6" i="6"/>
  <c r="AM6" i="6"/>
  <c r="AN6" i="6"/>
  <c r="AO6" i="6"/>
  <c r="AP6" i="6"/>
  <c r="AE11" i="6"/>
  <c r="AF11" i="6"/>
  <c r="AG11" i="6"/>
  <c r="AH11" i="6"/>
  <c r="AA11" i="6"/>
  <c r="AB11" i="6"/>
  <c r="AC11" i="6"/>
  <c r="AD11" i="6"/>
  <c r="AE9" i="6"/>
  <c r="AF9" i="6"/>
  <c r="AG9" i="6"/>
  <c r="AH9" i="6"/>
  <c r="AA9" i="6"/>
  <c r="AD9" i="6"/>
  <c r="AB9" i="6"/>
  <c r="AC9" i="6"/>
  <c r="AA8" i="6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E19" i="6" l="1"/>
  <c r="AF19" i="6"/>
  <c r="AG19" i="6"/>
  <c r="AH19" i="6"/>
  <c r="AA19" i="6"/>
  <c r="AC19" i="6"/>
  <c r="AB19" i="6"/>
  <c r="AD19" i="6"/>
  <c r="AM19" i="6"/>
  <c r="AN19" i="6"/>
  <c r="AO19" i="6"/>
  <c r="AP19" i="6"/>
  <c r="AI19" i="6"/>
  <c r="AQ19" i="6"/>
  <c r="AK19" i="6"/>
  <c r="AJ19" i="6"/>
  <c r="AR19" i="6"/>
  <c r="AS19" i="6"/>
  <c r="AL19" i="6"/>
  <c r="AX19" i="6"/>
  <c r="BF19" i="6"/>
  <c r="AY19" i="6"/>
  <c r="BG19" i="6"/>
  <c r="AZ19" i="6"/>
  <c r="BH19" i="6"/>
  <c r="BD19" i="6"/>
  <c r="BA19" i="6"/>
  <c r="AT19" i="6"/>
  <c r="BB19" i="6"/>
  <c r="AU19" i="6"/>
  <c r="BC19" i="6"/>
  <c r="AV19" i="6"/>
  <c r="AW19" i="6"/>
  <c r="BE19" i="6"/>
  <c r="AX18" i="6"/>
  <c r="BF18" i="6"/>
  <c r="BE18" i="6"/>
  <c r="AY18" i="6"/>
  <c r="BG18" i="6"/>
  <c r="BA18" i="6"/>
  <c r="AZ18" i="6"/>
  <c r="BH18" i="6"/>
  <c r="AT18" i="6"/>
  <c r="BB18" i="6"/>
  <c r="AV18" i="6"/>
  <c r="BD18" i="6"/>
  <c r="AW18" i="6"/>
  <c r="AU18" i="6"/>
  <c r="BC18" i="6"/>
  <c r="AN18" i="6"/>
  <c r="AI18" i="6"/>
  <c r="AO18" i="6"/>
  <c r="AQ18" i="6"/>
  <c r="AP18" i="6"/>
  <c r="AJ18" i="6"/>
  <c r="AR18" i="6"/>
  <c r="AL18" i="6"/>
  <c r="AM18" i="6"/>
  <c r="AK18" i="6"/>
  <c r="AS18" i="6"/>
  <c r="AC18" i="6"/>
  <c r="AF18" i="6"/>
  <c r="AD18" i="6"/>
  <c r="AB18" i="6"/>
  <c r="AE18" i="6"/>
  <c r="AG18" i="6"/>
  <c r="AA18" i="6"/>
  <c r="AH18" i="6"/>
  <c r="AL16" i="6"/>
  <c r="AM16" i="6"/>
  <c r="AP16" i="6"/>
  <c r="AN16" i="6"/>
  <c r="AO16" i="6"/>
  <c r="AI16" i="6"/>
  <c r="AQ16" i="6"/>
  <c r="AK16" i="6"/>
  <c r="AS16" i="6"/>
  <c r="AJ16" i="6"/>
  <c r="AR16" i="6"/>
  <c r="BA17" i="6"/>
  <c r="AT17" i="6"/>
  <c r="BB17" i="6"/>
  <c r="AU17" i="6"/>
  <c r="BC17" i="6"/>
  <c r="AV17" i="6"/>
  <c r="BD17" i="6"/>
  <c r="AX17" i="6"/>
  <c r="BF17" i="6"/>
  <c r="AW17" i="6"/>
  <c r="BE17" i="6"/>
  <c r="AZ17" i="6"/>
  <c r="BH17" i="6"/>
  <c r="AY17" i="6"/>
  <c r="BG17" i="6"/>
  <c r="AX14" i="6"/>
  <c r="BF14" i="6"/>
  <c r="AY14" i="6"/>
  <c r="BG14" i="6"/>
  <c r="BA14" i="6"/>
  <c r="AZ14" i="6"/>
  <c r="BH14" i="6"/>
  <c r="AU14" i="6"/>
  <c r="BC14" i="6"/>
  <c r="BE14" i="6"/>
  <c r="AT14" i="6"/>
  <c r="BB14" i="6"/>
  <c r="AW14" i="6"/>
  <c r="AV14" i="6"/>
  <c r="BD14" i="6"/>
  <c r="AJ14" i="6"/>
  <c r="AR14" i="6"/>
  <c r="AK14" i="6"/>
  <c r="AS14" i="6"/>
  <c r="AL14" i="6"/>
  <c r="AM14" i="6"/>
  <c r="AO14" i="6"/>
  <c r="AN14" i="6"/>
  <c r="AI14" i="6"/>
  <c r="AQ14" i="6"/>
  <c r="AP14" i="6"/>
  <c r="AZ16" i="6"/>
  <c r="BH16" i="6"/>
  <c r="BA16" i="6"/>
  <c r="BC16" i="6"/>
  <c r="AY16" i="6"/>
  <c r="AT16" i="6"/>
  <c r="BB16" i="6"/>
  <c r="AU16" i="6"/>
  <c r="AW16" i="6"/>
  <c r="BE16" i="6"/>
  <c r="AV16" i="6"/>
  <c r="BD16" i="6"/>
  <c r="BG16" i="6"/>
  <c r="AX16" i="6"/>
  <c r="BF16" i="6"/>
  <c r="AY15" i="6"/>
  <c r="BG15" i="6"/>
  <c r="AZ15" i="6"/>
  <c r="BH15" i="6"/>
  <c r="BB15" i="6"/>
  <c r="BA15" i="6"/>
  <c r="AT15" i="6"/>
  <c r="AV15" i="6"/>
  <c r="BD15" i="6"/>
  <c r="AU15" i="6"/>
  <c r="BC15" i="6"/>
  <c r="BF15" i="6"/>
  <c r="AW15" i="6"/>
  <c r="BE15" i="6"/>
  <c r="AX15" i="6"/>
  <c r="AO15" i="6"/>
  <c r="AP15" i="6"/>
  <c r="AJ15" i="6"/>
  <c r="AR15" i="6"/>
  <c r="AI15" i="6"/>
  <c r="AQ15" i="6"/>
  <c r="AS15" i="6"/>
  <c r="AL15" i="6"/>
  <c r="AK15" i="6"/>
  <c r="AN15" i="6"/>
  <c r="AM15" i="6"/>
  <c r="AC15" i="6"/>
  <c r="AD15" i="6"/>
  <c r="AE15" i="6"/>
  <c r="AF15" i="6"/>
  <c r="AG15" i="6"/>
  <c r="AH15" i="6"/>
  <c r="AB15" i="6"/>
  <c r="AA15" i="6"/>
  <c r="AC14" i="6"/>
  <c r="AD14" i="6"/>
  <c r="AF14" i="6"/>
  <c r="AG14" i="6"/>
  <c r="AE14" i="6"/>
  <c r="AH14" i="6"/>
  <c r="AA14" i="6"/>
  <c r="AB14" i="6"/>
  <c r="AC17" i="6"/>
  <c r="AD17" i="6"/>
  <c r="AF17" i="6"/>
  <c r="AG17" i="6"/>
  <c r="AE17" i="6"/>
  <c r="AH17" i="6"/>
  <c r="AA17" i="6"/>
  <c r="AB17" i="6"/>
  <c r="AI17" i="6"/>
  <c r="AQ17" i="6"/>
  <c r="AJ17" i="6"/>
  <c r="AR17" i="6"/>
  <c r="AL17" i="6"/>
  <c r="AK17" i="6"/>
  <c r="AS17" i="6"/>
  <c r="AN17" i="6"/>
  <c r="AP17" i="6"/>
  <c r="AM17" i="6"/>
  <c r="AO17" i="6"/>
  <c r="AY13" i="6"/>
  <c r="BG13" i="6"/>
  <c r="BF13" i="6"/>
  <c r="AZ13" i="6"/>
  <c r="BH13" i="6"/>
  <c r="BA13" i="6"/>
  <c r="BC13" i="6"/>
  <c r="AT13" i="6"/>
  <c r="BB13" i="6"/>
  <c r="AU13" i="6"/>
  <c r="AV13" i="6"/>
  <c r="BD13" i="6"/>
  <c r="AW13" i="6"/>
  <c r="AX13" i="6"/>
  <c r="BE13" i="6"/>
  <c r="AB13" i="6"/>
  <c r="AA13" i="6"/>
  <c r="AC13" i="6"/>
  <c r="AD13" i="6"/>
  <c r="AF13" i="6"/>
  <c r="AE13" i="6"/>
  <c r="AG13" i="6"/>
  <c r="AH13" i="6"/>
  <c r="AL13" i="6"/>
  <c r="AK13" i="6"/>
  <c r="AM13" i="6"/>
  <c r="AN13" i="6"/>
  <c r="AP13" i="6"/>
  <c r="AO13" i="6"/>
  <c r="AI13" i="6"/>
  <c r="AQ13" i="6"/>
  <c r="AJ13" i="6"/>
  <c r="AR13" i="6"/>
  <c r="AS13" i="6"/>
  <c r="AE7" i="6"/>
  <c r="AF7" i="6"/>
  <c r="AG7" i="6"/>
  <c r="AH7" i="6"/>
  <c r="AA7" i="6"/>
  <c r="AB7" i="6"/>
  <c r="AC7" i="6"/>
  <c r="AD7" i="6"/>
  <c r="AE10" i="6"/>
  <c r="AF10" i="6"/>
  <c r="AD10" i="6"/>
  <c r="AG10" i="6"/>
  <c r="AH10" i="6"/>
  <c r="AA10" i="6"/>
  <c r="AB10" i="6"/>
  <c r="AC10" i="6"/>
  <c r="AJ12" i="6"/>
  <c r="AR12" i="6"/>
  <c r="AK12" i="6"/>
  <c r="AS12" i="6"/>
  <c r="AL12" i="6"/>
  <c r="AM12" i="6"/>
  <c r="AN12" i="6"/>
  <c r="AO12" i="6"/>
  <c r="AP12" i="6"/>
  <c r="AI12" i="6"/>
  <c r="AQ12" i="6"/>
  <c r="AP10" i="6"/>
  <c r="AI10" i="6"/>
  <c r="AQ10" i="6"/>
  <c r="AJ10" i="6"/>
  <c r="AR10" i="6"/>
  <c r="AK10" i="6"/>
  <c r="AS10" i="6"/>
  <c r="AL10" i="6"/>
  <c r="AM10" i="6"/>
  <c r="AN10" i="6"/>
  <c r="AO10" i="6"/>
  <c r="AM11" i="6"/>
  <c r="AN11" i="6"/>
  <c r="AO11" i="6"/>
  <c r="AP11" i="6"/>
  <c r="AI11" i="6"/>
  <c r="AQ11" i="6"/>
  <c r="AJ11" i="6"/>
  <c r="AR11" i="6"/>
  <c r="AK11" i="6"/>
  <c r="AS11" i="6"/>
  <c r="AL11" i="6"/>
  <c r="BA10" i="6"/>
  <c r="AT10" i="6"/>
  <c r="BB10" i="6"/>
  <c r="AU10" i="6"/>
  <c r="BC10" i="6"/>
  <c r="AV10" i="6"/>
  <c r="BD10" i="6"/>
  <c r="AW10" i="6"/>
  <c r="BE10" i="6"/>
  <c r="AX10" i="6"/>
  <c r="BF10" i="6"/>
  <c r="AY10" i="6"/>
  <c r="BG10" i="6"/>
  <c r="AZ10" i="6"/>
  <c r="BH10" i="6"/>
  <c r="AY7" i="6"/>
  <c r="BG7" i="6"/>
  <c r="AZ7" i="6"/>
  <c r="BH7" i="6"/>
  <c r="BA7" i="6"/>
  <c r="AT7" i="6"/>
  <c r="BB7" i="6"/>
  <c r="AU7" i="6"/>
  <c r="BC7" i="6"/>
  <c r="AV7" i="6"/>
  <c r="BD7" i="6"/>
  <c r="AW7" i="6"/>
  <c r="BE7" i="6"/>
  <c r="AX7" i="6"/>
  <c r="BF7" i="6"/>
  <c r="AE6" i="6"/>
  <c r="AF6" i="6"/>
  <c r="AG6" i="6"/>
  <c r="AH6" i="6"/>
  <c r="AA6" i="6"/>
  <c r="AB6" i="6"/>
  <c r="AC6" i="6"/>
  <c r="AD6" i="6"/>
  <c r="AE12" i="6"/>
  <c r="AF12" i="6"/>
  <c r="AG12" i="6"/>
  <c r="AH12" i="6"/>
  <c r="AA12" i="6"/>
  <c r="AB12" i="6"/>
  <c r="AC12" i="6"/>
  <c r="AD12" i="6"/>
  <c r="AN7" i="6"/>
  <c r="AO7" i="6"/>
  <c r="AP7" i="6"/>
  <c r="AI7" i="6"/>
  <c r="AQ7" i="6"/>
  <c r="AJ7" i="6"/>
  <c r="AR7" i="6"/>
  <c r="AK7" i="6"/>
  <c r="AS7" i="6"/>
  <c r="AL7" i="6"/>
  <c r="AM7" i="6"/>
  <c r="AZ9" i="6"/>
  <c r="BH9" i="6"/>
  <c r="BA9" i="6"/>
  <c r="AT9" i="6"/>
  <c r="BB9" i="6"/>
  <c r="AU9" i="6"/>
  <c r="BC9" i="6"/>
  <c r="AV9" i="6"/>
  <c r="BD9" i="6"/>
  <c r="AW9" i="6"/>
  <c r="BE9" i="6"/>
  <c r="AX9" i="6"/>
  <c r="BF9" i="6"/>
  <c r="AY9" i="6"/>
  <c r="BG9" i="6"/>
  <c r="AU12" i="6"/>
  <c r="BC12" i="6"/>
  <c r="AV12" i="6"/>
  <c r="BD12" i="6"/>
  <c r="AT12" i="6"/>
  <c r="AW12" i="6"/>
  <c r="BE12" i="6"/>
  <c r="AX12" i="6"/>
  <c r="BF12" i="6"/>
  <c r="AY12" i="6"/>
  <c r="BG12" i="6"/>
  <c r="AZ12" i="6"/>
  <c r="BH12" i="6"/>
  <c r="BA12" i="6"/>
  <c r="BB12" i="6"/>
  <c r="AX6" i="6"/>
  <c r="BF6" i="6"/>
  <c r="AY6" i="6"/>
  <c r="BG6" i="6"/>
  <c r="AZ6" i="6"/>
  <c r="BH6" i="6"/>
  <c r="BA6" i="6"/>
  <c r="AT6" i="6"/>
  <c r="BB6" i="6"/>
  <c r="AU6" i="6"/>
  <c r="BC6" i="6"/>
  <c r="AV6" i="6"/>
  <c r="BD6" i="6"/>
  <c r="AW6" i="6"/>
  <c r="BE6" i="6"/>
  <c r="AK9" i="6"/>
  <c r="AS9" i="6"/>
  <c r="AL9" i="6"/>
  <c r="AM9" i="6"/>
  <c r="AN9" i="6"/>
  <c r="AO9" i="6"/>
  <c r="AP9" i="6"/>
  <c r="AI9" i="6"/>
  <c r="AQ9" i="6"/>
  <c r="AJ9" i="6"/>
  <c r="AR9" i="6"/>
  <c r="AT11" i="6"/>
  <c r="BB11" i="6"/>
  <c r="AU11" i="6"/>
  <c r="BC11" i="6"/>
  <c r="AV11" i="6"/>
  <c r="BD11" i="6"/>
  <c r="AW11" i="6"/>
  <c r="BE11" i="6"/>
  <c r="AX11" i="6"/>
  <c r="BF11" i="6"/>
  <c r="BA11" i="6"/>
  <c r="AY11" i="6"/>
  <c r="BG11" i="6"/>
  <c r="AZ11" i="6"/>
  <c r="BH11" i="6"/>
  <c r="BH5" i="6"/>
  <c r="AZ5" i="6"/>
  <c r="BG5" i="6"/>
  <c r="AY5" i="6"/>
  <c r="BF5" i="6"/>
  <c r="AX5" i="6"/>
  <c r="AU5" i="6"/>
  <c r="BE5" i="6"/>
  <c r="AW5" i="6"/>
  <c r="BC5" i="6"/>
  <c r="BD5" i="6"/>
  <c r="AV5" i="6"/>
  <c r="BB5" i="6"/>
  <c r="AT5" i="6"/>
  <c r="BA5" i="6"/>
  <c r="AD5" i="6"/>
  <c r="AE5" i="6"/>
  <c r="AF5" i="6"/>
  <c r="AH5" i="6"/>
  <c r="AG5" i="6"/>
  <c r="AA5" i="6"/>
  <c r="AB5" i="6"/>
  <c r="AC5" i="6"/>
  <c r="AO5" i="6"/>
  <c r="AI5" i="6"/>
  <c r="AP5" i="6"/>
  <c r="AQ5" i="6"/>
  <c r="AJ5" i="6"/>
  <c r="AR5" i="6"/>
  <c r="AL5" i="6"/>
  <c r="AK5" i="6"/>
  <c r="AS5" i="6"/>
  <c r="AM5" i="6"/>
  <c r="AN5" i="6"/>
  <c r="AZ8" i="6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10" i="6" l="1"/>
  <c r="A6" i="6"/>
  <c r="A9" i="6"/>
  <c r="A17" i="6"/>
  <c r="A16" i="6"/>
  <c r="A19" i="6"/>
  <c r="A15" i="6"/>
  <c r="A18" i="6"/>
  <c r="A8" i="6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<sst xmlns="http://schemas.openxmlformats.org/spreadsheetml/2006/main" count="409" uniqueCount="290">
  <si>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</si>
  <si>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</si>
  <si>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</si>
  <si>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</si>
  <si>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</si>
  <si>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</si>
  <si>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</si>
  <si>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</si>
  <si>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</si>
  <si>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</si>
  <si>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</si>
  <si>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</si>
  <si>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</si>
  <si>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</si>
  <si>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</si>
  <si>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</si>
  <si>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</si>
  <si>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</si>
  <si>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</si>
  <si>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</si>
  <si>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</si>
  <si>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</si>
  <si>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</si>
  <si>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</si>
  <si>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</si>
  <si>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</si>
  <si>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</si>
  <si>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</si>
  <si>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</si>
  <si>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</si>
  <si>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</si>
  <si>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</si>
  <si>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</si>
  <si>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</si>
  <si>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</si>
  <si>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</si>
  <si>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</si>
  <si>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</si>
  <si>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</si>
  <si>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</si>
  <si>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</si>
  <si>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</si>
  <si>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</si>
  <si>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</si>
  <si>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</si>
  <si>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</si>
  <si>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</si>
  <si>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</si>
  <si>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</si>
  <si>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</si>
  <si>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</si>
  <si>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5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</si>
  <si>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</si>
  <si>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</si>
  <si>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</si>
  <si>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</si>
  <si>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</si>
  <si>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</si>
  <si>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</si>
  <si>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</si>
  <si>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</si>
  <si>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</si>
  <si>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</si>
  <si>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</si>
  <si>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</si>
  <si>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</si>
  <si>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</si>
  <si>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5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</si>
  <si>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</si>
  <si>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</si>
  <si>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</si>
  <si>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</si>
  <si>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</si>
  <si>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</si>
  <si>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</si>
  <si>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</si>
  <si>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</si>
  <si>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</si>
  <si>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</si>
  <si>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</si>
  <si>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</si>
  <si>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</si>
  <si>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</si>
  <si>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</si>
  <si>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</si>
  <si>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</si>
  <si>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</si>
  <si>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</si>
  <si>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</si>
  <si>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</si>
  <si>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</si>
  <si>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</si>
  <si>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</si>
  <si>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</si>
  <si>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</si>
  <si>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</si>
  <si>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</si>
  <si>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</si>
  <si>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</si>
  <si>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</si>
  <si>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</si>
  <si>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</si>
  <si>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</si>
  <si>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</si>
  <si>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</si>
  <si>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</si>
  <si>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</si>
  <si>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</si>
  <si>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</si>
  <si>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</si>
  <si>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</si>
  <si>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</si>
  <si>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</si>
  <si>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</si>
  <si>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</si>
  <si>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</si>
  <si>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</si>
  <si>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</si>
  <si>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</si>
  <si>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</si>
  <si>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</si>
  <si>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</si>
  <si>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</si>
  <si>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</si>
  <si>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</si>
  <si>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</si>
  <si>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</si>
  <si>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</si>
  <si>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</si>
  <si>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</si>
  <si>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5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</si>
  <si>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</si>
  <si>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</si>
  <si>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</si>
  <si>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</si>
  <si>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</si>
  <si>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</si>
  <si>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</si>
  <si>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</si>
  <si>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</si>
  <si>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</si>
  <si>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</si>
  <si>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</si>
  <si>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</si>
  <si>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</si>
  <si>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</si>
  <si>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</si>
  <si>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</si>
  <si>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</si>
  <si>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</si>
  <si>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</si>
  <si>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</si>
  <si>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</si>
  <si>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</si>
  <si>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</si>
  <si>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</si>
  <si>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</si>
  <si>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</si>
  <si>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</si>
  <si>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</si>
  <si>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</si>
  <si>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</si>
  <si>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</si>
  <si>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</si>
  <si>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</si>
  <si>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</si>
  <si>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</si>
  <si>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</si>
  <si>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</si>
  <si>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</si>
  <si>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</si>
  <si>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</si>
  <si>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</si>
  <si>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</si>
  <si>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</si>
  <si>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</si>
  <si>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</si>
  <si>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</si>
  <si>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</si>
  <si>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</si>
  <si>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</si>
  <si>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</si>
  <si>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</si>
  <si>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</si>
  <si>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</si>
  <si>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</si>
  <si>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</si>
  <si>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</si>
  <si>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</si>
  <si>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</si>
  <si>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</si>
  <si>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</si>
  <si>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</si>
  <si>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</si>
  <si>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</si>
  <si>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</si>
  <si>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</si>
  <si>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</si>
  <si>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</si>
  <si>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</si>
  <si>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</si>
  <si>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</si>
  <si>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</si>
  <si>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</si>
  <si>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</si>
  <si>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</si>
  <si>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</si>
  <si>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</si>
  <si>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</si>
  <si>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</si>
  <si>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</si>
  <si>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t>1点滴の管理</t>
    <phoneticPr fontId="1"/>
  </si>
  <si>
    <t>集計用</t>
    <rPh sb="0" eb="3">
      <t>シュウケイヨウ</t>
    </rPh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</si>
  <si>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</si>
  <si>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</si>
  <si>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</si>
  <si>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</si>
  <si>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</si>
  <si>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</si>
  <si>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</si>
  <si>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</si>
  <si>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</si>
  <si>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</si>
  <si>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</si>
  <si>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</si>
  <si>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</si>
  <si>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</si>
  <si>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</si>
  <si>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</si>
  <si>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28人目</t>
    <rPh sb="2" eb="3">
      <t>ニン</t>
    </rPh>
    <rPh sb="3" eb="4">
      <t>メ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</si>
  <si>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</si>
  <si>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</si>
  <si>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27人目</t>
    <rPh sb="2" eb="3">
      <t>ニン</t>
    </rPh>
    <rPh sb="3" eb="4">
      <t>メ</t>
    </rPh>
    <phoneticPr fontId="1"/>
  </si>
  <si>
    <t>29人目</t>
    <rPh sb="2" eb="3">
      <t>ニン</t>
    </rPh>
    <rPh sb="3" eb="4">
      <t>メ</t>
    </rPh>
    <phoneticPr fontId="1"/>
  </si>
  <si>
    <t>31人目</t>
    <rPh sb="2" eb="3">
      <t>ニン</t>
    </rPh>
    <rPh sb="3" eb="4">
      <t>メ</t>
    </rPh>
    <phoneticPr fontId="1"/>
  </si>
  <si>
    <t>32人目</t>
    <rPh sb="2" eb="3">
      <t>ニン</t>
    </rPh>
    <rPh sb="3" eb="4">
      <t>メ</t>
    </rPh>
    <phoneticPr fontId="1"/>
  </si>
  <si>
    <t>33人目</t>
    <rPh sb="2" eb="3">
      <t>ニン</t>
    </rPh>
    <rPh sb="3" eb="4">
      <t>メ</t>
    </rPh>
    <phoneticPr fontId="1"/>
  </si>
  <si>
    <t>34人目</t>
    <rPh sb="2" eb="3">
      <t>ニン</t>
    </rPh>
    <rPh sb="3" eb="4">
      <t>メ</t>
    </rPh>
    <phoneticPr fontId="1"/>
  </si>
  <si>
    <t>35人目</t>
    <rPh sb="2" eb="3">
      <t>ニン</t>
    </rPh>
    <rPh sb="3" eb="4">
      <t>メ</t>
    </rPh>
    <phoneticPr fontId="1"/>
  </si>
  <si>
    <t>36人目</t>
    <rPh sb="2" eb="3">
      <t>ニン</t>
    </rPh>
    <rPh sb="3" eb="4">
      <t>メ</t>
    </rPh>
    <phoneticPr fontId="1"/>
  </si>
  <si>
    <t>37人目</t>
    <rPh sb="2" eb="3">
      <t>ニン</t>
    </rPh>
    <rPh sb="3" eb="4">
      <t>メ</t>
    </rPh>
    <phoneticPr fontId="1"/>
  </si>
  <si>
    <t>38人目</t>
    <rPh sb="2" eb="3">
      <t>ニン</t>
    </rPh>
    <rPh sb="3" eb="4">
      <t>メ</t>
    </rPh>
    <phoneticPr fontId="1"/>
  </si>
  <si>
    <t>39人目</t>
    <rPh sb="2" eb="3">
      <t>ニン</t>
    </rPh>
    <rPh sb="3" eb="4">
      <t>メ</t>
    </rPh>
    <phoneticPr fontId="1"/>
  </si>
  <si>
    <t>40人目</t>
    <rPh sb="2" eb="3">
      <t>ニン</t>
    </rPh>
    <rPh sb="3" eb="4">
      <t>メ</t>
    </rPh>
    <phoneticPr fontId="1"/>
  </si>
  <si>
    <t>41人目</t>
    <rPh sb="2" eb="3">
      <t>ニン</t>
    </rPh>
    <rPh sb="3" eb="4">
      <t>メ</t>
    </rPh>
    <phoneticPr fontId="1"/>
  </si>
  <si>
    <t>42人目</t>
    <rPh sb="2" eb="3">
      <t>ニン</t>
    </rPh>
    <rPh sb="3" eb="4">
      <t>メ</t>
    </rPh>
    <phoneticPr fontId="1"/>
  </si>
  <si>
    <t>43人目</t>
    <rPh sb="2" eb="3">
      <t>ニン</t>
    </rPh>
    <rPh sb="3" eb="4">
      <t>メ</t>
    </rPh>
    <phoneticPr fontId="1"/>
  </si>
  <si>
    <t>44人目</t>
    <rPh sb="2" eb="3">
      <t>ニン</t>
    </rPh>
    <rPh sb="3" eb="4">
      <t>メ</t>
    </rPh>
    <phoneticPr fontId="1"/>
  </si>
  <si>
    <t>45人目</t>
    <rPh sb="2" eb="3">
      <t>ニン</t>
    </rPh>
    <rPh sb="3" eb="4">
      <t>メ</t>
    </rPh>
    <phoneticPr fontId="1"/>
  </si>
  <si>
    <t>46人目</t>
    <rPh sb="2" eb="3">
      <t>ニン</t>
    </rPh>
    <rPh sb="3" eb="4">
      <t>メ</t>
    </rPh>
    <phoneticPr fontId="1"/>
  </si>
  <si>
    <t>47人目</t>
    <rPh sb="2" eb="3">
      <t>ニン</t>
    </rPh>
    <rPh sb="3" eb="4">
      <t>メ</t>
    </rPh>
    <phoneticPr fontId="1"/>
  </si>
  <si>
    <t>48人目</t>
    <rPh sb="2" eb="3">
      <t>ニン</t>
    </rPh>
    <rPh sb="3" eb="4">
      <t>メ</t>
    </rPh>
    <phoneticPr fontId="1"/>
  </si>
  <si>
    <t>49人目</t>
    <rPh sb="2" eb="3">
      <t>ニン</t>
    </rPh>
    <rPh sb="3" eb="4">
      <t>メ</t>
    </rPh>
    <phoneticPr fontId="1"/>
  </si>
  <si>
    <t>50人目</t>
    <rPh sb="2" eb="3">
      <t>ニン</t>
    </rPh>
    <rPh sb="3" eb="4">
      <t>メ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</si>
  <si>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BIZ UDゴシック"/>
        <family val="3"/>
        <charset val="128"/>
      </rPr>
      <t>「現在のサービス利用では、生活の維持が難しくなっている利用者」</t>
    </r>
    <r>
      <rPr>
        <sz val="13"/>
        <rFont val="BIZ UDゴシック"/>
        <family val="3"/>
        <charset val="128"/>
      </rPr>
      <t>についてお答えください。
例えば</t>
    </r>
    <r>
      <rPr>
        <b/>
        <u/>
        <sz val="13"/>
        <rFont val="BIZ UDゴシック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BIZ UDゴシック"/>
        <family val="3"/>
        <charset val="128"/>
      </rPr>
      <t>、</t>
    </r>
    <r>
      <rPr>
        <b/>
        <u/>
        <sz val="13"/>
        <rFont val="BIZ UDゴシック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BIZ UDゴシック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</si>
  <si>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r>
      <t>の中に、</t>
    </r>
    <r>
      <rPr>
        <b/>
        <u/>
        <sz val="12"/>
        <rFont val="BIZ UDゴシック"/>
        <family val="3"/>
        <charset val="128"/>
      </rPr>
      <t>令和８年４月１日</t>
    </r>
    <r>
      <rPr>
        <sz val="12"/>
        <rFont val="BIZ UDゴシック"/>
        <family val="3"/>
        <charset val="128"/>
      </rPr>
      <t>現在の状況について回答してください。</t>
    </r>
    <rPh sb="4" eb="6">
      <t>レイワ</t>
    </rPh>
    <rPh sb="7" eb="8">
      <t>ネン</t>
    </rPh>
    <rPh sb="9" eb="10">
      <t>ガツ</t>
    </rPh>
    <rPh sb="11" eb="12">
      <t>ニチ</t>
    </rPh>
    <phoneticPr fontId="1"/>
  </si>
  <si>
    <r>
      <rPr>
        <b/>
        <u/>
        <sz val="18"/>
        <rFont val="BIZ UDゴシック"/>
        <family val="3"/>
        <charset val="128"/>
      </rPr>
      <t>本人の状態等</t>
    </r>
    <r>
      <rPr>
        <b/>
        <sz val="18"/>
        <rFont val="BIZ UDゴシック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</si>
  <si>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BIZ UDゴシック"/>
        <family val="3"/>
        <charset val="128"/>
      </rPr>
      <t>主に本人の意向等</t>
    </r>
    <r>
      <rPr>
        <b/>
        <sz val="18"/>
        <rFont val="BIZ UDゴシック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</si>
  <si>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rPr>
        <b/>
        <u/>
        <sz val="16"/>
        <rFont val="BIZ UDゴシック"/>
        <family val="3"/>
        <charset val="128"/>
      </rPr>
      <t>主に家族等介護者の意向・負担等</t>
    </r>
    <r>
      <rPr>
        <b/>
        <sz val="16"/>
        <rFont val="BIZ UDゴシック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</si>
  <si>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t>理由となる、具体的な「</t>
    </r>
    <r>
      <rPr>
        <b/>
        <u/>
        <sz val="18"/>
        <rFont val="BIZ UDゴシック"/>
        <family val="3"/>
        <charset val="128"/>
      </rPr>
      <t>身体介護</t>
    </r>
    <r>
      <rPr>
        <b/>
        <sz val="18"/>
        <rFont val="BIZ UDゴシック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</si>
  <si>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BIZ UDゴシック"/>
        <family val="3"/>
        <charset val="128"/>
      </rPr>
      <t>認知症の症状</t>
    </r>
    <r>
      <rPr>
        <b/>
        <sz val="18"/>
        <rFont val="BIZ UDゴシック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</si>
  <si>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r>
      <rPr>
        <b/>
        <u/>
        <sz val="16"/>
        <rFont val="BIZ UDゴシック"/>
        <family val="3"/>
        <charset val="128"/>
      </rPr>
      <t>どのようなサービスに変更することで改善できる</t>
    </r>
    <r>
      <rPr>
        <b/>
        <sz val="16"/>
        <rFont val="BIZ UDゴシック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</si>
  <si>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rPr>
        <b/>
        <sz val="16"/>
        <rFont val="BIZ UDゴシック"/>
        <family val="3"/>
        <charset val="128"/>
      </rPr>
      <t>問3-1で選択したサービス利用の変更について、</t>
    </r>
    <r>
      <rPr>
        <b/>
        <u/>
        <sz val="16"/>
        <rFont val="BIZ UDゴシック"/>
        <family val="3"/>
        <charset val="128"/>
      </rPr>
      <t>本来であればより適切と思われる、具体的なサービス</t>
    </r>
    <r>
      <rPr>
        <b/>
        <sz val="18"/>
        <rFont val="BIZ UDゴシック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</si>
  <si>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t>利用者の</t>
    </r>
    <r>
      <rPr>
        <b/>
        <u/>
        <sz val="18"/>
        <rFont val="BIZ UDゴシック"/>
        <family val="3"/>
        <charset val="128"/>
      </rPr>
      <t>入所・入居の緊急度</t>
    </r>
    <r>
      <rPr>
        <b/>
        <sz val="18"/>
        <rFont val="BIZ UDゴシック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</si>
  <si>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r>
      <t>6</t>
    </r>
    <r>
      <rPr>
        <sz val="12"/>
        <rFont val="BIZ UDゴシック"/>
        <family val="3"/>
        <charset val="128"/>
      </rPr>
      <t>その他、本人の状態等
 の悪化</t>
    </r>
    <phoneticPr fontId="1"/>
  </si>
  <si>
    <r>
      <t>2</t>
    </r>
    <r>
      <rPr>
        <sz val="11"/>
        <rFont val="BIZ UDゴシック"/>
        <family val="3"/>
        <charset val="128"/>
      </rPr>
      <t>本人が一部の居宅サービス
　の利用を望まない</t>
    </r>
    <phoneticPr fontId="1"/>
  </si>
  <si>
    <r>
      <t>7</t>
    </r>
    <r>
      <rPr>
        <sz val="12"/>
        <rFont val="BIZ UDゴシック"/>
        <family val="3"/>
        <charset val="128"/>
      </rPr>
      <t>その他、本人の意向等
　がある</t>
    </r>
    <phoneticPr fontId="1"/>
  </si>
  <si>
    <r>
      <t>3</t>
    </r>
    <r>
      <rPr>
        <sz val="12"/>
        <rFont val="BIZ UDゴシック"/>
        <family val="3"/>
        <charset val="128"/>
      </rPr>
      <t>介護者が一部の居宅サー
　ビスの利用を望まない</t>
    </r>
    <phoneticPr fontId="1"/>
  </si>
  <si>
    <r>
      <t>10</t>
    </r>
    <r>
      <rPr>
        <sz val="12"/>
        <rFont val="BIZ UDゴシック"/>
        <family val="3"/>
        <charset val="128"/>
      </rPr>
      <t>近隣住民等とのトラブル</t>
    </r>
    <phoneticPr fontId="1"/>
  </si>
  <si>
    <r>
      <t>1. より適切な「</t>
    </r>
    <r>
      <rPr>
        <u/>
        <sz val="14"/>
        <color theme="1"/>
        <rFont val="BIZ UDゴシック"/>
        <family val="3"/>
        <charset val="128"/>
      </rPr>
      <t>在宅サービス</t>
    </r>
    <r>
      <rPr>
        <sz val="14"/>
        <color theme="1"/>
        <rFont val="BIZ UDゴシック"/>
        <family val="3"/>
        <charset val="128"/>
      </rPr>
      <t>」に変更
　 （例：小多機 等）
2. より適切な「</t>
    </r>
    <r>
      <rPr>
        <u/>
        <sz val="14"/>
        <color theme="1"/>
        <rFont val="BIZ UDゴシック"/>
        <family val="3"/>
        <charset val="128"/>
      </rPr>
      <t>住まい・施設等</t>
    </r>
    <r>
      <rPr>
        <sz val="14"/>
        <color theme="1"/>
        <rFont val="BIZ UDゴシック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BIZ UDゴシック"/>
        <family val="3"/>
        <charset val="128"/>
      </rPr>
      <t>在宅サービス</t>
    </r>
    <r>
      <rPr>
        <sz val="14"/>
        <color theme="1"/>
        <rFont val="BIZ UDゴシック"/>
        <family val="3"/>
        <charset val="128"/>
      </rPr>
      <t>」もしくは
　「</t>
    </r>
    <r>
      <rPr>
        <u/>
        <sz val="14"/>
        <color theme="1"/>
        <rFont val="BIZ UDゴシック"/>
        <family val="3"/>
        <charset val="128"/>
      </rPr>
      <t>住まい・施設等</t>
    </r>
    <r>
      <rPr>
        <sz val="14"/>
        <color theme="1"/>
        <rFont val="BIZ UDゴシック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BIZ UDゴシック"/>
        <family val="3"/>
        <charset val="128"/>
      </rPr>
      <t>改善は難しい</t>
    </r>
    <r>
      <rPr>
        <sz val="14"/>
        <color theme="1"/>
        <rFont val="BIZ UDゴシック"/>
        <family val="3"/>
        <charset val="128"/>
      </rPr>
      <t xml:space="preserve">
　</t>
    </r>
    <r>
      <rPr>
        <b/>
        <sz val="14"/>
        <color rgb="FFFF0000"/>
        <rFont val="BIZ UDゴシック"/>
        <family val="3"/>
        <charset val="128"/>
      </rPr>
      <t>⇒ 【</t>
    </r>
    <r>
      <rPr>
        <b/>
        <u/>
        <sz val="14"/>
        <color rgb="FFFF0000"/>
        <rFont val="BIZ UDゴシック"/>
        <family val="3"/>
        <charset val="128"/>
      </rPr>
      <t>問3-2以降の回答は不要</t>
    </r>
    <r>
      <rPr>
        <b/>
        <sz val="14"/>
        <color rgb="FFFF0000"/>
        <rFont val="BIZ UDゴシック"/>
        <family val="3"/>
        <charset val="128"/>
      </rPr>
      <t>】</t>
    </r>
    <r>
      <rPr>
        <sz val="14"/>
        <color theme="1"/>
        <rFont val="BIZ UDゴシック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</si>
  <si>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>6</t>
    </r>
    <r>
      <rPr>
        <sz val="12"/>
        <rFont val="BIZ UDゴシック"/>
        <family val="3"/>
        <charset val="128"/>
      </rPr>
      <t>通所介護、通所リハ、
　認知症対応型通所</t>
    </r>
    <phoneticPr fontId="1"/>
  </si>
  <si>
    <r>
      <t>13</t>
    </r>
    <r>
      <rPr>
        <sz val="12"/>
        <rFont val="BIZ UDゴシック"/>
        <family val="3"/>
        <charset val="128"/>
      </rPr>
      <t>サ高住</t>
    </r>
    <r>
      <rPr>
        <sz val="11"/>
        <rFont val="BIZ UDゴシック"/>
        <family val="3"/>
        <charset val="128"/>
      </rPr>
      <t>（特定施設除く）</t>
    </r>
    <phoneticPr fontId="1"/>
  </si>
  <si>
    <r>
      <t xml:space="preserve">1. </t>
    </r>
    <r>
      <rPr>
        <u/>
        <sz val="14"/>
        <rFont val="BIZ UDゴシック"/>
        <family val="3"/>
        <charset val="128"/>
      </rPr>
      <t>緊急性が高い</t>
    </r>
    <r>
      <rPr>
        <sz val="14"/>
        <rFont val="BIZ UDゴシック"/>
        <family val="3"/>
        <charset val="128"/>
      </rPr>
      <t xml:space="preserve">
2. 入所が望ましいが、</t>
    </r>
    <r>
      <rPr>
        <u/>
        <sz val="14"/>
        <rFont val="BIZ UDゴシック"/>
        <family val="3"/>
        <charset val="128"/>
      </rPr>
      <t xml:space="preserve">しばらくは他の
</t>
    </r>
    <r>
      <rPr>
        <sz val="14"/>
        <rFont val="BIZ UDゴシック"/>
        <family val="3"/>
        <charset val="128"/>
      </rPr>
      <t xml:space="preserve">    </t>
    </r>
    <r>
      <rPr>
        <u/>
        <sz val="14"/>
        <rFont val="BIZ UDゴシック"/>
        <family val="3"/>
        <charset val="128"/>
      </rPr>
      <t>サービスでも大丈夫</t>
    </r>
    <r>
      <rPr>
        <sz val="14"/>
        <rFont val="BIZ UDゴシック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</si>
  <si>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BIZ UDゴシック"/>
        <family val="3"/>
        <charset val="128"/>
      </rPr>
      <t xml:space="preserve">空きがない
</t>
    </r>
    <r>
      <rPr>
        <sz val="14"/>
        <rFont val="BIZ UDゴシック"/>
        <family val="3"/>
        <charset val="128"/>
      </rPr>
      <t xml:space="preserve">3. 申込済みで空きはあるが、
　 </t>
    </r>
    <r>
      <rPr>
        <u/>
        <sz val="14"/>
        <rFont val="BIZ UDゴシック"/>
        <family val="3"/>
        <charset val="128"/>
      </rPr>
      <t xml:space="preserve">希望の住まい・施設等に空きがない
</t>
    </r>
    <r>
      <rPr>
        <sz val="14"/>
        <rFont val="BIZ UDゴシック"/>
        <family val="3"/>
        <charset val="128"/>
      </rPr>
      <t>4. 申込済みだが、</t>
    </r>
    <r>
      <rPr>
        <u/>
        <sz val="14"/>
        <rFont val="BIZ UDゴシック"/>
        <family val="3"/>
        <charset val="128"/>
      </rPr>
      <t>医療処置がある</t>
    </r>
    <r>
      <rPr>
        <sz val="14"/>
        <rFont val="BIZ UDゴシック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</si>
  <si>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BIZ UDゴシック"/>
        <family val="3"/>
        <charset val="128"/>
      </rPr>
      <t xml:space="preserve">空きがない
</t>
    </r>
    <r>
      <rPr>
        <sz val="14"/>
        <rFont val="BIZ UDゴシック"/>
        <family val="3"/>
        <charset val="128"/>
      </rPr>
      <t xml:space="preserve">3. 申込済みで空きはあるが、
　  </t>
    </r>
    <r>
      <rPr>
        <u/>
        <sz val="14"/>
        <rFont val="BIZ UDゴシック"/>
        <family val="3"/>
        <charset val="128"/>
      </rPr>
      <t xml:space="preserve">希望の施設に空きがない
</t>
    </r>
    <r>
      <rPr>
        <sz val="14"/>
        <rFont val="BIZ UDゴシック"/>
        <family val="3"/>
        <charset val="128"/>
      </rPr>
      <t>4. 申込済みだが、</t>
    </r>
    <r>
      <rPr>
        <u/>
        <sz val="14"/>
        <rFont val="BIZ UDゴシック"/>
        <family val="3"/>
        <charset val="128"/>
      </rPr>
      <t>医療処置がある</t>
    </r>
    <r>
      <rPr>
        <sz val="14"/>
        <rFont val="BIZ UDゴシック"/>
        <family val="3"/>
        <charset val="128"/>
      </rPr>
      <t xml:space="preserve">こと
    を理由に入所できない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102" eb="103">
      <t>タ</t>
    </rPh>
    <phoneticPr fontId="1"/>
  </si>
  <si>
    <r>
      <rPr>
        <b/>
        <sz val="22"/>
        <color rgb="FFC00000"/>
        <rFont val="BIZ UDゴシック"/>
        <family val="3"/>
        <charset val="128"/>
      </rPr>
      <t>■エラーリスト</t>
    </r>
    <r>
      <rPr>
        <b/>
        <sz val="20"/>
        <color rgb="FFC00000"/>
        <rFont val="BIZ UDゴシック"/>
        <family val="3"/>
        <charset val="128"/>
      </rPr>
      <t xml:space="preserve">
　</t>
    </r>
    <r>
      <rPr>
        <b/>
        <sz val="18"/>
        <color rgb="FFC00000"/>
        <rFont val="BIZ UDゴシック"/>
        <family val="3"/>
        <charset val="128"/>
      </rPr>
      <t xml:space="preserve"> ※各設問で入力エラーがある場合は、下記にコメント表示されます
</t>
    </r>
    <r>
      <rPr>
        <b/>
        <sz val="20"/>
        <color rgb="FFC00000"/>
        <rFont val="BIZ UDゴシック"/>
        <family val="3"/>
        <charset val="128"/>
      </rPr>
      <t xml:space="preserve">　 </t>
    </r>
    <r>
      <rPr>
        <b/>
        <sz val="18"/>
        <color rgb="FFC00000"/>
        <rFont val="BIZ UDゴシック"/>
        <family val="3"/>
        <charset val="128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</si>
  <si>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（１～４のうち、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</si>
  <si>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</si>
  <si>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</si>
  <si>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BIZ UDゴシック"/>
        <family val="3"/>
        <charset val="128"/>
      </rPr>
      <t>あてはまるものすべて</t>
    </r>
    <r>
      <rPr>
        <b/>
        <sz val="12"/>
        <rFont val="BIZ UDゴシック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</si>
  <si>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BIZ UDゴシック"/>
        <family val="3"/>
        <charset val="128"/>
      </rPr>
      <t>あてはまるものすべて</t>
    </r>
    <r>
      <rPr>
        <b/>
        <sz val="12"/>
        <rFont val="BIZ UDゴシック"/>
        <family val="3"/>
        <charset val="128"/>
      </rPr>
      <t>に〇）</t>
    </r>
    <phoneticPr fontId="1"/>
  </si>
  <si>
    <r>
      <rPr>
        <b/>
        <sz val="12"/>
        <color rgb="FFFF0000"/>
        <rFont val="BIZ UDゴシック"/>
        <family val="3"/>
        <charset val="128"/>
      </rPr>
      <t>問2-1で「3.」を選択した場合に回答</t>
    </r>
    <r>
      <rPr>
        <b/>
        <sz val="12"/>
        <rFont val="BIZ UDゴシック"/>
        <family val="3"/>
        <charset val="128"/>
      </rPr>
      <t xml:space="preserve">
（１～８のうち、</t>
    </r>
    <r>
      <rPr>
        <b/>
        <u/>
        <sz val="12"/>
        <rFont val="BIZ UDゴシック"/>
        <family val="3"/>
        <charset val="128"/>
      </rPr>
      <t>あてはまるものすべて</t>
    </r>
    <r>
      <rPr>
        <b/>
        <sz val="12"/>
        <rFont val="BIZ UDゴシック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</si>
  <si>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BIZ UDゴシック"/>
        <family val="3"/>
        <charset val="128"/>
      </rPr>
      <t>問2-1で「4.」を選択した場合に回答</t>
    </r>
    <r>
      <rPr>
        <b/>
        <sz val="12"/>
        <rFont val="BIZ UDゴシック"/>
        <family val="3"/>
        <charset val="128"/>
      </rPr>
      <t xml:space="preserve">
（１～11のうち、</t>
    </r>
    <r>
      <rPr>
        <b/>
        <u/>
        <sz val="12"/>
        <rFont val="BIZ UDゴシック"/>
        <family val="3"/>
        <charset val="128"/>
      </rPr>
      <t>あてはまるものすべて</t>
    </r>
    <r>
      <rPr>
        <b/>
        <sz val="12"/>
        <rFont val="BIZ UDゴシック"/>
        <family val="3"/>
        <charset val="128"/>
      </rPr>
      <t>に〇）</t>
    </r>
    <phoneticPr fontId="1"/>
  </si>
  <si>
    <r>
      <rPr>
        <b/>
        <sz val="12"/>
        <color rgb="FFFF0000"/>
        <rFont val="BIZ UDゴシック"/>
        <family val="3"/>
        <charset val="128"/>
      </rPr>
      <t>問2-1で「5.」を選択した場合に回答</t>
    </r>
    <r>
      <rPr>
        <b/>
        <sz val="12"/>
        <rFont val="BIZ UDゴシック"/>
        <family val="3"/>
        <charset val="128"/>
      </rPr>
      <t xml:space="preserve">
（１～15のうち、</t>
    </r>
    <r>
      <rPr>
        <b/>
        <u/>
        <sz val="12"/>
        <rFont val="BIZ UDゴシック"/>
        <family val="3"/>
        <charset val="128"/>
      </rPr>
      <t>あてはまるものすべて</t>
    </r>
    <r>
      <rPr>
        <b/>
        <sz val="12"/>
        <rFont val="BIZ UDゴシック"/>
        <family val="3"/>
        <charset val="128"/>
      </rPr>
      <t>に〇）</t>
    </r>
    <phoneticPr fontId="1"/>
  </si>
  <si>
    <r>
      <t>（</t>
    </r>
    <r>
      <rPr>
        <b/>
        <sz val="12"/>
        <color rgb="FFFF0000"/>
        <rFont val="BIZ UDゴシック"/>
        <family val="3"/>
        <charset val="128"/>
      </rPr>
      <t>【問3－1で「1.」「3.」を選択した場合】</t>
    </r>
    <r>
      <rPr>
        <b/>
        <sz val="12"/>
        <rFont val="BIZ UDゴシック"/>
        <family val="3"/>
        <charset val="128"/>
      </rPr>
      <t>１～11のうち、あてはまるもの</t>
    </r>
    <r>
      <rPr>
        <b/>
        <u/>
        <sz val="12"/>
        <color rgb="FFFF0000"/>
        <rFont val="BIZ UDゴシック"/>
        <family val="3"/>
        <charset val="128"/>
      </rPr>
      <t>1つ以上</t>
    </r>
    <r>
      <rPr>
        <b/>
        <sz val="12"/>
        <rFont val="BIZ UDゴシック"/>
        <family val="3"/>
        <charset val="128"/>
      </rPr>
      <t>に〇）
（</t>
    </r>
    <r>
      <rPr>
        <b/>
        <sz val="12"/>
        <color rgb="FFFF0000"/>
        <rFont val="BIZ UDゴシック"/>
        <family val="3"/>
        <charset val="128"/>
      </rPr>
      <t>【問3－1で「2.」「3.」を選択した場合】</t>
    </r>
    <r>
      <rPr>
        <b/>
        <sz val="12"/>
        <rFont val="BIZ UDゴシック"/>
        <family val="3"/>
        <charset val="128"/>
      </rPr>
      <t>12～19のうち、あてはまるもの</t>
    </r>
    <r>
      <rPr>
        <b/>
        <u/>
        <sz val="12"/>
        <color rgb="FFFF0000"/>
        <rFont val="BIZ UDゴシック"/>
        <family val="3"/>
        <charset val="128"/>
      </rPr>
      <t>1つ以上</t>
    </r>
    <r>
      <rPr>
        <b/>
        <sz val="12"/>
        <rFont val="BIZ UDゴシック"/>
        <family val="3"/>
        <charset val="128"/>
      </rPr>
      <t>に〇）</t>
    </r>
    <rPh sb="38" eb="40">
      <t>イジョウ</t>
    </rPh>
    <phoneticPr fontId="1"/>
  </si>
  <si>
    <r>
      <rPr>
        <b/>
        <sz val="12"/>
        <color rgb="FFFF0000"/>
        <rFont val="BIZ UDゴシック"/>
        <family val="3"/>
        <charset val="128"/>
      </rPr>
      <t>問3-2で「12.」～「19.」を選択した場合に回答</t>
    </r>
    <r>
      <rPr>
        <b/>
        <sz val="12"/>
        <color theme="1"/>
        <rFont val="BIZ UDゴシック"/>
        <family val="3"/>
        <charset val="128"/>
      </rPr>
      <t xml:space="preserve">
（１～３のうち、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</si>
  <si>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rPr>
        <b/>
        <sz val="12"/>
        <color rgb="FFFF0000"/>
        <rFont val="BIZ UDゴシック"/>
        <family val="3"/>
        <charset val="128"/>
      </rPr>
      <t>問3-2で「12.」～「18.」を選択した場合に回答</t>
    </r>
    <r>
      <rPr>
        <b/>
        <sz val="12"/>
        <color theme="1"/>
        <rFont val="BIZ UDゴシック"/>
        <family val="3"/>
        <charset val="128"/>
      </rPr>
      <t xml:space="preserve">
（１～５のうち、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</si>
  <si>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rPr>
        <b/>
        <sz val="12"/>
        <color rgb="FFFF0000"/>
        <rFont val="BIZ UDゴシック"/>
        <family val="3"/>
        <charset val="128"/>
      </rPr>
      <t>問3-2で「19.」を選択した場合に回答</t>
    </r>
    <r>
      <rPr>
        <b/>
        <sz val="12"/>
        <color theme="1"/>
        <rFont val="BIZ UDゴシック"/>
        <family val="3"/>
        <charset val="128"/>
      </rPr>
      <t xml:space="preserve">
（１～５のうち、</t>
    </r>
    <r>
      <rPr>
        <b/>
        <u/>
        <sz val="12"/>
        <color theme="1"/>
        <rFont val="BIZ UDゴシック"/>
        <family val="3"/>
        <charset val="128"/>
      </rPr>
      <t>1つ</t>
    </r>
    <r>
      <rPr>
        <b/>
        <sz val="12"/>
        <color theme="1"/>
        <rFont val="BIZ UDゴシック"/>
        <family val="3"/>
        <charset val="128"/>
      </rPr>
      <t>選択）</t>
    </r>
    <phoneticPr fontId="1"/>
  </si>
  <si>
    <r>
      <t>2</t>
    </r>
    <r>
      <rPr>
        <sz val="12"/>
        <rFont val="BIZ UDゴシック"/>
        <family val="3"/>
        <charset val="128"/>
      </rPr>
      <t>必要な生活支援の発生・増大</t>
    </r>
    <phoneticPr fontId="1"/>
  </si>
  <si>
    <r>
      <t>5</t>
    </r>
    <r>
      <rPr>
        <sz val="12"/>
        <rFont val="BIZ UDゴシック"/>
        <family val="3"/>
        <charset val="128"/>
      </rPr>
      <t>医療的ケア・医療処置
　の必要性の高まり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</si>
</sst>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20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3"/>
      <name val="BIZ UDゴシック"/>
      <family val="3"/>
      <charset val="128"/>
    </font>
    <font>
      <b/>
      <u/>
      <sz val="13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u/>
      <sz val="16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u/>
      <sz val="14"/>
      <color rgb="FFFF0000"/>
      <name val="BIZ UDゴシック"/>
      <family val="3"/>
      <charset val="128"/>
    </font>
    <font>
      <u/>
      <sz val="14"/>
      <name val="BIZ UDゴシック"/>
      <family val="3"/>
      <charset val="128"/>
    </font>
    <font>
      <b/>
      <sz val="20"/>
      <color rgb="FFC00000"/>
      <name val="BIZ UDゴシック"/>
      <family val="3"/>
      <charset val="128"/>
    </font>
    <font>
      <b/>
      <sz val="22"/>
      <color rgb="FFC00000"/>
      <name val="BIZ UDゴシック"/>
      <family val="3"/>
      <charset val="128"/>
    </font>
    <font>
      <b/>
      <sz val="18"/>
      <color rgb="FFC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6"/>
      <color theme="3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11" borderId="0" xfId="0" applyFill="1"/>
    <xf numFmtId="0" fontId="6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2" fillId="9" borderId="33" xfId="0" applyFont="1" applyFill="1" applyBorder="1" applyAlignment="1" applyProtection="1">
      <alignment vertical="center" shrinkToFit="1"/>
      <protection locked="0"/>
    </xf>
    <xf numFmtId="0" fontId="13" fillId="0" borderId="59" xfId="0" applyFont="1" applyBorder="1" applyAlignment="1" applyProtection="1">
      <alignment horizontal="left" vertical="center"/>
      <protection locked="0"/>
    </xf>
    <xf numFmtId="0" fontId="13" fillId="0" borderId="60" xfId="0" applyFont="1" applyBorder="1" applyAlignment="1" applyProtection="1">
      <alignment horizontal="left" vertical="center"/>
      <protection locked="0"/>
    </xf>
    <xf numFmtId="0" fontId="10" fillId="10" borderId="34" xfId="0" applyFont="1" applyFill="1" applyBorder="1" applyAlignment="1">
      <alignment horizontal="center" vertical="top" wrapText="1"/>
    </xf>
    <xf numFmtId="0" fontId="10" fillId="10" borderId="11" xfId="0" applyFont="1" applyFill="1" applyBorder="1" applyAlignment="1">
      <alignment horizontal="center" vertical="top" wrapText="1"/>
    </xf>
    <xf numFmtId="0" fontId="10" fillId="10" borderId="12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8" borderId="34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9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15" fillId="0" borderId="14" xfId="0" applyFont="1" applyBorder="1"/>
    <xf numFmtId="0" fontId="8" fillId="4" borderId="51" xfId="0" applyFont="1" applyFill="1" applyBorder="1" applyAlignment="1">
      <alignment horizontal="left" vertical="center" wrapText="1"/>
    </xf>
    <xf numFmtId="0" fontId="8" fillId="4" borderId="52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14" xfId="0" applyFont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41" xfId="0" applyFont="1" applyFill="1" applyBorder="1" applyAlignment="1">
      <alignment horizontal="left" vertical="center"/>
    </xf>
    <xf numFmtId="0" fontId="17" fillId="4" borderId="42" xfId="0" applyFont="1" applyFill="1" applyBorder="1" applyAlignment="1">
      <alignment horizontal="left" vertical="center"/>
    </xf>
    <xf numFmtId="0" fontId="17" fillId="4" borderId="43" xfId="0" applyFont="1" applyFill="1" applyBorder="1" applyAlignment="1">
      <alignment horizontal="left" vertical="center"/>
    </xf>
    <xf numFmtId="0" fontId="17" fillId="4" borderId="41" xfId="0" applyFont="1" applyFill="1" applyBorder="1" applyAlignment="1">
      <alignment horizontal="left" vertical="center" wrapText="1"/>
    </xf>
    <xf numFmtId="0" fontId="17" fillId="4" borderId="42" xfId="0" applyFont="1" applyFill="1" applyBorder="1" applyAlignment="1">
      <alignment horizontal="left" vertical="center" wrapText="1"/>
    </xf>
    <xf numFmtId="0" fontId="17" fillId="4" borderId="54" xfId="0" applyFont="1" applyFill="1" applyBorder="1" applyAlignment="1">
      <alignment horizontal="left" vertical="center" wrapText="1"/>
    </xf>
    <xf numFmtId="0" fontId="17" fillId="4" borderId="55" xfId="0" applyFont="1" applyFill="1" applyBorder="1" applyAlignment="1">
      <alignment horizontal="left" vertical="center"/>
    </xf>
    <xf numFmtId="0" fontId="17" fillId="4" borderId="56" xfId="0" applyFont="1" applyFill="1" applyBorder="1" applyAlignment="1">
      <alignment horizontal="left" vertical="center"/>
    </xf>
    <xf numFmtId="0" fontId="17" fillId="4" borderId="57" xfId="0" applyFont="1" applyFill="1" applyBorder="1" applyAlignment="1">
      <alignment horizontal="left" vertical="center"/>
    </xf>
    <xf numFmtId="0" fontId="17" fillId="4" borderId="53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4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13" fillId="4" borderId="39" xfId="0" applyFont="1" applyFill="1" applyBorder="1" applyAlignment="1">
      <alignment horizontal="left" vertical="top" wrapText="1"/>
    </xf>
    <xf numFmtId="0" fontId="18" fillId="4" borderId="35" xfId="0" applyFont="1" applyFill="1" applyBorder="1" applyAlignment="1">
      <alignment horizontal="left" vertical="top" wrapText="1"/>
    </xf>
    <xf numFmtId="0" fontId="13" fillId="4" borderId="2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4" borderId="28" xfId="0" applyFont="1" applyFill="1" applyBorder="1" applyAlignment="1">
      <alignment horizontal="center" vertical="top"/>
    </xf>
    <xf numFmtId="0" fontId="18" fillId="4" borderId="22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top"/>
    </xf>
    <xf numFmtId="0" fontId="17" fillId="4" borderId="20" xfId="0" applyFont="1" applyFill="1" applyBorder="1" applyAlignment="1">
      <alignment vertical="top" wrapText="1"/>
    </xf>
    <xf numFmtId="0" fontId="17" fillId="4" borderId="30" xfId="0" applyFont="1" applyFill="1" applyBorder="1" applyAlignment="1">
      <alignment vertical="top" wrapText="1"/>
    </xf>
    <xf numFmtId="0" fontId="17" fillId="4" borderId="3" xfId="0" applyFont="1" applyFill="1" applyBorder="1" applyAlignment="1">
      <alignment vertical="top" wrapText="1"/>
    </xf>
    <xf numFmtId="0" fontId="17" fillId="4" borderId="45" xfId="0" applyFont="1" applyFill="1" applyBorder="1" applyAlignment="1">
      <alignment vertical="top" wrapText="1"/>
    </xf>
    <xf numFmtId="0" fontId="21" fillId="4" borderId="3" xfId="0" applyFont="1" applyFill="1" applyBorder="1" applyAlignment="1">
      <alignment vertical="top" wrapText="1"/>
    </xf>
    <xf numFmtId="0" fontId="17" fillId="4" borderId="7" xfId="0" applyFont="1" applyFill="1" applyBorder="1" applyAlignment="1">
      <alignment vertical="top" wrapText="1"/>
    </xf>
    <xf numFmtId="0" fontId="17" fillId="4" borderId="8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7" fillId="4" borderId="40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21" fillId="4" borderId="20" xfId="0" applyFont="1" applyFill="1" applyBorder="1" applyAlignment="1">
      <alignment vertical="top" wrapText="1"/>
    </xf>
    <xf numFmtId="0" fontId="20" fillId="4" borderId="20" xfId="0" applyFont="1" applyFill="1" applyBorder="1" applyAlignment="1">
      <alignment vertical="top" wrapText="1"/>
    </xf>
    <xf numFmtId="0" fontId="19" fillId="0" borderId="0" xfId="0" applyFont="1" applyAlignment="1">
      <alignment vertical="top"/>
    </xf>
    <xf numFmtId="0" fontId="23" fillId="0" borderId="0" xfId="0" applyFont="1"/>
    <xf numFmtId="0" fontId="7" fillId="0" borderId="14" xfId="0" applyFont="1" applyBorder="1" applyAlignment="1">
      <alignment vertical="top"/>
    </xf>
    <xf numFmtId="0" fontId="17" fillId="4" borderId="19" xfId="0" applyFont="1" applyFill="1" applyBorder="1" applyAlignment="1">
      <alignment vertical="top" wrapText="1"/>
    </xf>
    <xf numFmtId="0" fontId="17" fillId="4" borderId="28" xfId="0" applyFont="1" applyFill="1" applyBorder="1" applyAlignment="1">
      <alignment vertical="top" wrapText="1"/>
    </xf>
    <xf numFmtId="0" fontId="17" fillId="4" borderId="4" xfId="0" applyFont="1" applyFill="1" applyBorder="1" applyAlignment="1">
      <alignment vertical="top" wrapText="1"/>
    </xf>
    <xf numFmtId="0" fontId="17" fillId="4" borderId="44" xfId="0" applyFont="1" applyFill="1" applyBorder="1" applyAlignment="1">
      <alignment vertical="top" wrapText="1"/>
    </xf>
    <xf numFmtId="0" fontId="17" fillId="4" borderId="5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4" fillId="4" borderId="20" xfId="0" applyFont="1" applyFill="1" applyBorder="1" applyAlignment="1">
      <alignment horizontal="left" vertical="top" wrapText="1"/>
    </xf>
    <xf numFmtId="0" fontId="24" fillId="4" borderId="22" xfId="0" applyFont="1" applyFill="1" applyBorder="1" applyAlignment="1">
      <alignment horizontal="left" vertical="top" wrapText="1"/>
    </xf>
    <xf numFmtId="0" fontId="24" fillId="4" borderId="14" xfId="0" applyFont="1" applyFill="1" applyBorder="1" applyAlignment="1">
      <alignment horizontal="left" vertical="top" wrapText="1"/>
    </xf>
    <xf numFmtId="0" fontId="24" fillId="4" borderId="45" xfId="0" applyFont="1" applyFill="1" applyBorder="1" applyAlignment="1">
      <alignment vertical="top" textRotation="255"/>
    </xf>
    <xf numFmtId="0" fontId="24" fillId="4" borderId="3" xfId="0" applyFont="1" applyFill="1" applyBorder="1" applyAlignment="1">
      <alignment vertical="top" textRotation="255" wrapText="1"/>
    </xf>
    <xf numFmtId="0" fontId="24" fillId="4" borderId="3" xfId="0" applyFont="1" applyFill="1" applyBorder="1" applyAlignment="1">
      <alignment vertical="top" textRotation="255"/>
    </xf>
    <xf numFmtId="0" fontId="24" fillId="4" borderId="30" xfId="0" applyFont="1" applyFill="1" applyBorder="1" applyAlignment="1">
      <alignment vertical="top" textRotation="255"/>
    </xf>
    <xf numFmtId="0" fontId="24" fillId="4" borderId="45" xfId="0" applyFont="1" applyFill="1" applyBorder="1" applyAlignment="1">
      <alignment vertical="top" textRotation="255" wrapText="1"/>
    </xf>
    <xf numFmtId="0" fontId="24" fillId="4" borderId="3" xfId="0" applyFont="1" applyFill="1" applyBorder="1" applyAlignment="1">
      <alignment horizontal="center" vertical="top" textRotation="255" wrapText="1"/>
    </xf>
    <xf numFmtId="0" fontId="24" fillId="4" borderId="30" xfId="0" applyFont="1" applyFill="1" applyBorder="1" applyAlignment="1">
      <alignment vertical="top" textRotation="255" wrapText="1"/>
    </xf>
    <xf numFmtId="0" fontId="24" fillId="4" borderId="7" xfId="0" applyFont="1" applyFill="1" applyBorder="1" applyAlignment="1">
      <alignment vertical="top" textRotation="255" wrapText="1"/>
    </xf>
    <xf numFmtId="0" fontId="24" fillId="4" borderId="3" xfId="0" applyFont="1" applyFill="1" applyBorder="1" applyAlignment="1">
      <alignment horizontal="left" vertical="top" textRotation="255" wrapText="1"/>
    </xf>
    <xf numFmtId="0" fontId="24" fillId="4" borderId="30" xfId="0" applyFont="1" applyFill="1" applyBorder="1" applyAlignment="1">
      <alignment horizontal="left" vertical="top" textRotation="255" wrapText="1"/>
    </xf>
    <xf numFmtId="0" fontId="26" fillId="4" borderId="22" xfId="0" applyFont="1" applyFill="1" applyBorder="1" applyAlignment="1">
      <alignment horizontal="left" vertical="top" wrapText="1"/>
    </xf>
    <xf numFmtId="0" fontId="24" fillId="4" borderId="3" xfId="0" applyFont="1" applyFill="1" applyBorder="1" applyAlignment="1">
      <alignment horizontal="left" vertical="top" textRotation="180" wrapText="1"/>
    </xf>
    <xf numFmtId="0" fontId="24" fillId="4" borderId="22" xfId="0" applyFont="1" applyFill="1" applyBorder="1" applyAlignment="1">
      <alignment horizontal="left" vertical="distributed" wrapText="1"/>
    </xf>
    <xf numFmtId="0" fontId="31" fillId="0" borderId="0" xfId="0" applyFont="1" applyAlignment="1">
      <alignment horizontal="left" wrapText="1"/>
    </xf>
    <xf numFmtId="0" fontId="24" fillId="4" borderId="19" xfId="0" applyFont="1" applyFill="1" applyBorder="1" applyAlignment="1">
      <alignment horizontal="left" vertical="top" wrapText="1"/>
    </xf>
    <xf numFmtId="0" fontId="24" fillId="4" borderId="44" xfId="0" applyFont="1" applyFill="1" applyBorder="1" applyAlignment="1">
      <alignment vertical="top" textRotation="255"/>
    </xf>
    <xf numFmtId="0" fontId="24" fillId="4" borderId="4" xfId="0" applyFont="1" applyFill="1" applyBorder="1" applyAlignment="1">
      <alignment vertical="top" textRotation="255" wrapText="1"/>
    </xf>
    <xf numFmtId="0" fontId="24" fillId="4" borderId="4" xfId="0" applyFont="1" applyFill="1" applyBorder="1" applyAlignment="1">
      <alignment vertical="top" textRotation="255"/>
    </xf>
    <xf numFmtId="0" fontId="24" fillId="4" borderId="28" xfId="0" applyFont="1" applyFill="1" applyBorder="1" applyAlignment="1">
      <alignment vertical="top" textRotation="255"/>
    </xf>
    <xf numFmtId="0" fontId="24" fillId="4" borderId="44" xfId="0" applyFont="1" applyFill="1" applyBorder="1" applyAlignment="1">
      <alignment vertical="top" textRotation="255" wrapText="1"/>
    </xf>
    <xf numFmtId="0" fontId="24" fillId="4" borderId="4" xfId="0" applyFont="1" applyFill="1" applyBorder="1" applyAlignment="1">
      <alignment horizontal="center" vertical="top" textRotation="255" wrapText="1"/>
    </xf>
    <xf numFmtId="0" fontId="24" fillId="4" borderId="0" xfId="0" applyFont="1" applyFill="1" applyAlignment="1">
      <alignment vertical="top" textRotation="255" wrapText="1"/>
    </xf>
    <xf numFmtId="0" fontId="24" fillId="4" borderId="28" xfId="0" applyFont="1" applyFill="1" applyBorder="1" applyAlignment="1">
      <alignment vertical="top" textRotation="255" wrapText="1"/>
    </xf>
    <xf numFmtId="0" fontId="24" fillId="4" borderId="61" xfId="0" applyFont="1" applyFill="1" applyBorder="1" applyAlignment="1">
      <alignment vertical="top" textRotation="255" wrapText="1"/>
    </xf>
    <xf numFmtId="0" fontId="24" fillId="4" borderId="4" xfId="0" applyFont="1" applyFill="1" applyBorder="1" applyAlignment="1">
      <alignment horizontal="left" vertical="top" textRotation="255" wrapText="1"/>
    </xf>
    <xf numFmtId="0" fontId="24" fillId="4" borderId="28" xfId="0" applyFont="1" applyFill="1" applyBorder="1" applyAlignment="1">
      <alignment horizontal="left" vertical="top" textRotation="255" wrapText="1"/>
    </xf>
    <xf numFmtId="0" fontId="24" fillId="4" borderId="44" xfId="0" applyFont="1" applyFill="1" applyBorder="1" applyAlignment="1">
      <alignment horizontal="left" vertical="top" textRotation="180" wrapText="1"/>
    </xf>
    <xf numFmtId="0" fontId="24" fillId="4" borderId="0" xfId="0" applyFont="1" applyFill="1" applyAlignment="1">
      <alignment horizontal="left" vertical="top" textRotation="255" wrapText="1"/>
    </xf>
    <xf numFmtId="0" fontId="31" fillId="0" borderId="4" xfId="0" applyFont="1" applyBorder="1" applyAlignment="1">
      <alignment horizontal="left" wrapText="1"/>
    </xf>
    <xf numFmtId="0" fontId="34" fillId="5" borderId="21" xfId="0" applyFont="1" applyFill="1" applyBorder="1" applyAlignment="1">
      <alignment horizontal="center" vertical="center" wrapText="1"/>
    </xf>
    <xf numFmtId="0" fontId="34" fillId="5" borderId="29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40" xfId="0" applyFont="1" applyFill="1" applyBorder="1" applyAlignment="1">
      <alignment horizontal="center" vertical="center" wrapText="1"/>
    </xf>
    <xf numFmtId="0" fontId="36" fillId="5" borderId="46" xfId="0" applyFont="1" applyFill="1" applyBorder="1" applyAlignment="1">
      <alignment horizontal="center" vertical="center" wrapText="1"/>
    </xf>
    <xf numFmtId="0" fontId="36" fillId="5" borderId="50" xfId="0" applyFont="1" applyFill="1" applyBorder="1" applyAlignment="1">
      <alignment horizontal="center" vertical="center" wrapText="1"/>
    </xf>
    <xf numFmtId="0" fontId="36" fillId="5" borderId="45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top"/>
    </xf>
    <xf numFmtId="0" fontId="39" fillId="7" borderId="1" xfId="0" applyFont="1" applyFill="1" applyBorder="1" applyAlignment="1">
      <alignment horizontal="center" vertical="center"/>
    </xf>
    <xf numFmtId="0" fontId="39" fillId="7" borderId="62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63" xfId="0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/>
    </xf>
    <xf numFmtId="0" fontId="36" fillId="5" borderId="26" xfId="0" applyFont="1" applyFill="1" applyBorder="1" applyAlignment="1">
      <alignment horizontal="center" vertical="center"/>
    </xf>
    <xf numFmtId="0" fontId="36" fillId="5" borderId="38" xfId="0" applyFont="1" applyFill="1" applyBorder="1" applyAlignment="1">
      <alignment horizontal="center" vertical="center"/>
    </xf>
    <xf numFmtId="0" fontId="36" fillId="5" borderId="31" xfId="0" applyFont="1" applyFill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  <xf numFmtId="0" fontId="36" fillId="5" borderId="27" xfId="0" applyFont="1" applyFill="1" applyBorder="1" applyAlignment="1">
      <alignment horizontal="center" vertical="center"/>
    </xf>
    <xf numFmtId="0" fontId="36" fillId="5" borderId="25" xfId="0" applyFont="1" applyFill="1" applyBorder="1" applyAlignment="1">
      <alignment horizontal="center" vertical="center"/>
    </xf>
    <xf numFmtId="0" fontId="39" fillId="7" borderId="49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center" vertical="center"/>
    </xf>
    <xf numFmtId="0" fontId="39" fillId="7" borderId="35" xfId="0" applyFont="1" applyFill="1" applyBorder="1" applyAlignment="1">
      <alignment horizontal="center" vertical="center"/>
    </xf>
    <xf numFmtId="49" fontId="40" fillId="3" borderId="15" xfId="0" applyNumberFormat="1" applyFont="1" applyFill="1" applyBorder="1" applyAlignment="1">
      <alignment horizontal="center" vertical="center"/>
    </xf>
    <xf numFmtId="0" fontId="41" fillId="9" borderId="19" xfId="0" applyFont="1" applyFill="1" applyBorder="1" applyAlignment="1" applyProtection="1">
      <alignment horizontal="center" vertical="center"/>
      <protection locked="0"/>
    </xf>
    <xf numFmtId="0" fontId="41" fillId="9" borderId="28" xfId="0" applyFont="1" applyFill="1" applyBorder="1" applyAlignment="1" applyProtection="1">
      <alignment horizontal="center" vertical="center"/>
      <protection locked="0"/>
    </xf>
    <xf numFmtId="0" fontId="41" fillId="9" borderId="35" xfId="0" applyFont="1" applyFill="1" applyBorder="1" applyAlignment="1" applyProtection="1">
      <alignment horizontal="center" vertical="center"/>
      <protection locked="0"/>
    </xf>
    <xf numFmtId="0" fontId="41" fillId="9" borderId="2" xfId="0" applyFont="1" applyFill="1" applyBorder="1" applyAlignment="1" applyProtection="1">
      <alignment horizontal="center" vertical="center"/>
      <protection locked="0"/>
    </xf>
    <xf numFmtId="0" fontId="41" fillId="9" borderId="39" xfId="0" applyFont="1" applyFill="1" applyBorder="1" applyAlignment="1" applyProtection="1">
      <alignment horizontal="center" vertical="center"/>
      <protection locked="0"/>
    </xf>
    <xf numFmtId="0" fontId="41" fillId="9" borderId="49" xfId="0" applyFont="1" applyFill="1" applyBorder="1" applyAlignment="1" applyProtection="1">
      <alignment horizontal="center" vertical="center"/>
      <protection locked="0"/>
    </xf>
    <xf numFmtId="0" fontId="41" fillId="9" borderId="58" xfId="0" applyFont="1" applyFill="1" applyBorder="1" applyAlignment="1" applyProtection="1">
      <alignment horizontal="center" vertical="center"/>
      <protection locked="0"/>
    </xf>
    <xf numFmtId="0" fontId="41" fillId="9" borderId="9" xfId="0" applyFont="1" applyFill="1" applyBorder="1" applyAlignment="1" applyProtection="1">
      <alignment horizontal="center" vertical="center"/>
      <protection locked="0"/>
    </xf>
    <xf numFmtId="0" fontId="41" fillId="9" borderId="10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42" fillId="6" borderId="1" xfId="2" applyFont="1" applyFill="1" applyBorder="1" applyAlignment="1">
      <alignment horizontal="center" vertical="center"/>
    </xf>
    <xf numFmtId="0" fontId="42" fillId="6" borderId="1" xfId="2" applyFont="1" applyFill="1" applyBorder="1" applyAlignment="1">
      <alignment vertical="center"/>
    </xf>
    <xf numFmtId="49" fontId="40" fillId="3" borderId="16" xfId="0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 applyProtection="1">
      <alignment horizontal="center" vertical="center"/>
      <protection locked="0"/>
    </xf>
    <xf numFmtId="0" fontId="41" fillId="9" borderId="29" xfId="0" applyFont="1" applyFill="1" applyBorder="1" applyAlignment="1" applyProtection="1">
      <alignment horizontal="center" vertical="center"/>
      <protection locked="0"/>
    </xf>
    <xf numFmtId="0" fontId="41" fillId="9" borderId="13" xfId="0" applyFont="1" applyFill="1" applyBorder="1" applyAlignment="1" applyProtection="1">
      <alignment horizontal="center" vertical="center"/>
      <protection locked="0"/>
    </xf>
    <xf numFmtId="0" fontId="41" fillId="9" borderId="1" xfId="0" applyFont="1" applyFill="1" applyBorder="1" applyAlignment="1" applyProtection="1">
      <alignment horizontal="center" vertical="center"/>
      <protection locked="0"/>
    </xf>
    <xf numFmtId="0" fontId="41" fillId="9" borderId="40" xfId="0" applyFont="1" applyFill="1" applyBorder="1" applyAlignment="1" applyProtection="1">
      <alignment horizontal="center" vertical="center"/>
      <protection locked="0"/>
    </xf>
    <xf numFmtId="0" fontId="41" fillId="9" borderId="50" xfId="0" applyFont="1" applyFill="1" applyBorder="1" applyAlignment="1" applyProtection="1">
      <alignment horizontal="center" vertical="center"/>
      <protection locked="0"/>
    </xf>
    <xf numFmtId="49" fontId="40" fillId="3" borderId="23" xfId="0" applyNumberFormat="1" applyFont="1" applyFill="1" applyBorder="1" applyAlignment="1">
      <alignment horizontal="center" vertical="center"/>
    </xf>
    <xf numFmtId="0" fontId="41" fillId="9" borderId="20" xfId="0" applyFont="1" applyFill="1" applyBorder="1" applyAlignment="1" applyProtection="1">
      <alignment horizontal="center" vertical="center"/>
      <protection locked="0"/>
    </xf>
    <xf numFmtId="0" fontId="41" fillId="9" borderId="30" xfId="0" applyFont="1" applyFill="1" applyBorder="1" applyAlignment="1" applyProtection="1">
      <alignment horizontal="center" vertical="center"/>
      <protection locked="0"/>
    </xf>
    <xf numFmtId="0" fontId="41" fillId="9" borderId="64" xfId="0" applyFont="1" applyFill="1" applyBorder="1" applyAlignment="1" applyProtection="1">
      <alignment horizontal="center" vertical="center"/>
      <protection locked="0"/>
    </xf>
    <xf numFmtId="0" fontId="41" fillId="9" borderId="65" xfId="0" applyFont="1" applyFill="1" applyBorder="1" applyAlignment="1" applyProtection="1">
      <alignment horizontal="center" vertical="center"/>
      <protection locked="0"/>
    </xf>
    <xf numFmtId="0" fontId="41" fillId="9" borderId="66" xfId="0" applyFont="1" applyFill="1" applyBorder="1" applyAlignment="1" applyProtection="1">
      <alignment horizontal="center" vertical="center"/>
      <protection locked="0"/>
    </xf>
    <xf numFmtId="0" fontId="41" fillId="9" borderId="63" xfId="0" applyFont="1" applyFill="1" applyBorder="1" applyAlignment="1" applyProtection="1">
      <alignment horizontal="center" vertical="center"/>
      <protection locked="0"/>
    </xf>
    <xf numFmtId="0" fontId="41" fillId="9" borderId="62" xfId="0" applyFont="1" applyFill="1" applyBorder="1" applyAlignment="1" applyProtection="1">
      <alignment horizontal="center" vertical="center"/>
      <protection locked="0"/>
    </xf>
    <xf numFmtId="0" fontId="41" fillId="9" borderId="67" xfId="0" applyFont="1" applyFill="1" applyBorder="1" applyAlignment="1" applyProtection="1">
      <alignment horizontal="center" vertical="center"/>
      <protection locked="0"/>
    </xf>
    <xf numFmtId="0" fontId="41" fillId="9" borderId="68" xfId="0" applyFont="1" applyFill="1" applyBorder="1" applyAlignment="1" applyProtection="1">
      <alignment horizontal="center" vertical="center"/>
      <protection locked="0"/>
    </xf>
    <xf numFmtId="0" fontId="41" fillId="9" borderId="46" xfId="0" applyFont="1" applyFill="1" applyBorder="1" applyAlignment="1" applyProtection="1">
      <alignment horizontal="center" vertical="center"/>
      <protection locked="0"/>
    </xf>
    <xf numFmtId="0" fontId="41" fillId="9" borderId="69" xfId="0" applyFont="1" applyFill="1" applyBorder="1" applyAlignment="1" applyProtection="1">
      <alignment horizontal="center" vertical="center"/>
      <protection locked="0"/>
    </xf>
    <xf numFmtId="0" fontId="41" fillId="9" borderId="8" xfId="0" applyFont="1" applyFill="1" applyBorder="1" applyAlignment="1" applyProtection="1">
      <alignment horizontal="center" vertical="center"/>
      <protection locked="0"/>
    </xf>
    <xf numFmtId="0" fontId="41" fillId="9" borderId="24" xfId="0" applyFont="1" applyFill="1" applyBorder="1" applyAlignment="1" applyProtection="1">
      <alignment horizontal="center" vertical="center"/>
      <protection locked="0"/>
    </xf>
    <xf numFmtId="0" fontId="41" fillId="9" borderId="32" xfId="0" applyFont="1" applyFill="1" applyBorder="1" applyAlignment="1" applyProtection="1">
      <alignment horizontal="center" vertical="center"/>
      <protection locked="0"/>
    </xf>
    <xf numFmtId="0" fontId="41" fillId="9" borderId="37" xfId="0" applyFont="1" applyFill="1" applyBorder="1" applyAlignment="1" applyProtection="1">
      <alignment horizontal="center" vertical="center"/>
      <protection locked="0"/>
    </xf>
    <xf numFmtId="0" fontId="41" fillId="9" borderId="26" xfId="0" applyFont="1" applyFill="1" applyBorder="1" applyAlignment="1" applyProtection="1">
      <alignment horizontal="center" vertical="center"/>
      <protection locked="0"/>
    </xf>
    <xf numFmtId="0" fontId="41" fillId="9" borderId="38" xfId="0" applyFont="1" applyFill="1" applyBorder="1" applyAlignment="1" applyProtection="1">
      <alignment horizontal="center" vertical="center"/>
      <protection locked="0"/>
    </xf>
    <xf numFmtId="0" fontId="41" fillId="9" borderId="31" xfId="0" applyFont="1" applyFill="1" applyBorder="1" applyAlignment="1" applyProtection="1">
      <alignment horizontal="center" vertical="center"/>
      <protection locked="0"/>
    </xf>
    <xf numFmtId="0" fontId="41" fillId="9" borderId="47" xfId="0" applyFont="1" applyFill="1" applyBorder="1" applyAlignment="1" applyProtection="1">
      <alignment horizontal="center" vertical="center"/>
      <protection locked="0"/>
    </xf>
    <xf numFmtId="0" fontId="41" fillId="9" borderId="27" xfId="0" applyFont="1" applyFill="1" applyBorder="1" applyAlignment="1" applyProtection="1">
      <alignment horizontal="center" vertical="center"/>
      <protection locked="0"/>
    </xf>
    <xf numFmtId="0" fontId="41" fillId="9" borderId="25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7" fillId="2" borderId="0" xfId="0" applyFont="1" applyFill="1"/>
    <xf numFmtId="0" fontId="7" fillId="11" borderId="0" xfId="0" applyFont="1" applyFill="1"/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3"/>
  <sheetViews>
    <sheetView showGridLines="0" tabSelected="1" zoomScale="70" zoomScaleNormal="7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D20" sqref="D20"/>
    </sheetView>
  </sheetViews>
  <sheetFormatPr defaultColWidth="3.875" defaultRowHeight="13.5" x14ac:dyDescent="0.15"/>
  <cols>
    <col min="1" max="1" width="10" style="8" customWidth="1"/>
    <col min="2" max="4" width="30.375" style="8" customWidth="1"/>
    <col min="5" max="18" width="6.625" style="8" customWidth="1"/>
    <col min="19" max="26" width="8.375" style="8" customWidth="1"/>
    <col min="27" max="60" width="6.625" style="8" customWidth="1"/>
    <col min="61" max="61" width="72.5" style="8" customWidth="1"/>
    <col min="62" max="80" width="6.625" style="8" customWidth="1"/>
    <col min="81" max="83" width="46.625" style="8" customWidth="1"/>
    <col min="84" max="84" width="3.875" style="8"/>
    <col min="85" max="90" width="52.625" style="8" customWidth="1"/>
    <col min="91" max="91" width="55.625" style="8" customWidth="1"/>
    <col min="92" max="93" width="70.625" style="8" customWidth="1"/>
    <col min="94" max="94" width="100.625" style="8" customWidth="1"/>
    <col min="95" max="97" width="70.625" style="8" customWidth="1"/>
    <col min="98" max="16384" width="3.875" style="8"/>
  </cols>
  <sheetData>
    <row r="1" spans="1:97" ht="25.9" customHeight="1" x14ac:dyDescent="0.15">
      <c r="B1" s="9" t="s">
        <v>48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</row>
    <row r="2" spans="1:97" s="10" customFormat="1" ht="48" customHeight="1" thickBot="1" x14ac:dyDescent="0.2">
      <c r="B2" s="11" t="s">
        <v>254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</row>
    <row r="3" spans="1:97" s="10" customFormat="1" ht="22.9" customHeight="1" thickBot="1" x14ac:dyDescent="0.2">
      <c r="B3" s="13" t="s">
        <v>49</v>
      </c>
      <c r="C3" s="14" t="s">
        <v>255</v>
      </c>
      <c r="D3" s="15"/>
      <c r="E3" s="16"/>
      <c r="F3" s="17"/>
      <c r="G3" s="18"/>
      <c r="H3" s="19" t="s">
        <v>217</v>
      </c>
      <c r="I3" s="20"/>
      <c r="J3" s="20"/>
      <c r="K3" s="20"/>
      <c r="L3" s="20"/>
      <c r="M3" s="20"/>
      <c r="N3" s="20"/>
      <c r="Q3" s="20"/>
      <c r="R3" s="20"/>
      <c r="S3" s="20"/>
      <c r="T3" s="21"/>
      <c r="U3" s="22"/>
      <c r="V3" s="23"/>
      <c r="W3" s="24" t="s">
        <v>50</v>
      </c>
      <c r="X3" s="20"/>
      <c r="Y3" s="20"/>
      <c r="Z3" s="20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</row>
    <row r="4" spans="1:97" s="25" customFormat="1" ht="8.65" customHeight="1" thickBo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</row>
    <row r="5" spans="1:97" s="33" customFormat="1" ht="27" customHeight="1" thickTop="1" thickBot="1" x14ac:dyDescent="0.25">
      <c r="A5" s="28"/>
      <c r="B5" s="29" t="s">
        <v>30</v>
      </c>
      <c r="C5" s="30"/>
      <c r="D5" s="31"/>
      <c r="E5" s="32" t="s">
        <v>29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29" t="s">
        <v>34</v>
      </c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1"/>
    </row>
    <row r="6" spans="1:97" s="51" customFormat="1" ht="22.15" customHeight="1" thickTop="1" x14ac:dyDescent="0.15">
      <c r="A6" s="34"/>
      <c r="B6" s="35" t="s">
        <v>0</v>
      </c>
      <c r="C6" s="35" t="s">
        <v>1</v>
      </c>
      <c r="D6" s="36" t="s">
        <v>2</v>
      </c>
      <c r="E6" s="37" t="s">
        <v>3</v>
      </c>
      <c r="F6" s="37"/>
      <c r="G6" s="37"/>
      <c r="H6" s="37"/>
      <c r="I6" s="37"/>
      <c r="J6" s="37"/>
      <c r="K6" s="38"/>
      <c r="L6" s="39" t="s">
        <v>4</v>
      </c>
      <c r="M6" s="40"/>
      <c r="N6" s="40"/>
      <c r="O6" s="40"/>
      <c r="P6" s="40"/>
      <c r="Q6" s="40"/>
      <c r="R6" s="41"/>
      <c r="S6" s="37" t="s">
        <v>5</v>
      </c>
      <c r="T6" s="37"/>
      <c r="U6" s="37"/>
      <c r="V6" s="37"/>
      <c r="W6" s="37"/>
      <c r="X6" s="37"/>
      <c r="Y6" s="37"/>
      <c r="Z6" s="37"/>
      <c r="AA6" s="42" t="s">
        <v>6</v>
      </c>
      <c r="AB6" s="43"/>
      <c r="AC6" s="43"/>
      <c r="AD6" s="43"/>
      <c r="AE6" s="43"/>
      <c r="AF6" s="43"/>
      <c r="AG6" s="43"/>
      <c r="AH6" s="44"/>
      <c r="AI6" s="45" t="s">
        <v>7</v>
      </c>
      <c r="AJ6" s="46"/>
      <c r="AK6" s="46"/>
      <c r="AL6" s="46"/>
      <c r="AM6" s="46"/>
      <c r="AN6" s="46"/>
      <c r="AO6" s="46"/>
      <c r="AP6" s="46"/>
      <c r="AQ6" s="46"/>
      <c r="AR6" s="46"/>
      <c r="AS6" s="47"/>
      <c r="AT6" s="48" t="s">
        <v>8</v>
      </c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50"/>
      <c r="BI6" s="35" t="s">
        <v>9</v>
      </c>
      <c r="BJ6" s="37" t="s">
        <v>10</v>
      </c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8"/>
      <c r="CC6" s="35" t="s">
        <v>11</v>
      </c>
      <c r="CD6" s="35" t="s">
        <v>12</v>
      </c>
      <c r="CE6" s="35" t="s">
        <v>13</v>
      </c>
    </row>
    <row r="7" spans="1:97" s="69" customFormat="1" ht="31.9" customHeight="1" x14ac:dyDescent="0.15">
      <c r="A7" s="52"/>
      <c r="B7" s="53"/>
      <c r="C7" s="53"/>
      <c r="D7" s="54"/>
      <c r="E7" s="55"/>
      <c r="F7" s="55"/>
      <c r="G7" s="55"/>
      <c r="H7" s="55"/>
      <c r="I7" s="55"/>
      <c r="J7" s="55"/>
      <c r="K7" s="56"/>
      <c r="L7" s="57"/>
      <c r="M7" s="55"/>
      <c r="N7" s="55"/>
      <c r="O7" s="55"/>
      <c r="P7" s="55"/>
      <c r="Q7" s="55"/>
      <c r="R7" s="56"/>
      <c r="S7" s="55"/>
      <c r="T7" s="55"/>
      <c r="U7" s="55"/>
      <c r="V7" s="55"/>
      <c r="W7" s="55"/>
      <c r="X7" s="55"/>
      <c r="Y7" s="55"/>
      <c r="Z7" s="55"/>
      <c r="AA7" s="58" t="s">
        <v>47</v>
      </c>
      <c r="AB7" s="59"/>
      <c r="AC7" s="59"/>
      <c r="AD7" s="59"/>
      <c r="AE7" s="59"/>
      <c r="AF7" s="59"/>
      <c r="AG7" s="59"/>
      <c r="AH7" s="60"/>
      <c r="AI7" s="61" t="s">
        <v>45</v>
      </c>
      <c r="AJ7" s="62"/>
      <c r="AK7" s="62"/>
      <c r="AL7" s="62"/>
      <c r="AM7" s="62"/>
      <c r="AN7" s="62"/>
      <c r="AO7" s="62"/>
      <c r="AP7" s="62"/>
      <c r="AQ7" s="62"/>
      <c r="AR7" s="62"/>
      <c r="AS7" s="63"/>
      <c r="AT7" s="64" t="s">
        <v>46</v>
      </c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3"/>
      <c r="BI7" s="65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7"/>
      <c r="CC7" s="68" t="s">
        <v>197</v>
      </c>
      <c r="CD7" s="68" t="s">
        <v>198</v>
      </c>
      <c r="CE7" s="68" t="s">
        <v>196</v>
      </c>
    </row>
    <row r="8" spans="1:97" s="83" customFormat="1" ht="13.9" customHeight="1" x14ac:dyDescent="0.15">
      <c r="A8" s="70"/>
      <c r="B8" s="71" t="s">
        <v>205</v>
      </c>
      <c r="C8" s="71" t="s">
        <v>206</v>
      </c>
      <c r="D8" s="72" t="s">
        <v>207</v>
      </c>
      <c r="E8" s="73" t="s">
        <v>256</v>
      </c>
      <c r="F8" s="73"/>
      <c r="G8" s="73"/>
      <c r="H8" s="73"/>
      <c r="I8" s="73"/>
      <c r="J8" s="73"/>
      <c r="K8" s="72"/>
      <c r="L8" s="74" t="s">
        <v>257</v>
      </c>
      <c r="M8" s="73"/>
      <c r="N8" s="73"/>
      <c r="O8" s="73"/>
      <c r="P8" s="73"/>
      <c r="Q8" s="73"/>
      <c r="R8" s="72"/>
      <c r="S8" s="75" t="s">
        <v>258</v>
      </c>
      <c r="T8" s="73"/>
      <c r="U8" s="73"/>
      <c r="V8" s="73"/>
      <c r="W8" s="73"/>
      <c r="X8" s="73"/>
      <c r="Y8" s="73"/>
      <c r="Z8" s="73"/>
      <c r="AA8" s="74" t="s">
        <v>259</v>
      </c>
      <c r="AB8" s="73"/>
      <c r="AC8" s="73"/>
      <c r="AD8" s="73"/>
      <c r="AE8" s="73"/>
      <c r="AF8" s="73"/>
      <c r="AG8" s="73"/>
      <c r="AH8" s="76"/>
      <c r="AI8" s="77" t="s">
        <v>260</v>
      </c>
      <c r="AJ8" s="78"/>
      <c r="AK8" s="78"/>
      <c r="AL8" s="78"/>
      <c r="AM8" s="78"/>
      <c r="AN8" s="78"/>
      <c r="AO8" s="78"/>
      <c r="AP8" s="78"/>
      <c r="AQ8" s="78"/>
      <c r="AR8" s="78"/>
      <c r="AS8" s="79"/>
      <c r="AT8" s="80" t="s">
        <v>208</v>
      </c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81" t="s">
        <v>261</v>
      </c>
      <c r="BJ8" s="73" t="s">
        <v>262</v>
      </c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2"/>
      <c r="CC8" s="71" t="s">
        <v>263</v>
      </c>
      <c r="CD8" s="82" t="s">
        <v>209</v>
      </c>
      <c r="CE8" s="82" t="s">
        <v>210</v>
      </c>
      <c r="CM8" s="84"/>
    </row>
    <row r="9" spans="1:97" s="91" customFormat="1" ht="13.9" customHeight="1" x14ac:dyDescent="0.15">
      <c r="A9" s="85"/>
      <c r="B9" s="86"/>
      <c r="C9" s="86"/>
      <c r="D9" s="87"/>
      <c r="E9" s="88"/>
      <c r="F9" s="88"/>
      <c r="G9" s="88"/>
      <c r="H9" s="88"/>
      <c r="I9" s="88"/>
      <c r="J9" s="88"/>
      <c r="K9" s="87"/>
      <c r="L9" s="89"/>
      <c r="M9" s="88"/>
      <c r="N9" s="88"/>
      <c r="O9" s="88"/>
      <c r="P9" s="88"/>
      <c r="Q9" s="88"/>
      <c r="R9" s="87"/>
      <c r="S9" s="88"/>
      <c r="T9" s="88"/>
      <c r="U9" s="88"/>
      <c r="V9" s="88"/>
      <c r="W9" s="88"/>
      <c r="X9" s="88"/>
      <c r="Y9" s="88"/>
      <c r="Z9" s="88"/>
      <c r="AA9" s="89"/>
      <c r="AB9" s="88"/>
      <c r="AC9" s="88"/>
      <c r="AD9" s="88"/>
      <c r="AE9" s="88"/>
      <c r="AF9" s="88"/>
      <c r="AG9" s="88"/>
      <c r="AH9" s="90"/>
      <c r="AI9" s="77"/>
      <c r="AJ9" s="78"/>
      <c r="AK9" s="78"/>
      <c r="AL9" s="78"/>
      <c r="AM9" s="78"/>
      <c r="AN9" s="78"/>
      <c r="AO9" s="78"/>
      <c r="AP9" s="78"/>
      <c r="AQ9" s="78"/>
      <c r="AR9" s="78"/>
      <c r="AS9" s="79"/>
      <c r="AT9" s="80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9"/>
      <c r="BI9" s="86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7"/>
      <c r="CC9" s="86"/>
      <c r="CD9" s="86"/>
      <c r="CE9" s="86"/>
    </row>
    <row r="10" spans="1:97" s="91" customFormat="1" ht="260.25" customHeight="1" x14ac:dyDescent="0.2">
      <c r="A10" s="85"/>
      <c r="B10" s="92" t="s">
        <v>33</v>
      </c>
      <c r="C10" s="93" t="s">
        <v>31</v>
      </c>
      <c r="D10" s="94" t="s">
        <v>32</v>
      </c>
      <c r="E10" s="95" t="s">
        <v>136</v>
      </c>
      <c r="F10" s="96" t="s">
        <v>288</v>
      </c>
      <c r="G10" s="97" t="s">
        <v>137</v>
      </c>
      <c r="H10" s="97" t="s">
        <v>138</v>
      </c>
      <c r="I10" s="96" t="s">
        <v>289</v>
      </c>
      <c r="J10" s="96" t="s">
        <v>264</v>
      </c>
      <c r="K10" s="98" t="s">
        <v>139</v>
      </c>
      <c r="L10" s="99" t="s">
        <v>135</v>
      </c>
      <c r="M10" s="100" t="s">
        <v>265</v>
      </c>
      <c r="N10" s="96" t="s">
        <v>140</v>
      </c>
      <c r="O10" s="96" t="s">
        <v>141</v>
      </c>
      <c r="P10" s="96" t="s">
        <v>142</v>
      </c>
      <c r="Q10" s="96" t="s">
        <v>143</v>
      </c>
      <c r="R10" s="101" t="s">
        <v>266</v>
      </c>
      <c r="S10" s="96" t="s">
        <v>136</v>
      </c>
      <c r="T10" s="96" t="s">
        <v>145</v>
      </c>
      <c r="U10" s="96" t="s">
        <v>267</v>
      </c>
      <c r="V10" s="96" t="s">
        <v>202</v>
      </c>
      <c r="W10" s="96" t="s">
        <v>144</v>
      </c>
      <c r="X10" s="96" t="s">
        <v>146</v>
      </c>
      <c r="Y10" s="96" t="s">
        <v>203</v>
      </c>
      <c r="Z10" s="96" t="s">
        <v>204</v>
      </c>
      <c r="AA10" s="99" t="s">
        <v>147</v>
      </c>
      <c r="AB10" s="96" t="s">
        <v>148</v>
      </c>
      <c r="AC10" s="96" t="s">
        <v>149</v>
      </c>
      <c r="AD10" s="96" t="s">
        <v>150</v>
      </c>
      <c r="AE10" s="96" t="s">
        <v>151</v>
      </c>
      <c r="AF10" s="96" t="s">
        <v>152</v>
      </c>
      <c r="AG10" s="96" t="s">
        <v>153</v>
      </c>
      <c r="AH10" s="102" t="s">
        <v>154</v>
      </c>
      <c r="AI10" s="99" t="s">
        <v>155</v>
      </c>
      <c r="AJ10" s="96" t="s">
        <v>156</v>
      </c>
      <c r="AK10" s="96" t="s">
        <v>157</v>
      </c>
      <c r="AL10" s="96" t="s">
        <v>158</v>
      </c>
      <c r="AM10" s="96" t="s">
        <v>159</v>
      </c>
      <c r="AN10" s="96" t="s">
        <v>160</v>
      </c>
      <c r="AO10" s="96" t="s">
        <v>161</v>
      </c>
      <c r="AP10" s="96" t="s">
        <v>162</v>
      </c>
      <c r="AQ10" s="96" t="s">
        <v>163</v>
      </c>
      <c r="AR10" s="96" t="s">
        <v>268</v>
      </c>
      <c r="AS10" s="102" t="s">
        <v>164</v>
      </c>
      <c r="AT10" s="99" t="s">
        <v>211</v>
      </c>
      <c r="AU10" s="103" t="s">
        <v>165</v>
      </c>
      <c r="AV10" s="103" t="s">
        <v>166</v>
      </c>
      <c r="AW10" s="103" t="s">
        <v>167</v>
      </c>
      <c r="AX10" s="103" t="s">
        <v>168</v>
      </c>
      <c r="AY10" s="103" t="s">
        <v>169</v>
      </c>
      <c r="AZ10" s="103" t="s">
        <v>170</v>
      </c>
      <c r="BA10" s="103" t="s">
        <v>171</v>
      </c>
      <c r="BB10" s="103" t="s">
        <v>172</v>
      </c>
      <c r="BC10" s="103" t="s">
        <v>173</v>
      </c>
      <c r="BD10" s="103" t="s">
        <v>174</v>
      </c>
      <c r="BE10" s="103" t="s">
        <v>175</v>
      </c>
      <c r="BF10" s="103" t="s">
        <v>176</v>
      </c>
      <c r="BG10" s="103" t="s">
        <v>177</v>
      </c>
      <c r="BH10" s="104" t="s">
        <v>178</v>
      </c>
      <c r="BI10" s="105" t="s">
        <v>269</v>
      </c>
      <c r="BJ10" s="106" t="s">
        <v>179</v>
      </c>
      <c r="BK10" s="103" t="s">
        <v>180</v>
      </c>
      <c r="BL10" s="103" t="s">
        <v>181</v>
      </c>
      <c r="BM10" s="103" t="s">
        <v>182</v>
      </c>
      <c r="BN10" s="103" t="s">
        <v>183</v>
      </c>
      <c r="BO10" s="103" t="s">
        <v>270</v>
      </c>
      <c r="BP10" s="103" t="s">
        <v>184</v>
      </c>
      <c r="BQ10" s="103" t="s">
        <v>185</v>
      </c>
      <c r="BR10" s="103" t="s">
        <v>186</v>
      </c>
      <c r="BS10" s="103" t="s">
        <v>187</v>
      </c>
      <c r="BT10" s="103" t="s">
        <v>188</v>
      </c>
      <c r="BU10" s="103" t="s">
        <v>189</v>
      </c>
      <c r="BV10" s="103" t="s">
        <v>271</v>
      </c>
      <c r="BW10" s="103" t="s">
        <v>190</v>
      </c>
      <c r="BX10" s="103" t="s">
        <v>191</v>
      </c>
      <c r="BY10" s="103" t="s">
        <v>192</v>
      </c>
      <c r="BZ10" s="103" t="s">
        <v>193</v>
      </c>
      <c r="CA10" s="103" t="s">
        <v>194</v>
      </c>
      <c r="CB10" s="104" t="s">
        <v>195</v>
      </c>
      <c r="CC10" s="107" t="s">
        <v>272</v>
      </c>
      <c r="CD10" s="107" t="s">
        <v>273</v>
      </c>
      <c r="CE10" s="107" t="s">
        <v>274</v>
      </c>
      <c r="CG10" s="108" t="s">
        <v>275</v>
      </c>
      <c r="CH10" s="108"/>
    </row>
    <row r="11" spans="1:97" s="91" customFormat="1" ht="10.15" customHeight="1" x14ac:dyDescent="0.2">
      <c r="A11" s="85"/>
      <c r="B11" s="109"/>
      <c r="C11" s="109"/>
      <c r="D11" s="109"/>
      <c r="E11" s="110"/>
      <c r="F11" s="111"/>
      <c r="G11" s="112"/>
      <c r="H11" s="112"/>
      <c r="I11" s="111"/>
      <c r="J11" s="111"/>
      <c r="K11" s="113"/>
      <c r="L11" s="114"/>
      <c r="M11" s="115"/>
      <c r="N11" s="111"/>
      <c r="O11" s="111"/>
      <c r="P11" s="111"/>
      <c r="Q11" s="116"/>
      <c r="R11" s="117"/>
      <c r="S11" s="114"/>
      <c r="T11" s="111"/>
      <c r="U11" s="111">
        <v>1</v>
      </c>
      <c r="V11" s="111"/>
      <c r="W11" s="111"/>
      <c r="X11" s="111"/>
      <c r="Y11" s="111"/>
      <c r="Z11" s="117"/>
      <c r="AA11" s="114"/>
      <c r="AB11" s="111"/>
      <c r="AC11" s="111"/>
      <c r="AD11" s="111"/>
      <c r="AE11" s="111"/>
      <c r="AF11" s="111"/>
      <c r="AG11" s="111"/>
      <c r="AH11" s="117"/>
      <c r="AI11" s="118"/>
      <c r="AJ11" s="111"/>
      <c r="AK11" s="111"/>
      <c r="AL11" s="111"/>
      <c r="AM11" s="111"/>
      <c r="AN11" s="111"/>
      <c r="AO11" s="111"/>
      <c r="AP11" s="111"/>
      <c r="AQ11" s="111"/>
      <c r="AR11" s="111"/>
      <c r="AS11" s="117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20"/>
      <c r="BI11" s="105"/>
      <c r="BJ11" s="121"/>
      <c r="BK11" s="119"/>
      <c r="BL11" s="119"/>
      <c r="BM11" s="122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20"/>
      <c r="CC11" s="107"/>
      <c r="CD11" s="107"/>
      <c r="CE11" s="107"/>
      <c r="CG11" s="123"/>
      <c r="CH11" s="123"/>
    </row>
    <row r="12" spans="1:97" s="136" customFormat="1" ht="30" customHeight="1" x14ac:dyDescent="0.15">
      <c r="A12" s="85"/>
      <c r="B12" s="124" t="s">
        <v>276</v>
      </c>
      <c r="C12" s="124" t="s">
        <v>277</v>
      </c>
      <c r="D12" s="125" t="s">
        <v>278</v>
      </c>
      <c r="E12" s="126" t="s">
        <v>279</v>
      </c>
      <c r="F12" s="127"/>
      <c r="G12" s="127"/>
      <c r="H12" s="127"/>
      <c r="I12" s="127"/>
      <c r="J12" s="127"/>
      <c r="K12" s="128"/>
      <c r="L12" s="129" t="s">
        <v>279</v>
      </c>
      <c r="M12" s="127"/>
      <c r="N12" s="127"/>
      <c r="O12" s="127"/>
      <c r="P12" s="127"/>
      <c r="Q12" s="127"/>
      <c r="R12" s="128"/>
      <c r="S12" s="126" t="s">
        <v>280</v>
      </c>
      <c r="T12" s="127"/>
      <c r="U12" s="127"/>
      <c r="V12" s="127"/>
      <c r="W12" s="127"/>
      <c r="X12" s="127"/>
      <c r="Y12" s="127"/>
      <c r="Z12" s="130"/>
      <c r="AA12" s="131" t="s">
        <v>281</v>
      </c>
      <c r="AB12" s="132"/>
      <c r="AC12" s="132"/>
      <c r="AD12" s="132"/>
      <c r="AE12" s="132"/>
      <c r="AF12" s="132"/>
      <c r="AG12" s="132"/>
      <c r="AH12" s="133"/>
      <c r="AI12" s="134" t="s">
        <v>282</v>
      </c>
      <c r="AJ12" s="132"/>
      <c r="AK12" s="132"/>
      <c r="AL12" s="132"/>
      <c r="AM12" s="132"/>
      <c r="AN12" s="132"/>
      <c r="AO12" s="132"/>
      <c r="AP12" s="132"/>
      <c r="AQ12" s="132"/>
      <c r="AR12" s="132"/>
      <c r="AS12" s="135"/>
      <c r="AT12" s="126" t="s">
        <v>283</v>
      </c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8"/>
      <c r="BI12" s="124" t="s">
        <v>276</v>
      </c>
      <c r="BJ12" s="132" t="s">
        <v>284</v>
      </c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5"/>
      <c r="CC12" s="124" t="s">
        <v>285</v>
      </c>
      <c r="CD12" s="124" t="s">
        <v>286</v>
      </c>
      <c r="CE12" s="124" t="s">
        <v>287</v>
      </c>
      <c r="CG12" s="137" t="s">
        <v>35</v>
      </c>
      <c r="CH12" s="137" t="s">
        <v>36</v>
      </c>
      <c r="CI12" s="137" t="s">
        <v>37</v>
      </c>
      <c r="CJ12" s="137" t="s">
        <v>38</v>
      </c>
      <c r="CK12" s="137" t="s">
        <v>39</v>
      </c>
      <c r="CL12" s="137" t="s">
        <v>40</v>
      </c>
      <c r="CM12" s="138" t="s">
        <v>41</v>
      </c>
      <c r="CN12" s="139"/>
      <c r="CO12" s="139"/>
      <c r="CP12" s="140"/>
      <c r="CQ12" s="141" t="s">
        <v>42</v>
      </c>
      <c r="CR12" s="141" t="s">
        <v>43</v>
      </c>
      <c r="CS12" s="141" t="s">
        <v>44</v>
      </c>
    </row>
    <row r="13" spans="1:97" ht="19.899999999999999" customHeight="1" thickBot="1" x14ac:dyDescent="0.2">
      <c r="A13" s="85"/>
      <c r="B13" s="142"/>
      <c r="C13" s="142"/>
      <c r="D13" s="143"/>
      <c r="E13" s="144">
        <v>1</v>
      </c>
      <c r="F13" s="145">
        <v>2</v>
      </c>
      <c r="G13" s="145">
        <v>3</v>
      </c>
      <c r="H13" s="145">
        <v>4</v>
      </c>
      <c r="I13" s="145">
        <v>5</v>
      </c>
      <c r="J13" s="145">
        <v>6</v>
      </c>
      <c r="K13" s="146">
        <v>7</v>
      </c>
      <c r="L13" s="147">
        <v>1</v>
      </c>
      <c r="M13" s="145">
        <v>2</v>
      </c>
      <c r="N13" s="145">
        <v>3</v>
      </c>
      <c r="O13" s="145">
        <v>4</v>
      </c>
      <c r="P13" s="145">
        <v>5</v>
      </c>
      <c r="Q13" s="145">
        <v>6</v>
      </c>
      <c r="R13" s="146">
        <v>7</v>
      </c>
      <c r="S13" s="147">
        <v>1</v>
      </c>
      <c r="T13" s="145">
        <v>2</v>
      </c>
      <c r="U13" s="145">
        <v>3</v>
      </c>
      <c r="V13" s="145">
        <v>4</v>
      </c>
      <c r="W13" s="145">
        <v>5</v>
      </c>
      <c r="X13" s="145">
        <v>6</v>
      </c>
      <c r="Y13" s="145">
        <v>7</v>
      </c>
      <c r="Z13" s="148">
        <v>8</v>
      </c>
      <c r="AA13" s="144">
        <v>1</v>
      </c>
      <c r="AB13" s="145">
        <v>2</v>
      </c>
      <c r="AC13" s="145">
        <v>3</v>
      </c>
      <c r="AD13" s="145">
        <v>4</v>
      </c>
      <c r="AE13" s="145">
        <v>5</v>
      </c>
      <c r="AF13" s="145">
        <v>6</v>
      </c>
      <c r="AG13" s="145">
        <v>7</v>
      </c>
      <c r="AH13" s="149">
        <v>8</v>
      </c>
      <c r="AI13" s="150">
        <v>1</v>
      </c>
      <c r="AJ13" s="145">
        <v>2</v>
      </c>
      <c r="AK13" s="145">
        <v>3</v>
      </c>
      <c r="AL13" s="145">
        <v>4</v>
      </c>
      <c r="AM13" s="145">
        <v>5</v>
      </c>
      <c r="AN13" s="145">
        <v>6</v>
      </c>
      <c r="AO13" s="145">
        <v>7</v>
      </c>
      <c r="AP13" s="145">
        <v>8</v>
      </c>
      <c r="AQ13" s="145">
        <v>9</v>
      </c>
      <c r="AR13" s="145">
        <v>10</v>
      </c>
      <c r="AS13" s="146">
        <v>11</v>
      </c>
      <c r="AT13" s="147">
        <v>1</v>
      </c>
      <c r="AU13" s="145">
        <v>2</v>
      </c>
      <c r="AV13" s="145">
        <v>3</v>
      </c>
      <c r="AW13" s="145">
        <v>4</v>
      </c>
      <c r="AX13" s="145">
        <v>5</v>
      </c>
      <c r="AY13" s="145">
        <v>6</v>
      </c>
      <c r="AZ13" s="145">
        <v>7</v>
      </c>
      <c r="BA13" s="145">
        <v>8</v>
      </c>
      <c r="BB13" s="145">
        <v>9</v>
      </c>
      <c r="BC13" s="145">
        <v>10</v>
      </c>
      <c r="BD13" s="145">
        <v>11</v>
      </c>
      <c r="BE13" s="145">
        <v>12</v>
      </c>
      <c r="BF13" s="145">
        <v>13</v>
      </c>
      <c r="BG13" s="145">
        <v>14</v>
      </c>
      <c r="BH13" s="146">
        <v>15</v>
      </c>
      <c r="BI13" s="142"/>
      <c r="BJ13" s="147">
        <v>1</v>
      </c>
      <c r="BK13" s="145">
        <v>2</v>
      </c>
      <c r="BL13" s="145">
        <v>3</v>
      </c>
      <c r="BM13" s="145">
        <v>4</v>
      </c>
      <c r="BN13" s="147">
        <v>5</v>
      </c>
      <c r="BO13" s="145">
        <v>6</v>
      </c>
      <c r="BP13" s="145">
        <v>7</v>
      </c>
      <c r="BQ13" s="145">
        <v>8</v>
      </c>
      <c r="BR13" s="147">
        <v>9</v>
      </c>
      <c r="BS13" s="145">
        <v>10</v>
      </c>
      <c r="BT13" s="145">
        <v>11</v>
      </c>
      <c r="BU13" s="145">
        <v>12</v>
      </c>
      <c r="BV13" s="147">
        <v>13</v>
      </c>
      <c r="BW13" s="145">
        <v>14</v>
      </c>
      <c r="BX13" s="145">
        <v>15</v>
      </c>
      <c r="BY13" s="145">
        <v>16</v>
      </c>
      <c r="BZ13" s="147">
        <v>17</v>
      </c>
      <c r="CA13" s="145">
        <v>18</v>
      </c>
      <c r="CB13" s="145">
        <v>19</v>
      </c>
      <c r="CC13" s="142"/>
      <c r="CD13" s="142"/>
      <c r="CE13" s="142"/>
      <c r="CG13" s="137"/>
      <c r="CH13" s="137"/>
      <c r="CI13" s="137"/>
      <c r="CJ13" s="137"/>
      <c r="CK13" s="137"/>
      <c r="CL13" s="137"/>
      <c r="CM13" s="151"/>
      <c r="CN13" s="152"/>
      <c r="CO13" s="152"/>
      <c r="CP13" s="153"/>
      <c r="CQ13" s="137"/>
      <c r="CR13" s="137"/>
      <c r="CS13" s="137"/>
    </row>
    <row r="14" spans="1:97" s="164" customFormat="1" ht="25.5" customHeight="1" thickTop="1" thickBot="1" x14ac:dyDescent="0.2">
      <c r="A14" s="154" t="s">
        <v>14</v>
      </c>
      <c r="B14" s="155"/>
      <c r="C14" s="155"/>
      <c r="D14" s="156"/>
      <c r="E14" s="157"/>
      <c r="F14" s="158"/>
      <c r="G14" s="158"/>
      <c r="H14" s="158"/>
      <c r="I14" s="158"/>
      <c r="J14" s="158"/>
      <c r="K14" s="159"/>
      <c r="L14" s="157"/>
      <c r="M14" s="158"/>
      <c r="N14" s="158"/>
      <c r="O14" s="158"/>
      <c r="P14" s="158"/>
      <c r="Q14" s="158"/>
      <c r="R14" s="159"/>
      <c r="S14" s="157"/>
      <c r="T14" s="158"/>
      <c r="U14" s="158"/>
      <c r="V14" s="158"/>
      <c r="W14" s="158"/>
      <c r="X14" s="158"/>
      <c r="Y14" s="158"/>
      <c r="Z14" s="160"/>
      <c r="AA14" s="161"/>
      <c r="AB14" s="158"/>
      <c r="AC14" s="158"/>
      <c r="AD14" s="158"/>
      <c r="AE14" s="158"/>
      <c r="AF14" s="158"/>
      <c r="AG14" s="158"/>
      <c r="AH14" s="162"/>
      <c r="AI14" s="163"/>
      <c r="AJ14" s="158"/>
      <c r="AK14" s="158"/>
      <c r="AL14" s="158"/>
      <c r="AM14" s="158"/>
      <c r="AN14" s="158"/>
      <c r="AO14" s="158"/>
      <c r="AP14" s="158"/>
      <c r="AQ14" s="158"/>
      <c r="AR14" s="158"/>
      <c r="AS14" s="159"/>
      <c r="AT14" s="157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9"/>
      <c r="BI14" s="155"/>
      <c r="BJ14" s="157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60"/>
      <c r="CA14" s="160"/>
      <c r="CB14" s="159"/>
      <c r="CC14" s="155"/>
      <c r="CD14" s="155"/>
      <c r="CE14" s="155"/>
      <c r="CG14" s="165" t="str">
        <f>IF(AND(E14="○",OR(F14="○",G14="○",H14="○",I14="○",J14="○",K14="○")),"「1．該当なし」と他の選択肢は同時に選択できません","")</f>
        <v/>
      </c>
      <c r="CH14" s="165" t="str">
        <f>IF(AND(L14="○",OR(M14="○",N14="○",O14="○",P14="○",Q14="○",R14="○")),"「1．該当なし」と他の選択肢は同時に選択できません","")</f>
        <v/>
      </c>
      <c r="CI14" s="165" t="str">
        <f>IF(AND(S14="○",OR(T14="○",U14="○",V14="○",W14="○",X14="○",Y14="○",Z14="○")),"「1．該当なし」と他の選択肢は同時に選択できません","")</f>
        <v/>
      </c>
      <c r="CJ14" s="165" t="str">
        <f>IF(AND(G14="",COUNTIF(AA14:AH14,"○")&gt;0),"問2-1で「3.」を選択した場合のみ、回答してください","")</f>
        <v/>
      </c>
      <c r="CK14" s="165" t="str">
        <f>IF(AND(H14="",COUNTIF(AI14:AS14,"○")&gt;0),"問2-1で「4.」を選択した場合のみ、回答してください","")</f>
        <v/>
      </c>
      <c r="CL14" s="165" t="str">
        <f>IF(AND(I14="",COUNTIF(AT14:BH14,"○")&gt;0),"問2-1で「5.」を選択した場合のみ、回答してください","")</f>
        <v/>
      </c>
      <c r="CM14" s="165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166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165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165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165" t="str">
        <f>IF(AND(COUNTIF(BU14:CB14,"○")=0,OR(CC14=1,CC14=2,CC14=3)),"問３－２で「12」～「19.」を選んだ場合のみ回答してください","")</f>
        <v/>
      </c>
      <c r="CR14" s="165" t="str">
        <f>IF(AND(COUNTIF(BU14:CA14,"○")=0,OR(CD14=1,CD14=2,CD14=3,CD14=4,CD14=5)),"問３－２で「12」～「18」を選んだ場合のみ回答してください","")</f>
        <v/>
      </c>
      <c r="CS14" s="165" t="str">
        <f>IF(AND(CB14="",OR(CE14=1,CE14=2,CE14=3,CE14=4,CE14=5)),"問３－２で「19.」を選んだ場合のみ回答してください","")</f>
        <v/>
      </c>
    </row>
    <row r="15" spans="1:97" s="164" customFormat="1" ht="25.5" customHeight="1" thickBot="1" x14ac:dyDescent="0.2">
      <c r="A15" s="167" t="s">
        <v>15</v>
      </c>
      <c r="B15" s="168"/>
      <c r="C15" s="168"/>
      <c r="D15" s="169"/>
      <c r="E15" s="170"/>
      <c r="F15" s="171"/>
      <c r="G15" s="158"/>
      <c r="H15" s="158"/>
      <c r="I15" s="158"/>
      <c r="J15" s="171"/>
      <c r="K15" s="172"/>
      <c r="L15" s="170"/>
      <c r="M15" s="171"/>
      <c r="N15" s="171"/>
      <c r="O15" s="171"/>
      <c r="P15" s="171"/>
      <c r="Q15" s="171"/>
      <c r="R15" s="172"/>
      <c r="S15" s="170"/>
      <c r="T15" s="171"/>
      <c r="U15" s="171"/>
      <c r="V15" s="171"/>
      <c r="W15" s="171"/>
      <c r="X15" s="171"/>
      <c r="Y15" s="171"/>
      <c r="Z15" s="173"/>
      <c r="AA15" s="161"/>
      <c r="AB15" s="158"/>
      <c r="AC15" s="158"/>
      <c r="AD15" s="158"/>
      <c r="AE15" s="158"/>
      <c r="AF15" s="158"/>
      <c r="AG15" s="158"/>
      <c r="AH15" s="162"/>
      <c r="AI15" s="163"/>
      <c r="AJ15" s="158"/>
      <c r="AK15" s="158"/>
      <c r="AL15" s="158"/>
      <c r="AM15" s="158"/>
      <c r="AN15" s="158"/>
      <c r="AO15" s="158"/>
      <c r="AP15" s="158"/>
      <c r="AQ15" s="158"/>
      <c r="AR15" s="158"/>
      <c r="AS15" s="159"/>
      <c r="AT15" s="157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9"/>
      <c r="BI15" s="168"/>
      <c r="BJ15" s="157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60"/>
      <c r="CA15" s="160"/>
      <c r="CB15" s="159"/>
      <c r="CC15" s="155"/>
      <c r="CD15" s="155"/>
      <c r="CE15" s="155"/>
      <c r="CG15" s="165" t="str">
        <f t="shared" ref="CG15:CG28" si="2">IF(AND(E15="○",OR(F15="○",G15="○",H15="○",I15="○",J15="○",K15="○")),"「1．該当なし」と他の選択肢は同時に選択できません","")</f>
        <v/>
      </c>
      <c r="CH15" s="165" t="str">
        <f t="shared" ref="CH15:CH28" si="3">IF(AND(L15="○",OR(M15="○",N15="○",O15="○",P15="○",Q15="○",R15="○")),"「1．該当なし」と他の選択肢は同時に選択できません","")</f>
        <v/>
      </c>
      <c r="CI15" s="165" t="str">
        <f t="shared" ref="CI15:CI28" si="4">IF(AND(S15="○",OR(T15="○",U15="○",V15="○",W15="○",X15="○",Y15="○",Z15="○")),"「1．該当なし」と他の選択肢は同時に選択できません","")</f>
        <v/>
      </c>
      <c r="CJ15" s="165" t="str">
        <f t="shared" ref="CJ15:CJ43" si="5">IF(AND(G15="",COUNTIF(AA15:AH15,"○")&gt;0),"問2-1で「3.」を選択した場合のみ、回答してください","")</f>
        <v/>
      </c>
      <c r="CK15" s="165" t="str">
        <f t="shared" ref="CK15:CK43" si="6">IF(AND(H15="",COUNTIF(AI15:AS15,"○")&gt;0),"問2-1で「4.」を選択した場合のみ、回答してください","")</f>
        <v/>
      </c>
      <c r="CL15" s="165" t="str">
        <f t="shared" ref="CL15:CL43" si="7">IF(AND(I15="",COUNTIF(AT15:BH15,"○")&gt;0),"問2-1で「5.」を選択した場合のみ、回答してください","")</f>
        <v/>
      </c>
      <c r="CM15" s="165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166" t="str">
        <f t="shared" si="0"/>
        <v/>
      </c>
      <c r="CO15" s="165" t="str">
        <f t="shared" si="1"/>
        <v/>
      </c>
      <c r="CP15" s="165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165" t="str">
        <f t="shared" ref="CQ15:CQ43" si="10">IF(AND(COUNTIF(BU15:CB15,"○")=0,OR(CC15=1,CC15=2,CC15=3)),"問３－２で「12」～「19.」を選んだ場合のみ回答してください","")</f>
        <v/>
      </c>
      <c r="CR15" s="165" t="str">
        <f t="shared" ref="CR15:CR43" si="11">IF(AND(COUNTIF(BU15:CA15,"○")=0,OR(CD15=1,CD15=2,CD15=3,CD15=4,CD15=5)),"問３－２で「12」～「18」を選んだ場合のみ回答してください","")</f>
        <v/>
      </c>
      <c r="CS15" s="165" t="str">
        <f t="shared" ref="CS15:CS28" si="12">IF(AND(CB15="",OR(CE15=1,CE15=2,CE15=3,CE15=4,CE15=5)),"問３－２で「19.」を選んだ場合のみ回答してください","")</f>
        <v/>
      </c>
    </row>
    <row r="16" spans="1:97" s="164" customFormat="1" ht="25.5" customHeight="1" thickBot="1" x14ac:dyDescent="0.2">
      <c r="A16" s="154" t="s">
        <v>16</v>
      </c>
      <c r="B16" s="168"/>
      <c r="C16" s="168"/>
      <c r="D16" s="169"/>
      <c r="E16" s="170"/>
      <c r="F16" s="171"/>
      <c r="G16" s="158"/>
      <c r="H16" s="158"/>
      <c r="I16" s="158"/>
      <c r="J16" s="171"/>
      <c r="K16" s="172"/>
      <c r="L16" s="170"/>
      <c r="M16" s="171"/>
      <c r="N16" s="171"/>
      <c r="O16" s="171"/>
      <c r="P16" s="171"/>
      <c r="Q16" s="171"/>
      <c r="R16" s="172"/>
      <c r="S16" s="170"/>
      <c r="T16" s="171"/>
      <c r="U16" s="171"/>
      <c r="V16" s="171"/>
      <c r="W16" s="171"/>
      <c r="X16" s="171"/>
      <c r="Y16" s="171"/>
      <c r="Z16" s="173"/>
      <c r="AA16" s="161"/>
      <c r="AB16" s="158"/>
      <c r="AC16" s="158"/>
      <c r="AD16" s="158"/>
      <c r="AE16" s="158"/>
      <c r="AF16" s="158"/>
      <c r="AG16" s="158"/>
      <c r="AH16" s="162"/>
      <c r="AI16" s="163"/>
      <c r="AJ16" s="158"/>
      <c r="AK16" s="158"/>
      <c r="AL16" s="158"/>
      <c r="AM16" s="158"/>
      <c r="AN16" s="158"/>
      <c r="AO16" s="158"/>
      <c r="AP16" s="158"/>
      <c r="AQ16" s="158"/>
      <c r="AR16" s="158"/>
      <c r="AS16" s="159"/>
      <c r="AT16" s="157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9"/>
      <c r="BI16" s="168"/>
      <c r="BJ16" s="157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60"/>
      <c r="CA16" s="160"/>
      <c r="CB16" s="159"/>
      <c r="CC16" s="155"/>
      <c r="CD16" s="155"/>
      <c r="CE16" s="155"/>
      <c r="CG16" s="165" t="str">
        <f t="shared" si="2"/>
        <v/>
      </c>
      <c r="CH16" s="165" t="str">
        <f t="shared" si="3"/>
        <v/>
      </c>
      <c r="CI16" s="165" t="str">
        <f t="shared" si="4"/>
        <v/>
      </c>
      <c r="CJ16" s="165" t="str">
        <f t="shared" si="5"/>
        <v/>
      </c>
      <c r="CK16" s="165" t="str">
        <f t="shared" si="6"/>
        <v/>
      </c>
      <c r="CL16" s="165" t="str">
        <f t="shared" si="7"/>
        <v/>
      </c>
      <c r="CM16" s="165" t="str">
        <f t="shared" si="8"/>
        <v/>
      </c>
      <c r="CN16" s="166" t="str">
        <f t="shared" si="0"/>
        <v/>
      </c>
      <c r="CO16" s="165" t="str">
        <f t="shared" si="1"/>
        <v/>
      </c>
      <c r="CP16" s="165" t="str">
        <f t="shared" si="9"/>
        <v/>
      </c>
      <c r="CQ16" s="165" t="str">
        <f t="shared" si="10"/>
        <v/>
      </c>
      <c r="CR16" s="165" t="str">
        <f t="shared" si="11"/>
        <v/>
      </c>
      <c r="CS16" s="165" t="str">
        <f t="shared" si="12"/>
        <v/>
      </c>
    </row>
    <row r="17" spans="1:97" s="164" customFormat="1" ht="25.5" customHeight="1" thickBot="1" x14ac:dyDescent="0.2">
      <c r="A17" s="154" t="s">
        <v>17</v>
      </c>
      <c r="B17" s="168"/>
      <c r="C17" s="168"/>
      <c r="D17" s="169"/>
      <c r="E17" s="170"/>
      <c r="F17" s="171"/>
      <c r="G17" s="158"/>
      <c r="H17" s="158"/>
      <c r="I17" s="158"/>
      <c r="J17" s="171"/>
      <c r="K17" s="172"/>
      <c r="L17" s="170"/>
      <c r="M17" s="171"/>
      <c r="N17" s="171"/>
      <c r="O17" s="171"/>
      <c r="P17" s="171"/>
      <c r="Q17" s="171"/>
      <c r="R17" s="172"/>
      <c r="S17" s="170"/>
      <c r="T17" s="171"/>
      <c r="U17" s="171"/>
      <c r="V17" s="171"/>
      <c r="W17" s="171"/>
      <c r="X17" s="171"/>
      <c r="Y17" s="171"/>
      <c r="Z17" s="173"/>
      <c r="AA17" s="161"/>
      <c r="AB17" s="158"/>
      <c r="AC17" s="158"/>
      <c r="AD17" s="158"/>
      <c r="AE17" s="158"/>
      <c r="AF17" s="158"/>
      <c r="AG17" s="158"/>
      <c r="AH17" s="162"/>
      <c r="AI17" s="163"/>
      <c r="AJ17" s="158"/>
      <c r="AK17" s="158"/>
      <c r="AL17" s="158"/>
      <c r="AM17" s="158"/>
      <c r="AN17" s="158"/>
      <c r="AO17" s="158"/>
      <c r="AP17" s="158"/>
      <c r="AQ17" s="158"/>
      <c r="AR17" s="158"/>
      <c r="AS17" s="159"/>
      <c r="AT17" s="157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9"/>
      <c r="BI17" s="168"/>
      <c r="BJ17" s="157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60"/>
      <c r="CA17" s="160"/>
      <c r="CB17" s="159"/>
      <c r="CC17" s="155"/>
      <c r="CD17" s="155"/>
      <c r="CE17" s="155"/>
      <c r="CG17" s="165" t="str">
        <f t="shared" si="2"/>
        <v/>
      </c>
      <c r="CH17" s="165" t="str">
        <f t="shared" si="3"/>
        <v/>
      </c>
      <c r="CI17" s="165" t="str">
        <f t="shared" si="4"/>
        <v/>
      </c>
      <c r="CJ17" s="165" t="str">
        <f t="shared" si="5"/>
        <v/>
      </c>
      <c r="CK17" s="165" t="str">
        <f t="shared" si="6"/>
        <v/>
      </c>
      <c r="CL17" s="165" t="str">
        <f t="shared" si="7"/>
        <v/>
      </c>
      <c r="CM17" s="165" t="str">
        <f t="shared" si="8"/>
        <v/>
      </c>
      <c r="CN17" s="166" t="str">
        <f t="shared" si="0"/>
        <v/>
      </c>
      <c r="CO17" s="165" t="str">
        <f t="shared" si="1"/>
        <v/>
      </c>
      <c r="CP17" s="165" t="str">
        <f t="shared" si="9"/>
        <v/>
      </c>
      <c r="CQ17" s="165" t="str">
        <f t="shared" si="10"/>
        <v/>
      </c>
      <c r="CR17" s="165" t="str">
        <f t="shared" si="11"/>
        <v/>
      </c>
      <c r="CS17" s="165" t="str">
        <f t="shared" si="12"/>
        <v/>
      </c>
    </row>
    <row r="18" spans="1:97" s="164" customFormat="1" ht="25.5" customHeight="1" thickBot="1" x14ac:dyDescent="0.2">
      <c r="A18" s="154" t="s">
        <v>18</v>
      </c>
      <c r="B18" s="168"/>
      <c r="C18" s="168"/>
      <c r="D18" s="169"/>
      <c r="E18" s="170"/>
      <c r="F18" s="171"/>
      <c r="G18" s="158"/>
      <c r="H18" s="158"/>
      <c r="I18" s="158"/>
      <c r="J18" s="171"/>
      <c r="K18" s="172"/>
      <c r="L18" s="170"/>
      <c r="M18" s="171"/>
      <c r="N18" s="171"/>
      <c r="O18" s="171"/>
      <c r="P18" s="171"/>
      <c r="Q18" s="171"/>
      <c r="R18" s="172"/>
      <c r="S18" s="170"/>
      <c r="T18" s="171"/>
      <c r="U18" s="171"/>
      <c r="V18" s="171"/>
      <c r="W18" s="171"/>
      <c r="X18" s="171"/>
      <c r="Y18" s="171"/>
      <c r="Z18" s="173"/>
      <c r="AA18" s="161"/>
      <c r="AB18" s="158"/>
      <c r="AC18" s="158"/>
      <c r="AD18" s="158"/>
      <c r="AE18" s="158"/>
      <c r="AF18" s="158"/>
      <c r="AG18" s="158"/>
      <c r="AH18" s="162"/>
      <c r="AI18" s="163"/>
      <c r="AJ18" s="158"/>
      <c r="AK18" s="158"/>
      <c r="AL18" s="158"/>
      <c r="AM18" s="158"/>
      <c r="AN18" s="158"/>
      <c r="AO18" s="158"/>
      <c r="AP18" s="158"/>
      <c r="AQ18" s="158"/>
      <c r="AR18" s="158"/>
      <c r="AS18" s="159"/>
      <c r="AT18" s="157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9"/>
      <c r="BI18" s="168"/>
      <c r="BJ18" s="157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60"/>
      <c r="CA18" s="160"/>
      <c r="CB18" s="159"/>
      <c r="CC18" s="155"/>
      <c r="CD18" s="155"/>
      <c r="CE18" s="155"/>
      <c r="CG18" s="165" t="str">
        <f t="shared" si="2"/>
        <v/>
      </c>
      <c r="CH18" s="165" t="str">
        <f t="shared" si="3"/>
        <v/>
      </c>
      <c r="CI18" s="165" t="str">
        <f t="shared" si="4"/>
        <v/>
      </c>
      <c r="CJ18" s="165" t="str">
        <f t="shared" si="5"/>
        <v/>
      </c>
      <c r="CK18" s="165" t="str">
        <f t="shared" si="6"/>
        <v/>
      </c>
      <c r="CL18" s="165" t="str">
        <f t="shared" si="7"/>
        <v/>
      </c>
      <c r="CM18" s="165" t="str">
        <f t="shared" si="8"/>
        <v/>
      </c>
      <c r="CN18" s="166" t="str">
        <f t="shared" si="0"/>
        <v/>
      </c>
      <c r="CO18" s="165" t="str">
        <f t="shared" si="1"/>
        <v/>
      </c>
      <c r="CP18" s="165" t="str">
        <f t="shared" si="9"/>
        <v/>
      </c>
      <c r="CQ18" s="165" t="str">
        <f t="shared" si="10"/>
        <v/>
      </c>
      <c r="CR18" s="165" t="str">
        <f t="shared" si="11"/>
        <v/>
      </c>
      <c r="CS18" s="165" t="str">
        <f t="shared" si="12"/>
        <v/>
      </c>
    </row>
    <row r="19" spans="1:97" s="164" customFormat="1" ht="25.5" customHeight="1" thickBot="1" x14ac:dyDescent="0.2">
      <c r="A19" s="154" t="s">
        <v>19</v>
      </c>
      <c r="B19" s="168"/>
      <c r="C19" s="168"/>
      <c r="D19" s="169"/>
      <c r="E19" s="170"/>
      <c r="F19" s="171"/>
      <c r="G19" s="158"/>
      <c r="H19" s="158"/>
      <c r="I19" s="158"/>
      <c r="J19" s="171"/>
      <c r="K19" s="172"/>
      <c r="L19" s="170"/>
      <c r="M19" s="171"/>
      <c r="N19" s="171"/>
      <c r="O19" s="171"/>
      <c r="P19" s="171"/>
      <c r="Q19" s="171"/>
      <c r="R19" s="172"/>
      <c r="S19" s="170"/>
      <c r="T19" s="171"/>
      <c r="U19" s="171"/>
      <c r="V19" s="171"/>
      <c r="W19" s="171"/>
      <c r="X19" s="171"/>
      <c r="Y19" s="171"/>
      <c r="Z19" s="173"/>
      <c r="AA19" s="161"/>
      <c r="AB19" s="158"/>
      <c r="AC19" s="158"/>
      <c r="AD19" s="158"/>
      <c r="AE19" s="158"/>
      <c r="AF19" s="158"/>
      <c r="AG19" s="158"/>
      <c r="AH19" s="162"/>
      <c r="AI19" s="163"/>
      <c r="AJ19" s="158"/>
      <c r="AK19" s="158"/>
      <c r="AL19" s="158"/>
      <c r="AM19" s="158"/>
      <c r="AN19" s="158"/>
      <c r="AO19" s="158"/>
      <c r="AP19" s="158"/>
      <c r="AQ19" s="158"/>
      <c r="AR19" s="158"/>
      <c r="AS19" s="159"/>
      <c r="AT19" s="157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9"/>
      <c r="BI19" s="168"/>
      <c r="BJ19" s="157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60"/>
      <c r="CA19" s="160"/>
      <c r="CB19" s="159"/>
      <c r="CC19" s="155"/>
      <c r="CD19" s="155"/>
      <c r="CE19" s="155"/>
      <c r="CG19" s="165" t="str">
        <f t="shared" si="2"/>
        <v/>
      </c>
      <c r="CH19" s="165" t="str">
        <f t="shared" si="3"/>
        <v/>
      </c>
      <c r="CI19" s="165" t="str">
        <f t="shared" si="4"/>
        <v/>
      </c>
      <c r="CJ19" s="165" t="str">
        <f t="shared" si="5"/>
        <v/>
      </c>
      <c r="CK19" s="165" t="str">
        <f t="shared" si="6"/>
        <v/>
      </c>
      <c r="CL19" s="165" t="str">
        <f t="shared" si="7"/>
        <v/>
      </c>
      <c r="CM19" s="165" t="str">
        <f t="shared" si="8"/>
        <v/>
      </c>
      <c r="CN19" s="166" t="str">
        <f t="shared" si="0"/>
        <v/>
      </c>
      <c r="CO19" s="165" t="str">
        <f t="shared" si="1"/>
        <v/>
      </c>
      <c r="CP19" s="165" t="str">
        <f t="shared" si="9"/>
        <v/>
      </c>
      <c r="CQ19" s="165" t="str">
        <f t="shared" si="10"/>
        <v/>
      </c>
      <c r="CR19" s="165" t="str">
        <f t="shared" si="11"/>
        <v/>
      </c>
      <c r="CS19" s="165" t="str">
        <f t="shared" si="12"/>
        <v/>
      </c>
    </row>
    <row r="20" spans="1:97" s="164" customFormat="1" ht="25.5" customHeight="1" thickBot="1" x14ac:dyDescent="0.2">
      <c r="A20" s="154" t="s">
        <v>20</v>
      </c>
      <c r="B20" s="168"/>
      <c r="C20" s="168"/>
      <c r="D20" s="169"/>
      <c r="E20" s="170"/>
      <c r="F20" s="171"/>
      <c r="G20" s="158"/>
      <c r="H20" s="158"/>
      <c r="I20" s="158"/>
      <c r="J20" s="171"/>
      <c r="K20" s="172"/>
      <c r="L20" s="170"/>
      <c r="M20" s="171"/>
      <c r="N20" s="171"/>
      <c r="O20" s="171"/>
      <c r="P20" s="171"/>
      <c r="Q20" s="171"/>
      <c r="R20" s="172"/>
      <c r="S20" s="170"/>
      <c r="T20" s="171"/>
      <c r="U20" s="171"/>
      <c r="V20" s="171"/>
      <c r="W20" s="171"/>
      <c r="X20" s="171"/>
      <c r="Y20" s="171"/>
      <c r="Z20" s="173"/>
      <c r="AA20" s="161"/>
      <c r="AB20" s="158"/>
      <c r="AC20" s="158"/>
      <c r="AD20" s="158"/>
      <c r="AE20" s="158"/>
      <c r="AF20" s="158"/>
      <c r="AG20" s="158"/>
      <c r="AH20" s="162"/>
      <c r="AI20" s="163"/>
      <c r="AJ20" s="158"/>
      <c r="AK20" s="158"/>
      <c r="AL20" s="158"/>
      <c r="AM20" s="158"/>
      <c r="AN20" s="158"/>
      <c r="AO20" s="158"/>
      <c r="AP20" s="158"/>
      <c r="AQ20" s="158"/>
      <c r="AR20" s="158"/>
      <c r="AS20" s="159"/>
      <c r="AT20" s="157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9"/>
      <c r="BI20" s="168"/>
      <c r="BJ20" s="157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60"/>
      <c r="CA20" s="160"/>
      <c r="CB20" s="159"/>
      <c r="CC20" s="155"/>
      <c r="CD20" s="155"/>
      <c r="CE20" s="155"/>
      <c r="CG20" s="165" t="str">
        <f t="shared" si="2"/>
        <v/>
      </c>
      <c r="CH20" s="165" t="str">
        <f t="shared" si="3"/>
        <v/>
      </c>
      <c r="CI20" s="165" t="str">
        <f t="shared" si="4"/>
        <v/>
      </c>
      <c r="CJ20" s="165" t="str">
        <f t="shared" si="5"/>
        <v/>
      </c>
      <c r="CK20" s="165" t="str">
        <f t="shared" si="6"/>
        <v/>
      </c>
      <c r="CL20" s="165" t="str">
        <f t="shared" si="7"/>
        <v/>
      </c>
      <c r="CM20" s="165" t="str">
        <f t="shared" si="8"/>
        <v/>
      </c>
      <c r="CN20" s="166" t="str">
        <f t="shared" si="0"/>
        <v/>
      </c>
      <c r="CO20" s="165" t="str">
        <f t="shared" si="1"/>
        <v/>
      </c>
      <c r="CP20" s="165" t="str">
        <f t="shared" si="9"/>
        <v/>
      </c>
      <c r="CQ20" s="165" t="str">
        <f t="shared" si="10"/>
        <v/>
      </c>
      <c r="CR20" s="165" t="str">
        <f t="shared" si="11"/>
        <v/>
      </c>
      <c r="CS20" s="165" t="str">
        <f t="shared" si="12"/>
        <v/>
      </c>
    </row>
    <row r="21" spans="1:97" s="164" customFormat="1" ht="25.5" customHeight="1" thickBot="1" x14ac:dyDescent="0.2">
      <c r="A21" s="154" t="s">
        <v>21</v>
      </c>
      <c r="B21" s="168"/>
      <c r="C21" s="168"/>
      <c r="D21" s="169"/>
      <c r="E21" s="170"/>
      <c r="F21" s="171"/>
      <c r="G21" s="158"/>
      <c r="H21" s="158"/>
      <c r="I21" s="158"/>
      <c r="J21" s="171"/>
      <c r="K21" s="172"/>
      <c r="L21" s="170"/>
      <c r="M21" s="171"/>
      <c r="N21" s="171"/>
      <c r="O21" s="171"/>
      <c r="P21" s="171"/>
      <c r="Q21" s="171"/>
      <c r="R21" s="172"/>
      <c r="S21" s="170"/>
      <c r="T21" s="171"/>
      <c r="U21" s="171"/>
      <c r="V21" s="171"/>
      <c r="W21" s="171"/>
      <c r="X21" s="171"/>
      <c r="Y21" s="171"/>
      <c r="Z21" s="173"/>
      <c r="AA21" s="161"/>
      <c r="AB21" s="158"/>
      <c r="AC21" s="158"/>
      <c r="AD21" s="158"/>
      <c r="AE21" s="158"/>
      <c r="AF21" s="158"/>
      <c r="AG21" s="158"/>
      <c r="AH21" s="162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9"/>
      <c r="AT21" s="157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9"/>
      <c r="BI21" s="168"/>
      <c r="BJ21" s="157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60"/>
      <c r="CA21" s="160"/>
      <c r="CB21" s="159"/>
      <c r="CC21" s="155"/>
      <c r="CD21" s="155"/>
      <c r="CE21" s="155"/>
      <c r="CG21" s="165" t="str">
        <f t="shared" si="2"/>
        <v/>
      </c>
      <c r="CH21" s="165" t="str">
        <f t="shared" si="3"/>
        <v/>
      </c>
      <c r="CI21" s="165" t="str">
        <f t="shared" si="4"/>
        <v/>
      </c>
      <c r="CJ21" s="165" t="str">
        <f t="shared" si="5"/>
        <v/>
      </c>
      <c r="CK21" s="165" t="str">
        <f t="shared" si="6"/>
        <v/>
      </c>
      <c r="CL21" s="165" t="str">
        <f t="shared" si="7"/>
        <v/>
      </c>
      <c r="CM21" s="165" t="str">
        <f t="shared" si="8"/>
        <v/>
      </c>
      <c r="CN21" s="166" t="str">
        <f t="shared" si="0"/>
        <v/>
      </c>
      <c r="CO21" s="165" t="str">
        <f t="shared" si="1"/>
        <v/>
      </c>
      <c r="CP21" s="165" t="str">
        <f t="shared" si="9"/>
        <v/>
      </c>
      <c r="CQ21" s="165" t="str">
        <f t="shared" si="10"/>
        <v/>
      </c>
      <c r="CR21" s="165" t="str">
        <f t="shared" si="11"/>
        <v/>
      </c>
      <c r="CS21" s="165" t="str">
        <f t="shared" si="12"/>
        <v/>
      </c>
    </row>
    <row r="22" spans="1:97" s="164" customFormat="1" ht="25.5" customHeight="1" thickBot="1" x14ac:dyDescent="0.2">
      <c r="A22" s="154" t="s">
        <v>22</v>
      </c>
      <c r="B22" s="168"/>
      <c r="C22" s="168"/>
      <c r="D22" s="169"/>
      <c r="E22" s="170"/>
      <c r="F22" s="171"/>
      <c r="G22" s="158"/>
      <c r="H22" s="158"/>
      <c r="I22" s="158"/>
      <c r="J22" s="171"/>
      <c r="K22" s="172"/>
      <c r="L22" s="170"/>
      <c r="M22" s="171"/>
      <c r="N22" s="171"/>
      <c r="O22" s="171"/>
      <c r="P22" s="171"/>
      <c r="Q22" s="171"/>
      <c r="R22" s="172"/>
      <c r="S22" s="170"/>
      <c r="T22" s="171"/>
      <c r="U22" s="171"/>
      <c r="V22" s="171"/>
      <c r="W22" s="171"/>
      <c r="X22" s="171"/>
      <c r="Y22" s="171"/>
      <c r="Z22" s="173"/>
      <c r="AA22" s="161"/>
      <c r="AB22" s="158"/>
      <c r="AC22" s="158"/>
      <c r="AD22" s="158"/>
      <c r="AE22" s="158"/>
      <c r="AF22" s="158"/>
      <c r="AG22" s="158"/>
      <c r="AH22" s="162"/>
      <c r="AI22" s="163"/>
      <c r="AJ22" s="158"/>
      <c r="AK22" s="158"/>
      <c r="AL22" s="158"/>
      <c r="AM22" s="158"/>
      <c r="AN22" s="158"/>
      <c r="AO22" s="158"/>
      <c r="AP22" s="158"/>
      <c r="AQ22" s="158"/>
      <c r="AR22" s="158"/>
      <c r="AS22" s="159"/>
      <c r="AT22" s="157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9"/>
      <c r="BI22" s="168"/>
      <c r="BJ22" s="157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60"/>
      <c r="CA22" s="160"/>
      <c r="CB22" s="159"/>
      <c r="CC22" s="155"/>
      <c r="CD22" s="155"/>
      <c r="CE22" s="155"/>
      <c r="CG22" s="165" t="str">
        <f t="shared" si="2"/>
        <v/>
      </c>
      <c r="CH22" s="165" t="str">
        <f t="shared" si="3"/>
        <v/>
      </c>
      <c r="CI22" s="165" t="str">
        <f t="shared" si="4"/>
        <v/>
      </c>
      <c r="CJ22" s="165" t="str">
        <f t="shared" si="5"/>
        <v/>
      </c>
      <c r="CK22" s="165" t="str">
        <f t="shared" si="6"/>
        <v/>
      </c>
      <c r="CL22" s="165" t="str">
        <f t="shared" si="7"/>
        <v/>
      </c>
      <c r="CM22" s="165" t="str">
        <f t="shared" si="8"/>
        <v/>
      </c>
      <c r="CN22" s="166" t="str">
        <f t="shared" si="0"/>
        <v/>
      </c>
      <c r="CO22" s="165" t="str">
        <f t="shared" si="1"/>
        <v/>
      </c>
      <c r="CP22" s="165" t="str">
        <f t="shared" si="9"/>
        <v/>
      </c>
      <c r="CQ22" s="165" t="str">
        <f t="shared" si="10"/>
        <v/>
      </c>
      <c r="CR22" s="165" t="str">
        <f t="shared" si="11"/>
        <v/>
      </c>
      <c r="CS22" s="165" t="str">
        <f t="shared" si="12"/>
        <v/>
      </c>
    </row>
    <row r="23" spans="1:97" s="164" customFormat="1" ht="25.5" customHeight="1" thickBot="1" x14ac:dyDescent="0.2">
      <c r="A23" s="154" t="s">
        <v>23</v>
      </c>
      <c r="B23" s="168"/>
      <c r="C23" s="168"/>
      <c r="D23" s="169"/>
      <c r="E23" s="170"/>
      <c r="F23" s="171"/>
      <c r="G23" s="158"/>
      <c r="H23" s="158"/>
      <c r="I23" s="158"/>
      <c r="J23" s="171"/>
      <c r="K23" s="172"/>
      <c r="L23" s="170"/>
      <c r="M23" s="171"/>
      <c r="N23" s="171"/>
      <c r="O23" s="171"/>
      <c r="P23" s="171"/>
      <c r="Q23" s="171"/>
      <c r="R23" s="172"/>
      <c r="S23" s="170"/>
      <c r="T23" s="171"/>
      <c r="U23" s="171"/>
      <c r="V23" s="171"/>
      <c r="W23" s="171"/>
      <c r="X23" s="171"/>
      <c r="Y23" s="171"/>
      <c r="Z23" s="173"/>
      <c r="AA23" s="161"/>
      <c r="AB23" s="158"/>
      <c r="AC23" s="158"/>
      <c r="AD23" s="158"/>
      <c r="AE23" s="158"/>
      <c r="AF23" s="158"/>
      <c r="AG23" s="158"/>
      <c r="AH23" s="162"/>
      <c r="AI23" s="163"/>
      <c r="AJ23" s="158"/>
      <c r="AK23" s="158"/>
      <c r="AL23" s="158"/>
      <c r="AM23" s="158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9"/>
      <c r="BI23" s="168"/>
      <c r="BJ23" s="157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60"/>
      <c r="CA23" s="160"/>
      <c r="CB23" s="159"/>
      <c r="CC23" s="155"/>
      <c r="CD23" s="155"/>
      <c r="CE23" s="155"/>
      <c r="CG23" s="165" t="str">
        <f t="shared" si="2"/>
        <v/>
      </c>
      <c r="CH23" s="165" t="str">
        <f t="shared" si="3"/>
        <v/>
      </c>
      <c r="CI23" s="165" t="str">
        <f t="shared" si="4"/>
        <v/>
      </c>
      <c r="CJ23" s="165" t="str">
        <f t="shared" si="5"/>
        <v/>
      </c>
      <c r="CK23" s="165" t="str">
        <f t="shared" si="6"/>
        <v/>
      </c>
      <c r="CL23" s="165" t="str">
        <f t="shared" si="7"/>
        <v/>
      </c>
      <c r="CM23" s="165" t="str">
        <f t="shared" si="8"/>
        <v/>
      </c>
      <c r="CN23" s="166" t="str">
        <f t="shared" si="0"/>
        <v/>
      </c>
      <c r="CO23" s="165" t="str">
        <f t="shared" si="1"/>
        <v/>
      </c>
      <c r="CP23" s="165" t="str">
        <f t="shared" si="9"/>
        <v/>
      </c>
      <c r="CQ23" s="165" t="str">
        <f t="shared" si="10"/>
        <v/>
      </c>
      <c r="CR23" s="165" t="str">
        <f t="shared" si="11"/>
        <v/>
      </c>
      <c r="CS23" s="165" t="str">
        <f t="shared" si="12"/>
        <v/>
      </c>
    </row>
    <row r="24" spans="1:97" s="164" customFormat="1" ht="25.5" customHeight="1" thickBot="1" x14ac:dyDescent="0.2">
      <c r="A24" s="154" t="s">
        <v>24</v>
      </c>
      <c r="B24" s="168"/>
      <c r="C24" s="168"/>
      <c r="D24" s="169"/>
      <c r="E24" s="170"/>
      <c r="F24" s="171"/>
      <c r="G24" s="158"/>
      <c r="H24" s="158"/>
      <c r="I24" s="158"/>
      <c r="J24" s="171"/>
      <c r="K24" s="172"/>
      <c r="L24" s="170"/>
      <c r="M24" s="171"/>
      <c r="N24" s="171"/>
      <c r="O24" s="171"/>
      <c r="P24" s="171"/>
      <c r="Q24" s="171"/>
      <c r="R24" s="172"/>
      <c r="S24" s="170"/>
      <c r="T24" s="171"/>
      <c r="U24" s="171"/>
      <c r="V24" s="171"/>
      <c r="W24" s="171"/>
      <c r="X24" s="171"/>
      <c r="Y24" s="171"/>
      <c r="Z24" s="173"/>
      <c r="AA24" s="161"/>
      <c r="AB24" s="158"/>
      <c r="AC24" s="158"/>
      <c r="AD24" s="158"/>
      <c r="AE24" s="158"/>
      <c r="AF24" s="158"/>
      <c r="AG24" s="158"/>
      <c r="AH24" s="162"/>
      <c r="AI24" s="163"/>
      <c r="AJ24" s="158"/>
      <c r="AK24" s="158"/>
      <c r="AL24" s="158"/>
      <c r="AM24" s="158"/>
      <c r="AN24" s="158"/>
      <c r="AO24" s="158"/>
      <c r="AP24" s="158"/>
      <c r="AQ24" s="158"/>
      <c r="AR24" s="158"/>
      <c r="AS24" s="159"/>
      <c r="AT24" s="157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9"/>
      <c r="BI24" s="168"/>
      <c r="BJ24" s="157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60"/>
      <c r="CA24" s="160"/>
      <c r="CB24" s="159"/>
      <c r="CC24" s="155"/>
      <c r="CD24" s="155"/>
      <c r="CE24" s="155"/>
      <c r="CG24" s="165" t="str">
        <f t="shared" si="2"/>
        <v/>
      </c>
      <c r="CH24" s="165" t="str">
        <f t="shared" si="3"/>
        <v/>
      </c>
      <c r="CI24" s="165" t="str">
        <f t="shared" si="4"/>
        <v/>
      </c>
      <c r="CJ24" s="165" t="str">
        <f t="shared" si="5"/>
        <v/>
      </c>
      <c r="CK24" s="165" t="str">
        <f t="shared" si="6"/>
        <v/>
      </c>
      <c r="CL24" s="165" t="str">
        <f t="shared" si="7"/>
        <v/>
      </c>
      <c r="CM24" s="165" t="str">
        <f t="shared" si="8"/>
        <v/>
      </c>
      <c r="CN24" s="166" t="str">
        <f t="shared" si="0"/>
        <v/>
      </c>
      <c r="CO24" s="165" t="str">
        <f t="shared" si="1"/>
        <v/>
      </c>
      <c r="CP24" s="165" t="str">
        <f t="shared" si="9"/>
        <v/>
      </c>
      <c r="CQ24" s="165" t="str">
        <f t="shared" si="10"/>
        <v/>
      </c>
      <c r="CR24" s="165" t="str">
        <f t="shared" si="11"/>
        <v/>
      </c>
      <c r="CS24" s="165" t="str">
        <f t="shared" si="12"/>
        <v/>
      </c>
    </row>
    <row r="25" spans="1:97" s="164" customFormat="1" ht="25.5" customHeight="1" thickBot="1" x14ac:dyDescent="0.2">
      <c r="A25" s="154" t="s">
        <v>25</v>
      </c>
      <c r="B25" s="168"/>
      <c r="C25" s="168"/>
      <c r="D25" s="169"/>
      <c r="E25" s="170"/>
      <c r="F25" s="171"/>
      <c r="G25" s="158"/>
      <c r="H25" s="158"/>
      <c r="I25" s="158"/>
      <c r="J25" s="171"/>
      <c r="K25" s="172"/>
      <c r="L25" s="170"/>
      <c r="M25" s="171"/>
      <c r="N25" s="171"/>
      <c r="O25" s="171"/>
      <c r="P25" s="171"/>
      <c r="Q25" s="171"/>
      <c r="R25" s="172"/>
      <c r="S25" s="170"/>
      <c r="T25" s="171"/>
      <c r="U25" s="171"/>
      <c r="V25" s="171"/>
      <c r="W25" s="171"/>
      <c r="X25" s="171"/>
      <c r="Y25" s="171"/>
      <c r="Z25" s="173"/>
      <c r="AA25" s="161"/>
      <c r="AB25" s="158"/>
      <c r="AC25" s="158"/>
      <c r="AD25" s="158"/>
      <c r="AE25" s="158"/>
      <c r="AF25" s="158"/>
      <c r="AG25" s="158"/>
      <c r="AH25" s="162"/>
      <c r="AI25" s="163"/>
      <c r="AJ25" s="158"/>
      <c r="AK25" s="158"/>
      <c r="AL25" s="158"/>
      <c r="AM25" s="158"/>
      <c r="AN25" s="158"/>
      <c r="AO25" s="158"/>
      <c r="AP25" s="158"/>
      <c r="AQ25" s="158"/>
      <c r="AR25" s="158"/>
      <c r="AS25" s="159"/>
      <c r="AT25" s="157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9"/>
      <c r="BI25" s="168"/>
      <c r="BJ25" s="157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60"/>
      <c r="CA25" s="160"/>
      <c r="CB25" s="159"/>
      <c r="CC25" s="155"/>
      <c r="CD25" s="155"/>
      <c r="CE25" s="155"/>
      <c r="CG25" s="165" t="str">
        <f t="shared" si="2"/>
        <v/>
      </c>
      <c r="CH25" s="165" t="str">
        <f t="shared" si="3"/>
        <v/>
      </c>
      <c r="CI25" s="165" t="str">
        <f t="shared" si="4"/>
        <v/>
      </c>
      <c r="CJ25" s="165" t="str">
        <f t="shared" si="5"/>
        <v/>
      </c>
      <c r="CK25" s="165" t="str">
        <f t="shared" si="6"/>
        <v/>
      </c>
      <c r="CL25" s="165" t="str">
        <f t="shared" si="7"/>
        <v/>
      </c>
      <c r="CM25" s="165" t="str">
        <f t="shared" si="8"/>
        <v/>
      </c>
      <c r="CN25" s="166" t="str">
        <f t="shared" si="0"/>
        <v/>
      </c>
      <c r="CO25" s="165" t="str">
        <f t="shared" si="1"/>
        <v/>
      </c>
      <c r="CP25" s="165" t="str">
        <f t="shared" si="9"/>
        <v/>
      </c>
      <c r="CQ25" s="165" t="str">
        <f t="shared" si="10"/>
        <v/>
      </c>
      <c r="CR25" s="165" t="str">
        <f t="shared" si="11"/>
        <v/>
      </c>
      <c r="CS25" s="165" t="str">
        <f t="shared" si="12"/>
        <v/>
      </c>
    </row>
    <row r="26" spans="1:97" s="164" customFormat="1" ht="25.5" customHeight="1" thickBot="1" x14ac:dyDescent="0.2">
      <c r="A26" s="154" t="s">
        <v>26</v>
      </c>
      <c r="B26" s="168"/>
      <c r="C26" s="168"/>
      <c r="D26" s="169"/>
      <c r="E26" s="170"/>
      <c r="F26" s="171"/>
      <c r="G26" s="158"/>
      <c r="H26" s="158"/>
      <c r="I26" s="158"/>
      <c r="J26" s="171"/>
      <c r="K26" s="172"/>
      <c r="L26" s="170"/>
      <c r="M26" s="171"/>
      <c r="N26" s="171"/>
      <c r="O26" s="171"/>
      <c r="P26" s="171"/>
      <c r="Q26" s="171"/>
      <c r="R26" s="172"/>
      <c r="S26" s="170"/>
      <c r="T26" s="171"/>
      <c r="U26" s="171"/>
      <c r="V26" s="171"/>
      <c r="W26" s="171"/>
      <c r="X26" s="171"/>
      <c r="Y26" s="171"/>
      <c r="Z26" s="173"/>
      <c r="AA26" s="161"/>
      <c r="AB26" s="158"/>
      <c r="AC26" s="158"/>
      <c r="AD26" s="158"/>
      <c r="AE26" s="158"/>
      <c r="AF26" s="158"/>
      <c r="AG26" s="158"/>
      <c r="AH26" s="162"/>
      <c r="AI26" s="163"/>
      <c r="AJ26" s="158"/>
      <c r="AK26" s="158"/>
      <c r="AL26" s="158"/>
      <c r="AM26" s="158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9"/>
      <c r="BI26" s="168"/>
      <c r="BJ26" s="157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60"/>
      <c r="CA26" s="160"/>
      <c r="CB26" s="159"/>
      <c r="CC26" s="155"/>
      <c r="CD26" s="155"/>
      <c r="CE26" s="155"/>
      <c r="CG26" s="165" t="str">
        <f t="shared" si="2"/>
        <v/>
      </c>
      <c r="CH26" s="165" t="str">
        <f t="shared" si="3"/>
        <v/>
      </c>
      <c r="CI26" s="165" t="str">
        <f t="shared" si="4"/>
        <v/>
      </c>
      <c r="CJ26" s="165" t="str">
        <f t="shared" si="5"/>
        <v/>
      </c>
      <c r="CK26" s="165" t="str">
        <f t="shared" si="6"/>
        <v/>
      </c>
      <c r="CL26" s="165" t="str">
        <f t="shared" si="7"/>
        <v/>
      </c>
      <c r="CM26" s="165" t="str">
        <f t="shared" si="8"/>
        <v/>
      </c>
      <c r="CN26" s="166" t="str">
        <f t="shared" si="0"/>
        <v/>
      </c>
      <c r="CO26" s="165" t="str">
        <f t="shared" si="1"/>
        <v/>
      </c>
      <c r="CP26" s="165" t="str">
        <f t="shared" si="9"/>
        <v/>
      </c>
      <c r="CQ26" s="165" t="str">
        <f t="shared" si="10"/>
        <v/>
      </c>
      <c r="CR26" s="165" t="str">
        <f t="shared" si="11"/>
        <v/>
      </c>
      <c r="CS26" s="165" t="str">
        <f t="shared" si="12"/>
        <v/>
      </c>
    </row>
    <row r="27" spans="1:97" s="164" customFormat="1" ht="25.5" customHeight="1" thickBot="1" x14ac:dyDescent="0.2">
      <c r="A27" s="154" t="s">
        <v>27</v>
      </c>
      <c r="B27" s="168"/>
      <c r="C27" s="168"/>
      <c r="D27" s="169"/>
      <c r="E27" s="170"/>
      <c r="F27" s="171"/>
      <c r="G27" s="158"/>
      <c r="H27" s="158"/>
      <c r="I27" s="171"/>
      <c r="J27" s="171"/>
      <c r="K27" s="172"/>
      <c r="L27" s="170"/>
      <c r="M27" s="171"/>
      <c r="N27" s="171"/>
      <c r="O27" s="171"/>
      <c r="P27" s="171"/>
      <c r="Q27" s="171"/>
      <c r="R27" s="172"/>
      <c r="S27" s="170"/>
      <c r="T27" s="171"/>
      <c r="U27" s="171"/>
      <c r="V27" s="171"/>
      <c r="W27" s="171"/>
      <c r="X27" s="171"/>
      <c r="Y27" s="171"/>
      <c r="Z27" s="173"/>
      <c r="AA27" s="161"/>
      <c r="AB27" s="158"/>
      <c r="AC27" s="158"/>
      <c r="AD27" s="158"/>
      <c r="AE27" s="158"/>
      <c r="AF27" s="158"/>
      <c r="AG27" s="158"/>
      <c r="AH27" s="162"/>
      <c r="AI27" s="163"/>
      <c r="AJ27" s="158"/>
      <c r="AK27" s="158"/>
      <c r="AL27" s="158"/>
      <c r="AM27" s="158"/>
      <c r="AN27" s="158"/>
      <c r="AO27" s="158"/>
      <c r="AP27" s="158"/>
      <c r="AQ27" s="158"/>
      <c r="AR27" s="158"/>
      <c r="AS27" s="159"/>
      <c r="AT27" s="157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9"/>
      <c r="BI27" s="168"/>
      <c r="BJ27" s="157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60"/>
      <c r="CA27" s="160"/>
      <c r="CB27" s="159"/>
      <c r="CC27" s="155"/>
      <c r="CD27" s="155"/>
      <c r="CE27" s="155"/>
      <c r="CG27" s="165" t="str">
        <f t="shared" si="2"/>
        <v/>
      </c>
      <c r="CH27" s="165" t="str">
        <f t="shared" si="3"/>
        <v/>
      </c>
      <c r="CI27" s="165" t="str">
        <f t="shared" si="4"/>
        <v/>
      </c>
      <c r="CJ27" s="165" t="str">
        <f t="shared" si="5"/>
        <v/>
      </c>
      <c r="CK27" s="165" t="str">
        <f t="shared" si="6"/>
        <v/>
      </c>
      <c r="CL27" s="165" t="str">
        <f t="shared" si="7"/>
        <v/>
      </c>
      <c r="CM27" s="165" t="str">
        <f t="shared" si="8"/>
        <v/>
      </c>
      <c r="CN27" s="166" t="str">
        <f t="shared" si="0"/>
        <v/>
      </c>
      <c r="CO27" s="165" t="str">
        <f t="shared" si="1"/>
        <v/>
      </c>
      <c r="CP27" s="165" t="str">
        <f t="shared" si="9"/>
        <v/>
      </c>
      <c r="CQ27" s="165" t="str">
        <f t="shared" si="10"/>
        <v/>
      </c>
      <c r="CR27" s="165" t="str">
        <f t="shared" si="11"/>
        <v/>
      </c>
      <c r="CS27" s="165" t="str">
        <f t="shared" si="12"/>
        <v/>
      </c>
    </row>
    <row r="28" spans="1:97" s="164" customFormat="1" ht="25.5" customHeight="1" thickBot="1" x14ac:dyDescent="0.2">
      <c r="A28" s="154" t="s">
        <v>28</v>
      </c>
      <c r="B28" s="168"/>
      <c r="C28" s="168"/>
      <c r="D28" s="169"/>
      <c r="E28" s="170"/>
      <c r="F28" s="171"/>
      <c r="G28" s="158"/>
      <c r="H28" s="158"/>
      <c r="I28" s="171"/>
      <c r="J28" s="171"/>
      <c r="K28" s="172"/>
      <c r="L28" s="170"/>
      <c r="M28" s="171"/>
      <c r="N28" s="171"/>
      <c r="O28" s="171"/>
      <c r="P28" s="171"/>
      <c r="Q28" s="171"/>
      <c r="R28" s="172"/>
      <c r="S28" s="170"/>
      <c r="T28" s="171"/>
      <c r="U28" s="171"/>
      <c r="V28" s="171"/>
      <c r="W28" s="171"/>
      <c r="X28" s="171"/>
      <c r="Y28" s="171"/>
      <c r="Z28" s="173"/>
      <c r="AA28" s="161"/>
      <c r="AB28" s="158"/>
      <c r="AC28" s="158"/>
      <c r="AD28" s="158"/>
      <c r="AE28" s="158"/>
      <c r="AF28" s="158"/>
      <c r="AG28" s="158"/>
      <c r="AH28" s="162"/>
      <c r="AI28" s="163"/>
      <c r="AJ28" s="158"/>
      <c r="AK28" s="158"/>
      <c r="AL28" s="158"/>
      <c r="AM28" s="158"/>
      <c r="AN28" s="158"/>
      <c r="AO28" s="158"/>
      <c r="AP28" s="158"/>
      <c r="AQ28" s="158"/>
      <c r="AR28" s="158"/>
      <c r="AS28" s="159"/>
      <c r="AT28" s="157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9"/>
      <c r="BI28" s="168"/>
      <c r="BJ28" s="157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60"/>
      <c r="CA28" s="160"/>
      <c r="CB28" s="159"/>
      <c r="CC28" s="155"/>
      <c r="CD28" s="155"/>
      <c r="CE28" s="155"/>
      <c r="CG28" s="165" t="str">
        <f t="shared" si="2"/>
        <v/>
      </c>
      <c r="CH28" s="165" t="str">
        <f t="shared" si="3"/>
        <v/>
      </c>
      <c r="CI28" s="165" t="str">
        <f t="shared" si="4"/>
        <v/>
      </c>
      <c r="CJ28" s="165" t="str">
        <f t="shared" si="5"/>
        <v/>
      </c>
      <c r="CK28" s="165" t="str">
        <f t="shared" si="6"/>
        <v/>
      </c>
      <c r="CL28" s="165" t="str">
        <f t="shared" si="7"/>
        <v/>
      </c>
      <c r="CM28" s="165" t="str">
        <f t="shared" si="8"/>
        <v/>
      </c>
      <c r="CN28" s="166" t="str">
        <f t="shared" si="0"/>
        <v/>
      </c>
      <c r="CO28" s="165" t="str">
        <f t="shared" si="1"/>
        <v/>
      </c>
      <c r="CP28" s="165" t="str">
        <f t="shared" si="9"/>
        <v/>
      </c>
      <c r="CQ28" s="165" t="str">
        <f t="shared" si="10"/>
        <v/>
      </c>
      <c r="CR28" s="165" t="str">
        <f t="shared" si="11"/>
        <v/>
      </c>
      <c r="CS28" s="165" t="str">
        <f t="shared" si="12"/>
        <v/>
      </c>
    </row>
    <row r="29" spans="1:97" s="164" customFormat="1" ht="25.5" customHeight="1" thickBot="1" x14ac:dyDescent="0.2">
      <c r="A29" s="154" t="s">
        <v>218</v>
      </c>
      <c r="B29" s="168"/>
      <c r="C29" s="168"/>
      <c r="D29" s="169"/>
      <c r="E29" s="170"/>
      <c r="F29" s="171"/>
      <c r="G29" s="158"/>
      <c r="H29" s="158"/>
      <c r="I29" s="158"/>
      <c r="J29" s="171"/>
      <c r="K29" s="172"/>
      <c r="L29" s="170"/>
      <c r="M29" s="171"/>
      <c r="N29" s="171"/>
      <c r="O29" s="171"/>
      <c r="P29" s="171"/>
      <c r="Q29" s="171"/>
      <c r="R29" s="172"/>
      <c r="S29" s="170"/>
      <c r="T29" s="171"/>
      <c r="U29" s="171"/>
      <c r="V29" s="171"/>
      <c r="W29" s="171"/>
      <c r="X29" s="171"/>
      <c r="Y29" s="171"/>
      <c r="Z29" s="173"/>
      <c r="AA29" s="161"/>
      <c r="AB29" s="158"/>
      <c r="AC29" s="158"/>
      <c r="AD29" s="158"/>
      <c r="AE29" s="158"/>
      <c r="AF29" s="158"/>
      <c r="AG29" s="158"/>
      <c r="AH29" s="162"/>
      <c r="AI29" s="163"/>
      <c r="AJ29" s="158"/>
      <c r="AK29" s="158"/>
      <c r="AL29" s="158"/>
      <c r="AM29" s="158"/>
      <c r="AN29" s="158"/>
      <c r="AO29" s="158"/>
      <c r="AP29" s="158"/>
      <c r="AQ29" s="158"/>
      <c r="AR29" s="158"/>
      <c r="AS29" s="159"/>
      <c r="AT29" s="157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9"/>
      <c r="BI29" s="168"/>
      <c r="BJ29" s="157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60"/>
      <c r="CA29" s="160"/>
      <c r="CB29" s="159"/>
      <c r="CC29" s="155"/>
      <c r="CD29" s="155"/>
      <c r="CE29" s="155"/>
      <c r="CG29" s="165" t="str">
        <f t="shared" ref="CG29:CG43" si="13">IF(AND(E29="○",OR(F29="○",G29="○",H29="○",I29="○",J29="○",K29="○")),"「1．該当なし」と他の選択肢は同時に選択できません","")</f>
        <v/>
      </c>
      <c r="CH29" s="165" t="str">
        <f t="shared" ref="CH29:CH43" si="14">IF(AND(L29="○",OR(M29="○",N29="○",O29="○",P29="○",Q29="○",R29="○")),"「1．該当なし」と他の選択肢は同時に選択できません","")</f>
        <v/>
      </c>
      <c r="CI29" s="165" t="str">
        <f t="shared" ref="CI29:CI43" si="15">IF(AND(S29="○",OR(T29="○",U29="○",V29="○",W29="○",X29="○",Y29="○",Z29="○")),"「1．該当なし」と他の選択肢は同時に選択できません","")</f>
        <v/>
      </c>
      <c r="CJ29" s="165" t="str">
        <f t="shared" si="5"/>
        <v/>
      </c>
      <c r="CK29" s="165" t="str">
        <f t="shared" si="6"/>
        <v/>
      </c>
      <c r="CL29" s="165" t="str">
        <f t="shared" si="7"/>
        <v/>
      </c>
      <c r="CM29" s="165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166" t="str">
        <f t="shared" si="0"/>
        <v/>
      </c>
      <c r="CO29" s="165" t="str">
        <f t="shared" si="1"/>
        <v/>
      </c>
      <c r="CP29" s="165" t="str">
        <f t="shared" si="9"/>
        <v/>
      </c>
      <c r="CQ29" s="165" t="str">
        <f t="shared" si="10"/>
        <v/>
      </c>
      <c r="CR29" s="165" t="str">
        <f t="shared" si="11"/>
        <v/>
      </c>
      <c r="CS29" s="165" t="str">
        <f t="shared" ref="CS29:CS43" si="17">IF(AND(CB29="",OR(CE29=1,CE29=2,CE29=3,CE29=4,CE29=5)),"問３－２で「19.」を選んだ場合のみ回答してください","")</f>
        <v/>
      </c>
    </row>
    <row r="30" spans="1:97" s="164" customFormat="1" ht="25.5" customHeight="1" thickBot="1" x14ac:dyDescent="0.2">
      <c r="A30" s="174" t="s">
        <v>219</v>
      </c>
      <c r="B30" s="168"/>
      <c r="C30" s="168"/>
      <c r="D30" s="169"/>
      <c r="E30" s="170"/>
      <c r="F30" s="171"/>
      <c r="G30" s="158"/>
      <c r="H30" s="158"/>
      <c r="I30" s="171"/>
      <c r="J30" s="171"/>
      <c r="K30" s="172"/>
      <c r="L30" s="170"/>
      <c r="M30" s="171"/>
      <c r="N30" s="171"/>
      <c r="O30" s="171"/>
      <c r="P30" s="171"/>
      <c r="Q30" s="171"/>
      <c r="R30" s="172"/>
      <c r="S30" s="170"/>
      <c r="T30" s="171"/>
      <c r="U30" s="171"/>
      <c r="V30" s="171"/>
      <c r="W30" s="171"/>
      <c r="X30" s="171"/>
      <c r="Y30" s="171"/>
      <c r="Z30" s="173"/>
      <c r="AA30" s="161"/>
      <c r="AB30" s="158"/>
      <c r="AC30" s="158"/>
      <c r="AD30" s="158"/>
      <c r="AE30" s="158"/>
      <c r="AF30" s="158"/>
      <c r="AG30" s="158"/>
      <c r="AH30" s="162"/>
      <c r="AI30" s="163"/>
      <c r="AJ30" s="158"/>
      <c r="AK30" s="158"/>
      <c r="AL30" s="158"/>
      <c r="AM30" s="158"/>
      <c r="AN30" s="158"/>
      <c r="AO30" s="158"/>
      <c r="AP30" s="158"/>
      <c r="AQ30" s="158"/>
      <c r="AR30" s="158"/>
      <c r="AS30" s="159"/>
      <c r="AT30" s="157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9"/>
      <c r="BI30" s="168"/>
      <c r="BJ30" s="157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60"/>
      <c r="CA30" s="160"/>
      <c r="CB30" s="159"/>
      <c r="CC30" s="155"/>
      <c r="CD30" s="155"/>
      <c r="CE30" s="155"/>
      <c r="CG30" s="165" t="str">
        <f t="shared" si="13"/>
        <v/>
      </c>
      <c r="CH30" s="165" t="str">
        <f t="shared" si="14"/>
        <v/>
      </c>
      <c r="CI30" s="165" t="str">
        <f t="shared" si="15"/>
        <v/>
      </c>
      <c r="CJ30" s="165" t="str">
        <f t="shared" si="5"/>
        <v/>
      </c>
      <c r="CK30" s="165" t="str">
        <f t="shared" si="6"/>
        <v/>
      </c>
      <c r="CL30" s="165" t="str">
        <f t="shared" si="7"/>
        <v/>
      </c>
      <c r="CM30" s="165" t="str">
        <f t="shared" si="16"/>
        <v/>
      </c>
      <c r="CN30" s="166" t="str">
        <f t="shared" si="0"/>
        <v/>
      </c>
      <c r="CO30" s="165" t="str">
        <f t="shared" si="1"/>
        <v/>
      </c>
      <c r="CP30" s="165" t="str">
        <f t="shared" si="9"/>
        <v/>
      </c>
      <c r="CQ30" s="165" t="str">
        <f t="shared" si="10"/>
        <v/>
      </c>
      <c r="CR30" s="165" t="str">
        <f t="shared" si="11"/>
        <v/>
      </c>
      <c r="CS30" s="165" t="str">
        <f t="shared" si="17"/>
        <v/>
      </c>
    </row>
    <row r="31" spans="1:97" s="164" customFormat="1" ht="25.5" customHeight="1" thickTop="1" thickBot="1" x14ac:dyDescent="0.2">
      <c r="A31" s="154" t="s">
        <v>220</v>
      </c>
      <c r="B31" s="168"/>
      <c r="C31" s="168"/>
      <c r="D31" s="169"/>
      <c r="E31" s="170"/>
      <c r="F31" s="171"/>
      <c r="G31" s="158"/>
      <c r="H31" s="158"/>
      <c r="I31" s="171"/>
      <c r="J31" s="171"/>
      <c r="K31" s="172"/>
      <c r="L31" s="170"/>
      <c r="M31" s="171"/>
      <c r="N31" s="171"/>
      <c r="O31" s="171"/>
      <c r="P31" s="171"/>
      <c r="Q31" s="171"/>
      <c r="R31" s="172"/>
      <c r="S31" s="170"/>
      <c r="T31" s="171"/>
      <c r="U31" s="171"/>
      <c r="V31" s="171"/>
      <c r="W31" s="171"/>
      <c r="X31" s="171"/>
      <c r="Y31" s="171"/>
      <c r="Z31" s="173"/>
      <c r="AA31" s="161"/>
      <c r="AB31" s="158"/>
      <c r="AC31" s="158"/>
      <c r="AD31" s="158"/>
      <c r="AE31" s="158"/>
      <c r="AF31" s="158"/>
      <c r="AG31" s="158"/>
      <c r="AH31" s="162"/>
      <c r="AI31" s="163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7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9"/>
      <c r="BI31" s="168"/>
      <c r="BJ31" s="157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60"/>
      <c r="CA31" s="160"/>
      <c r="CB31" s="159"/>
      <c r="CC31" s="155"/>
      <c r="CD31" s="155"/>
      <c r="CE31" s="155"/>
      <c r="CG31" s="165" t="str">
        <f t="shared" si="13"/>
        <v/>
      </c>
      <c r="CH31" s="165" t="str">
        <f t="shared" si="14"/>
        <v/>
      </c>
      <c r="CI31" s="165" t="str">
        <f t="shared" si="15"/>
        <v/>
      </c>
      <c r="CJ31" s="165" t="str">
        <f t="shared" si="5"/>
        <v/>
      </c>
      <c r="CK31" s="165" t="str">
        <f t="shared" si="6"/>
        <v/>
      </c>
      <c r="CL31" s="165" t="str">
        <f t="shared" si="7"/>
        <v/>
      </c>
      <c r="CM31" s="165" t="str">
        <f t="shared" si="16"/>
        <v/>
      </c>
      <c r="CN31" s="166" t="str">
        <f t="shared" si="0"/>
        <v/>
      </c>
      <c r="CO31" s="165" t="str">
        <f t="shared" si="1"/>
        <v/>
      </c>
      <c r="CP31" s="165" t="str">
        <f t="shared" si="9"/>
        <v/>
      </c>
      <c r="CQ31" s="165" t="str">
        <f t="shared" si="10"/>
        <v/>
      </c>
      <c r="CR31" s="165" t="str">
        <f t="shared" si="11"/>
        <v/>
      </c>
      <c r="CS31" s="165" t="str">
        <f t="shared" si="17"/>
        <v/>
      </c>
    </row>
    <row r="32" spans="1:97" s="164" customFormat="1" ht="25.5" customHeight="1" thickBot="1" x14ac:dyDescent="0.2">
      <c r="A32" s="174" t="s">
        <v>221</v>
      </c>
      <c r="B32" s="168"/>
      <c r="C32" s="168"/>
      <c r="D32" s="169"/>
      <c r="E32" s="170"/>
      <c r="F32" s="171"/>
      <c r="G32" s="158"/>
      <c r="H32" s="158"/>
      <c r="I32" s="171"/>
      <c r="J32" s="171"/>
      <c r="K32" s="172"/>
      <c r="L32" s="170"/>
      <c r="M32" s="171"/>
      <c r="N32" s="171"/>
      <c r="O32" s="171"/>
      <c r="P32" s="171"/>
      <c r="Q32" s="171"/>
      <c r="R32" s="172"/>
      <c r="S32" s="170"/>
      <c r="T32" s="171"/>
      <c r="U32" s="171"/>
      <c r="V32" s="171"/>
      <c r="W32" s="171"/>
      <c r="X32" s="171"/>
      <c r="Y32" s="171"/>
      <c r="Z32" s="173"/>
      <c r="AA32" s="161"/>
      <c r="AB32" s="158"/>
      <c r="AC32" s="158"/>
      <c r="AD32" s="158"/>
      <c r="AE32" s="158"/>
      <c r="AF32" s="158"/>
      <c r="AG32" s="158"/>
      <c r="AH32" s="162"/>
      <c r="AI32" s="163"/>
      <c r="AJ32" s="158"/>
      <c r="AK32" s="158"/>
      <c r="AL32" s="158"/>
      <c r="AM32" s="158"/>
      <c r="AN32" s="158"/>
      <c r="AO32" s="158"/>
      <c r="AP32" s="158"/>
      <c r="AQ32" s="158"/>
      <c r="AR32" s="158"/>
      <c r="AS32" s="159"/>
      <c r="AT32" s="157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9"/>
      <c r="BI32" s="168"/>
      <c r="BJ32" s="157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60"/>
      <c r="CA32" s="160"/>
      <c r="CB32" s="159"/>
      <c r="CC32" s="155"/>
      <c r="CD32" s="155"/>
      <c r="CE32" s="155"/>
      <c r="CG32" s="165" t="str">
        <f t="shared" si="13"/>
        <v/>
      </c>
      <c r="CH32" s="165" t="str">
        <f t="shared" si="14"/>
        <v/>
      </c>
      <c r="CI32" s="165" t="str">
        <f t="shared" si="15"/>
        <v/>
      </c>
      <c r="CJ32" s="165" t="str">
        <f t="shared" si="5"/>
        <v/>
      </c>
      <c r="CK32" s="165" t="str">
        <f t="shared" si="6"/>
        <v/>
      </c>
      <c r="CL32" s="165" t="str">
        <f t="shared" si="7"/>
        <v/>
      </c>
      <c r="CM32" s="165" t="str">
        <f t="shared" si="16"/>
        <v/>
      </c>
      <c r="CN32" s="166" t="str">
        <f t="shared" si="0"/>
        <v/>
      </c>
      <c r="CO32" s="165" t="str">
        <f t="shared" si="1"/>
        <v/>
      </c>
      <c r="CP32" s="165" t="str">
        <f t="shared" si="9"/>
        <v/>
      </c>
      <c r="CQ32" s="165" t="str">
        <f t="shared" si="10"/>
        <v/>
      </c>
      <c r="CR32" s="165" t="str">
        <f t="shared" si="11"/>
        <v/>
      </c>
      <c r="CS32" s="165" t="str">
        <f t="shared" si="17"/>
        <v/>
      </c>
    </row>
    <row r="33" spans="1:97" s="164" customFormat="1" ht="25.5" customHeight="1" thickTop="1" thickBot="1" x14ac:dyDescent="0.2">
      <c r="A33" s="154" t="s">
        <v>222</v>
      </c>
      <c r="B33" s="168"/>
      <c r="C33" s="168"/>
      <c r="D33" s="169"/>
      <c r="E33" s="170"/>
      <c r="F33" s="171"/>
      <c r="G33" s="158"/>
      <c r="H33" s="158"/>
      <c r="I33" s="171"/>
      <c r="J33" s="171"/>
      <c r="K33" s="172"/>
      <c r="L33" s="170"/>
      <c r="M33" s="171"/>
      <c r="N33" s="171"/>
      <c r="O33" s="171"/>
      <c r="P33" s="171"/>
      <c r="Q33" s="171"/>
      <c r="R33" s="172"/>
      <c r="S33" s="170"/>
      <c r="T33" s="171"/>
      <c r="U33" s="171"/>
      <c r="V33" s="171"/>
      <c r="W33" s="171"/>
      <c r="X33" s="171"/>
      <c r="Y33" s="171"/>
      <c r="Z33" s="173"/>
      <c r="AA33" s="161"/>
      <c r="AB33" s="158"/>
      <c r="AC33" s="158"/>
      <c r="AD33" s="158"/>
      <c r="AE33" s="158"/>
      <c r="AF33" s="158"/>
      <c r="AG33" s="158"/>
      <c r="AH33" s="162"/>
      <c r="AI33" s="163"/>
      <c r="AJ33" s="158"/>
      <c r="AK33" s="158"/>
      <c r="AL33" s="158"/>
      <c r="AM33" s="158"/>
      <c r="AN33" s="158"/>
      <c r="AO33" s="158"/>
      <c r="AP33" s="158"/>
      <c r="AQ33" s="158"/>
      <c r="AR33" s="158"/>
      <c r="AS33" s="159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9"/>
      <c r="BI33" s="168"/>
      <c r="BJ33" s="157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60"/>
      <c r="CA33" s="160"/>
      <c r="CB33" s="159"/>
      <c r="CC33" s="155"/>
      <c r="CD33" s="155"/>
      <c r="CE33" s="155"/>
      <c r="CG33" s="165" t="str">
        <f t="shared" si="13"/>
        <v/>
      </c>
      <c r="CH33" s="165" t="str">
        <f t="shared" si="14"/>
        <v/>
      </c>
      <c r="CI33" s="165" t="str">
        <f t="shared" si="15"/>
        <v/>
      </c>
      <c r="CJ33" s="165" t="str">
        <f t="shared" si="5"/>
        <v/>
      </c>
      <c r="CK33" s="165" t="str">
        <f t="shared" si="6"/>
        <v/>
      </c>
      <c r="CL33" s="165" t="str">
        <f t="shared" si="7"/>
        <v/>
      </c>
      <c r="CM33" s="165" t="str">
        <f t="shared" si="16"/>
        <v/>
      </c>
      <c r="CN33" s="166" t="str">
        <f t="shared" si="0"/>
        <v/>
      </c>
      <c r="CO33" s="165" t="str">
        <f t="shared" si="1"/>
        <v/>
      </c>
      <c r="CP33" s="165" t="str">
        <f t="shared" si="9"/>
        <v/>
      </c>
      <c r="CQ33" s="165" t="str">
        <f t="shared" si="10"/>
        <v/>
      </c>
      <c r="CR33" s="165" t="str">
        <f t="shared" si="11"/>
        <v/>
      </c>
      <c r="CS33" s="165" t="str">
        <f t="shared" si="17"/>
        <v/>
      </c>
    </row>
    <row r="34" spans="1:97" s="164" customFormat="1" ht="25.5" customHeight="1" thickBot="1" x14ac:dyDescent="0.2">
      <c r="A34" s="174" t="s">
        <v>223</v>
      </c>
      <c r="B34" s="168"/>
      <c r="C34" s="168"/>
      <c r="D34" s="169"/>
      <c r="E34" s="170"/>
      <c r="F34" s="171"/>
      <c r="G34" s="158"/>
      <c r="H34" s="158"/>
      <c r="I34" s="171"/>
      <c r="J34" s="171"/>
      <c r="K34" s="172"/>
      <c r="L34" s="170"/>
      <c r="M34" s="171"/>
      <c r="N34" s="171"/>
      <c r="O34" s="171"/>
      <c r="P34" s="171"/>
      <c r="Q34" s="171"/>
      <c r="R34" s="172"/>
      <c r="S34" s="170"/>
      <c r="T34" s="171"/>
      <c r="U34" s="171"/>
      <c r="V34" s="171"/>
      <c r="W34" s="171"/>
      <c r="X34" s="171"/>
      <c r="Y34" s="171"/>
      <c r="Z34" s="173"/>
      <c r="AA34" s="161"/>
      <c r="AB34" s="158"/>
      <c r="AC34" s="158"/>
      <c r="AD34" s="158"/>
      <c r="AE34" s="158"/>
      <c r="AF34" s="158"/>
      <c r="AG34" s="158"/>
      <c r="AH34" s="162"/>
      <c r="AI34" s="163"/>
      <c r="AJ34" s="158"/>
      <c r="AK34" s="158"/>
      <c r="AL34" s="158"/>
      <c r="AM34" s="158"/>
      <c r="AN34" s="158"/>
      <c r="AO34" s="158"/>
      <c r="AP34" s="158"/>
      <c r="AQ34" s="158"/>
      <c r="AR34" s="158"/>
      <c r="AS34" s="159"/>
      <c r="AT34" s="157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9"/>
      <c r="BI34" s="168"/>
      <c r="BJ34" s="157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60"/>
      <c r="CA34" s="160"/>
      <c r="CB34" s="159"/>
      <c r="CC34" s="155"/>
      <c r="CD34" s="155"/>
      <c r="CE34" s="155"/>
      <c r="CG34" s="165" t="str">
        <f t="shared" si="13"/>
        <v/>
      </c>
      <c r="CH34" s="165" t="str">
        <f t="shared" si="14"/>
        <v/>
      </c>
      <c r="CI34" s="165" t="str">
        <f t="shared" si="15"/>
        <v/>
      </c>
      <c r="CJ34" s="165" t="str">
        <f t="shared" si="5"/>
        <v/>
      </c>
      <c r="CK34" s="165" t="str">
        <f t="shared" si="6"/>
        <v/>
      </c>
      <c r="CL34" s="165" t="str">
        <f t="shared" si="7"/>
        <v/>
      </c>
      <c r="CM34" s="165" t="str">
        <f t="shared" si="16"/>
        <v/>
      </c>
      <c r="CN34" s="166" t="str">
        <f t="shared" si="0"/>
        <v/>
      </c>
      <c r="CO34" s="165" t="str">
        <f t="shared" si="1"/>
        <v/>
      </c>
      <c r="CP34" s="165" t="str">
        <f t="shared" si="9"/>
        <v/>
      </c>
      <c r="CQ34" s="165" t="str">
        <f t="shared" si="10"/>
        <v/>
      </c>
      <c r="CR34" s="165" t="str">
        <f t="shared" si="11"/>
        <v/>
      </c>
      <c r="CS34" s="165" t="str">
        <f t="shared" si="17"/>
        <v/>
      </c>
    </row>
    <row r="35" spans="1:97" s="164" customFormat="1" ht="25.5" customHeight="1" thickTop="1" thickBot="1" x14ac:dyDescent="0.2">
      <c r="A35" s="154" t="s">
        <v>224</v>
      </c>
      <c r="B35" s="168"/>
      <c r="C35" s="168"/>
      <c r="D35" s="169"/>
      <c r="E35" s="170"/>
      <c r="F35" s="171"/>
      <c r="G35" s="158"/>
      <c r="H35" s="158"/>
      <c r="I35" s="171"/>
      <c r="J35" s="171"/>
      <c r="K35" s="172"/>
      <c r="L35" s="170"/>
      <c r="M35" s="171"/>
      <c r="N35" s="171"/>
      <c r="O35" s="171"/>
      <c r="P35" s="171"/>
      <c r="Q35" s="171"/>
      <c r="R35" s="172"/>
      <c r="S35" s="170"/>
      <c r="T35" s="171"/>
      <c r="U35" s="171"/>
      <c r="V35" s="171"/>
      <c r="W35" s="171"/>
      <c r="X35" s="171"/>
      <c r="Y35" s="171"/>
      <c r="Z35" s="173"/>
      <c r="AA35" s="161"/>
      <c r="AB35" s="158"/>
      <c r="AC35" s="158"/>
      <c r="AD35" s="158"/>
      <c r="AE35" s="158"/>
      <c r="AF35" s="158"/>
      <c r="AG35" s="158"/>
      <c r="AH35" s="162"/>
      <c r="AI35" s="163"/>
      <c r="AJ35" s="158"/>
      <c r="AK35" s="158"/>
      <c r="AL35" s="158"/>
      <c r="AM35" s="158"/>
      <c r="AN35" s="158"/>
      <c r="AO35" s="158"/>
      <c r="AP35" s="158"/>
      <c r="AQ35" s="158"/>
      <c r="AR35" s="158"/>
      <c r="AS35" s="159"/>
      <c r="AT35" s="157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9"/>
      <c r="BI35" s="168"/>
      <c r="BJ35" s="157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60"/>
      <c r="CA35" s="160"/>
      <c r="CB35" s="159"/>
      <c r="CC35" s="155"/>
      <c r="CD35" s="155"/>
      <c r="CE35" s="155"/>
      <c r="CG35" s="165" t="str">
        <f t="shared" si="13"/>
        <v/>
      </c>
      <c r="CH35" s="165" t="str">
        <f t="shared" si="14"/>
        <v/>
      </c>
      <c r="CI35" s="165" t="str">
        <f t="shared" si="15"/>
        <v/>
      </c>
      <c r="CJ35" s="165" t="str">
        <f t="shared" si="5"/>
        <v/>
      </c>
      <c r="CK35" s="165" t="str">
        <f t="shared" si="6"/>
        <v/>
      </c>
      <c r="CL35" s="165" t="str">
        <f t="shared" si="7"/>
        <v/>
      </c>
      <c r="CM35" s="165" t="str">
        <f t="shared" si="16"/>
        <v/>
      </c>
      <c r="CN35" s="166" t="str">
        <f t="shared" si="0"/>
        <v/>
      </c>
      <c r="CO35" s="165" t="str">
        <f t="shared" si="1"/>
        <v/>
      </c>
      <c r="CP35" s="165" t="str">
        <f t="shared" si="9"/>
        <v/>
      </c>
      <c r="CQ35" s="165" t="str">
        <f t="shared" si="10"/>
        <v/>
      </c>
      <c r="CR35" s="165" t="str">
        <f t="shared" si="11"/>
        <v/>
      </c>
      <c r="CS35" s="165" t="str">
        <f t="shared" si="17"/>
        <v/>
      </c>
    </row>
    <row r="36" spans="1:97" s="164" customFormat="1" ht="25.5" customHeight="1" thickBot="1" x14ac:dyDescent="0.2">
      <c r="A36" s="174" t="s">
        <v>225</v>
      </c>
      <c r="B36" s="168"/>
      <c r="C36" s="168"/>
      <c r="D36" s="169"/>
      <c r="E36" s="170"/>
      <c r="F36" s="171"/>
      <c r="G36" s="158"/>
      <c r="H36" s="158"/>
      <c r="I36" s="171"/>
      <c r="J36" s="171"/>
      <c r="K36" s="172"/>
      <c r="L36" s="170"/>
      <c r="M36" s="171"/>
      <c r="N36" s="171"/>
      <c r="O36" s="171"/>
      <c r="P36" s="171"/>
      <c r="Q36" s="171"/>
      <c r="R36" s="172"/>
      <c r="S36" s="170"/>
      <c r="T36" s="171"/>
      <c r="U36" s="171"/>
      <c r="V36" s="171"/>
      <c r="W36" s="171"/>
      <c r="X36" s="171"/>
      <c r="Y36" s="171"/>
      <c r="Z36" s="173"/>
      <c r="AA36" s="161"/>
      <c r="AB36" s="158"/>
      <c r="AC36" s="158"/>
      <c r="AD36" s="158"/>
      <c r="AE36" s="158"/>
      <c r="AF36" s="158"/>
      <c r="AG36" s="158"/>
      <c r="AH36" s="162"/>
      <c r="AI36" s="163"/>
      <c r="AJ36" s="158"/>
      <c r="AK36" s="158"/>
      <c r="AL36" s="158"/>
      <c r="AM36" s="158"/>
      <c r="AN36" s="158"/>
      <c r="AO36" s="158"/>
      <c r="AP36" s="158"/>
      <c r="AQ36" s="158"/>
      <c r="AR36" s="158"/>
      <c r="AS36" s="159"/>
      <c r="AT36" s="157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9"/>
      <c r="BI36" s="168"/>
      <c r="BJ36" s="157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60"/>
      <c r="CA36" s="160"/>
      <c r="CB36" s="159"/>
      <c r="CC36" s="155"/>
      <c r="CD36" s="155"/>
      <c r="CE36" s="155"/>
      <c r="CG36" s="165" t="str">
        <f t="shared" si="13"/>
        <v/>
      </c>
      <c r="CH36" s="165" t="str">
        <f t="shared" si="14"/>
        <v/>
      </c>
      <c r="CI36" s="165" t="str">
        <f t="shared" si="15"/>
        <v/>
      </c>
      <c r="CJ36" s="165" t="str">
        <f t="shared" si="5"/>
        <v/>
      </c>
      <c r="CK36" s="165" t="str">
        <f t="shared" si="6"/>
        <v/>
      </c>
      <c r="CL36" s="165" t="str">
        <f t="shared" si="7"/>
        <v/>
      </c>
      <c r="CM36" s="165" t="str">
        <f t="shared" si="16"/>
        <v/>
      </c>
      <c r="CN36" s="166" t="str">
        <f t="shared" si="0"/>
        <v/>
      </c>
      <c r="CO36" s="165" t="str">
        <f t="shared" si="1"/>
        <v/>
      </c>
      <c r="CP36" s="165" t="str">
        <f t="shared" si="9"/>
        <v/>
      </c>
      <c r="CQ36" s="165" t="str">
        <f t="shared" si="10"/>
        <v/>
      </c>
      <c r="CR36" s="165" t="str">
        <f t="shared" si="11"/>
        <v/>
      </c>
      <c r="CS36" s="165" t="str">
        <f t="shared" si="17"/>
        <v/>
      </c>
    </row>
    <row r="37" spans="1:97" s="164" customFormat="1" ht="25.5" customHeight="1" thickTop="1" thickBot="1" x14ac:dyDescent="0.2">
      <c r="A37" s="154" t="s">
        <v>226</v>
      </c>
      <c r="B37" s="168"/>
      <c r="C37" s="168"/>
      <c r="D37" s="169"/>
      <c r="E37" s="170"/>
      <c r="F37" s="171"/>
      <c r="G37" s="158"/>
      <c r="H37" s="158"/>
      <c r="I37" s="171"/>
      <c r="J37" s="171"/>
      <c r="K37" s="172"/>
      <c r="L37" s="170"/>
      <c r="M37" s="171"/>
      <c r="N37" s="171"/>
      <c r="O37" s="171"/>
      <c r="P37" s="171"/>
      <c r="Q37" s="171"/>
      <c r="R37" s="172"/>
      <c r="S37" s="170"/>
      <c r="T37" s="171"/>
      <c r="U37" s="171"/>
      <c r="V37" s="171"/>
      <c r="W37" s="171"/>
      <c r="X37" s="171"/>
      <c r="Y37" s="171"/>
      <c r="Z37" s="173"/>
      <c r="AA37" s="161"/>
      <c r="AB37" s="158"/>
      <c r="AC37" s="158"/>
      <c r="AD37" s="158"/>
      <c r="AE37" s="158"/>
      <c r="AF37" s="158"/>
      <c r="AG37" s="158"/>
      <c r="AH37" s="162"/>
      <c r="AI37" s="163"/>
      <c r="AJ37" s="158"/>
      <c r="AK37" s="158"/>
      <c r="AL37" s="158"/>
      <c r="AM37" s="158"/>
      <c r="AN37" s="158"/>
      <c r="AO37" s="158"/>
      <c r="AP37" s="158"/>
      <c r="AQ37" s="158"/>
      <c r="AR37" s="158"/>
      <c r="AS37" s="159"/>
      <c r="AT37" s="157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9"/>
      <c r="BI37" s="168"/>
      <c r="BJ37" s="157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60"/>
      <c r="CA37" s="160"/>
      <c r="CB37" s="159"/>
      <c r="CC37" s="155"/>
      <c r="CD37" s="155"/>
      <c r="CE37" s="155"/>
      <c r="CG37" s="165" t="str">
        <f t="shared" si="13"/>
        <v/>
      </c>
      <c r="CH37" s="165" t="str">
        <f t="shared" si="14"/>
        <v/>
      </c>
      <c r="CI37" s="165" t="str">
        <f t="shared" si="15"/>
        <v/>
      </c>
      <c r="CJ37" s="165" t="str">
        <f t="shared" si="5"/>
        <v/>
      </c>
      <c r="CK37" s="165" t="str">
        <f t="shared" si="6"/>
        <v/>
      </c>
      <c r="CL37" s="165" t="str">
        <f t="shared" si="7"/>
        <v/>
      </c>
      <c r="CM37" s="165" t="str">
        <f t="shared" si="16"/>
        <v/>
      </c>
      <c r="CN37" s="166" t="str">
        <f t="shared" si="0"/>
        <v/>
      </c>
      <c r="CO37" s="165" t="str">
        <f t="shared" si="1"/>
        <v/>
      </c>
      <c r="CP37" s="165" t="str">
        <f t="shared" si="9"/>
        <v/>
      </c>
      <c r="CQ37" s="165" t="str">
        <f t="shared" si="10"/>
        <v/>
      </c>
      <c r="CR37" s="165" t="str">
        <f t="shared" si="11"/>
        <v/>
      </c>
      <c r="CS37" s="165" t="str">
        <f t="shared" si="17"/>
        <v/>
      </c>
    </row>
    <row r="38" spans="1:97" s="164" customFormat="1" ht="25.5" customHeight="1" thickBot="1" x14ac:dyDescent="0.2">
      <c r="A38" s="174" t="s">
        <v>227</v>
      </c>
      <c r="B38" s="168"/>
      <c r="C38" s="168"/>
      <c r="D38" s="169"/>
      <c r="E38" s="170"/>
      <c r="F38" s="171"/>
      <c r="G38" s="158"/>
      <c r="H38" s="158"/>
      <c r="I38" s="171"/>
      <c r="J38" s="171"/>
      <c r="K38" s="172"/>
      <c r="L38" s="170"/>
      <c r="M38" s="171"/>
      <c r="N38" s="171"/>
      <c r="O38" s="171"/>
      <c r="P38" s="171"/>
      <c r="Q38" s="171"/>
      <c r="R38" s="172"/>
      <c r="S38" s="170"/>
      <c r="T38" s="171"/>
      <c r="U38" s="171"/>
      <c r="V38" s="171"/>
      <c r="W38" s="171"/>
      <c r="X38" s="171"/>
      <c r="Y38" s="171"/>
      <c r="Z38" s="173"/>
      <c r="AA38" s="161"/>
      <c r="AB38" s="158"/>
      <c r="AC38" s="158"/>
      <c r="AD38" s="158"/>
      <c r="AE38" s="158"/>
      <c r="AF38" s="158"/>
      <c r="AG38" s="158"/>
      <c r="AH38" s="162"/>
      <c r="AI38" s="163"/>
      <c r="AJ38" s="158"/>
      <c r="AK38" s="158"/>
      <c r="AL38" s="158"/>
      <c r="AM38" s="158"/>
      <c r="AN38" s="158"/>
      <c r="AO38" s="158"/>
      <c r="AP38" s="158"/>
      <c r="AQ38" s="158"/>
      <c r="AR38" s="158"/>
      <c r="AS38" s="159"/>
      <c r="AT38" s="157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9"/>
      <c r="BI38" s="168"/>
      <c r="BJ38" s="157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60"/>
      <c r="CA38" s="160"/>
      <c r="CB38" s="159"/>
      <c r="CC38" s="155"/>
      <c r="CD38" s="155"/>
      <c r="CE38" s="155"/>
      <c r="CG38" s="165" t="str">
        <f t="shared" si="13"/>
        <v/>
      </c>
      <c r="CH38" s="165" t="str">
        <f t="shared" si="14"/>
        <v/>
      </c>
      <c r="CI38" s="165" t="str">
        <f t="shared" si="15"/>
        <v/>
      </c>
      <c r="CJ38" s="165" t="str">
        <f t="shared" si="5"/>
        <v/>
      </c>
      <c r="CK38" s="165" t="str">
        <f t="shared" si="6"/>
        <v/>
      </c>
      <c r="CL38" s="165" t="str">
        <f t="shared" si="7"/>
        <v/>
      </c>
      <c r="CM38" s="165" t="str">
        <f t="shared" si="16"/>
        <v/>
      </c>
      <c r="CN38" s="166" t="str">
        <f t="shared" si="0"/>
        <v/>
      </c>
      <c r="CO38" s="165" t="str">
        <f t="shared" si="1"/>
        <v/>
      </c>
      <c r="CP38" s="165" t="str">
        <f t="shared" si="9"/>
        <v/>
      </c>
      <c r="CQ38" s="165" t="str">
        <f t="shared" si="10"/>
        <v/>
      </c>
      <c r="CR38" s="165" t="str">
        <f t="shared" si="11"/>
        <v/>
      </c>
      <c r="CS38" s="165" t="str">
        <f t="shared" si="17"/>
        <v/>
      </c>
    </row>
    <row r="39" spans="1:97" s="164" customFormat="1" ht="25.5" customHeight="1" thickTop="1" thickBot="1" x14ac:dyDescent="0.2">
      <c r="A39" s="154" t="s">
        <v>228</v>
      </c>
      <c r="B39" s="168"/>
      <c r="C39" s="168"/>
      <c r="D39" s="169"/>
      <c r="E39" s="170"/>
      <c r="F39" s="171"/>
      <c r="G39" s="158"/>
      <c r="H39" s="158"/>
      <c r="I39" s="171"/>
      <c r="J39" s="171"/>
      <c r="K39" s="172"/>
      <c r="L39" s="170"/>
      <c r="M39" s="171"/>
      <c r="N39" s="171"/>
      <c r="O39" s="171"/>
      <c r="P39" s="171"/>
      <c r="Q39" s="171"/>
      <c r="R39" s="172"/>
      <c r="S39" s="170"/>
      <c r="T39" s="171"/>
      <c r="U39" s="171"/>
      <c r="V39" s="171"/>
      <c r="W39" s="171"/>
      <c r="X39" s="171"/>
      <c r="Y39" s="171"/>
      <c r="Z39" s="173"/>
      <c r="AA39" s="161"/>
      <c r="AB39" s="158"/>
      <c r="AC39" s="158"/>
      <c r="AD39" s="158"/>
      <c r="AE39" s="158"/>
      <c r="AF39" s="158"/>
      <c r="AG39" s="158"/>
      <c r="AH39" s="162"/>
      <c r="AI39" s="163"/>
      <c r="AJ39" s="158"/>
      <c r="AK39" s="158"/>
      <c r="AL39" s="158"/>
      <c r="AM39" s="158"/>
      <c r="AN39" s="158"/>
      <c r="AO39" s="158"/>
      <c r="AP39" s="158"/>
      <c r="AQ39" s="158"/>
      <c r="AR39" s="158"/>
      <c r="AS39" s="159"/>
      <c r="AT39" s="157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9"/>
      <c r="BI39" s="168"/>
      <c r="BJ39" s="157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60"/>
      <c r="CA39" s="160"/>
      <c r="CB39" s="159"/>
      <c r="CC39" s="155"/>
      <c r="CD39" s="155"/>
      <c r="CE39" s="155"/>
      <c r="CG39" s="165" t="str">
        <f t="shared" si="13"/>
        <v/>
      </c>
      <c r="CH39" s="165" t="str">
        <f t="shared" si="14"/>
        <v/>
      </c>
      <c r="CI39" s="165" t="str">
        <f t="shared" si="15"/>
        <v/>
      </c>
      <c r="CJ39" s="165" t="str">
        <f t="shared" si="5"/>
        <v/>
      </c>
      <c r="CK39" s="165" t="str">
        <f t="shared" si="6"/>
        <v/>
      </c>
      <c r="CL39" s="165" t="str">
        <f t="shared" si="7"/>
        <v/>
      </c>
      <c r="CM39" s="165" t="str">
        <f t="shared" si="16"/>
        <v/>
      </c>
      <c r="CN39" s="166" t="str">
        <f t="shared" si="0"/>
        <v/>
      </c>
      <c r="CO39" s="165" t="str">
        <f t="shared" si="1"/>
        <v/>
      </c>
      <c r="CP39" s="165" t="str">
        <f t="shared" si="9"/>
        <v/>
      </c>
      <c r="CQ39" s="165" t="str">
        <f t="shared" si="10"/>
        <v/>
      </c>
      <c r="CR39" s="165" t="str">
        <f t="shared" si="11"/>
        <v/>
      </c>
      <c r="CS39" s="165" t="str">
        <f t="shared" si="17"/>
        <v/>
      </c>
    </row>
    <row r="40" spans="1:97" s="164" customFormat="1" ht="25.5" customHeight="1" thickBot="1" x14ac:dyDescent="0.2">
      <c r="A40" s="154" t="s">
        <v>232</v>
      </c>
      <c r="B40" s="168"/>
      <c r="C40" s="168"/>
      <c r="D40" s="169"/>
      <c r="E40" s="170"/>
      <c r="F40" s="171"/>
      <c r="G40" s="158"/>
      <c r="H40" s="158"/>
      <c r="I40" s="171"/>
      <c r="J40" s="171"/>
      <c r="K40" s="172"/>
      <c r="L40" s="170"/>
      <c r="M40" s="171"/>
      <c r="N40" s="171"/>
      <c r="O40" s="171"/>
      <c r="P40" s="171"/>
      <c r="Q40" s="171"/>
      <c r="R40" s="172"/>
      <c r="S40" s="170"/>
      <c r="T40" s="171"/>
      <c r="U40" s="171"/>
      <c r="V40" s="171"/>
      <c r="W40" s="171"/>
      <c r="X40" s="171"/>
      <c r="Y40" s="171"/>
      <c r="Z40" s="173"/>
      <c r="AA40" s="161"/>
      <c r="AB40" s="158"/>
      <c r="AC40" s="158"/>
      <c r="AD40" s="158"/>
      <c r="AE40" s="158"/>
      <c r="AF40" s="158"/>
      <c r="AG40" s="158"/>
      <c r="AH40" s="162"/>
      <c r="AI40" s="163"/>
      <c r="AJ40" s="158"/>
      <c r="AK40" s="158"/>
      <c r="AL40" s="158"/>
      <c r="AM40" s="158"/>
      <c r="AN40" s="158"/>
      <c r="AO40" s="158"/>
      <c r="AP40" s="158"/>
      <c r="AQ40" s="158"/>
      <c r="AR40" s="158"/>
      <c r="AS40" s="159"/>
      <c r="AT40" s="157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9"/>
      <c r="BI40" s="168"/>
      <c r="BJ40" s="157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60"/>
      <c r="CA40" s="160"/>
      <c r="CB40" s="159"/>
      <c r="CC40" s="155"/>
      <c r="CD40" s="155"/>
      <c r="CE40" s="155"/>
      <c r="CG40" s="165" t="str">
        <f t="shared" si="13"/>
        <v/>
      </c>
      <c r="CH40" s="165" t="str">
        <f t="shared" si="14"/>
        <v/>
      </c>
      <c r="CI40" s="165" t="str">
        <f t="shared" si="15"/>
        <v/>
      </c>
      <c r="CJ40" s="165" t="str">
        <f t="shared" si="5"/>
        <v/>
      </c>
      <c r="CK40" s="165" t="str">
        <f t="shared" si="6"/>
        <v/>
      </c>
      <c r="CL40" s="165" t="str">
        <f t="shared" si="7"/>
        <v/>
      </c>
      <c r="CM40" s="165" t="str">
        <f t="shared" si="16"/>
        <v/>
      </c>
      <c r="CN40" s="166" t="str">
        <f t="shared" si="0"/>
        <v/>
      </c>
      <c r="CO40" s="165" t="str">
        <f t="shared" si="1"/>
        <v/>
      </c>
      <c r="CP40" s="165" t="str">
        <f t="shared" si="9"/>
        <v/>
      </c>
      <c r="CQ40" s="165" t="str">
        <f t="shared" si="10"/>
        <v/>
      </c>
      <c r="CR40" s="165" t="str">
        <f t="shared" si="11"/>
        <v/>
      </c>
      <c r="CS40" s="165" t="str">
        <f t="shared" si="17"/>
        <v/>
      </c>
    </row>
    <row r="41" spans="1:97" s="164" customFormat="1" ht="25.5" customHeight="1" thickBot="1" x14ac:dyDescent="0.2">
      <c r="A41" s="154" t="s">
        <v>229</v>
      </c>
      <c r="B41" s="168"/>
      <c r="C41" s="168"/>
      <c r="D41" s="169"/>
      <c r="E41" s="170"/>
      <c r="F41" s="171"/>
      <c r="G41" s="158"/>
      <c r="H41" s="158"/>
      <c r="I41" s="171"/>
      <c r="J41" s="171"/>
      <c r="K41" s="172"/>
      <c r="L41" s="170"/>
      <c r="M41" s="171"/>
      <c r="N41" s="171"/>
      <c r="O41" s="171"/>
      <c r="P41" s="171"/>
      <c r="Q41" s="171"/>
      <c r="R41" s="172"/>
      <c r="S41" s="170"/>
      <c r="T41" s="171"/>
      <c r="U41" s="171"/>
      <c r="V41" s="171"/>
      <c r="W41" s="171"/>
      <c r="X41" s="171"/>
      <c r="Y41" s="171"/>
      <c r="Z41" s="173"/>
      <c r="AA41" s="161"/>
      <c r="AB41" s="158"/>
      <c r="AC41" s="158"/>
      <c r="AD41" s="158"/>
      <c r="AE41" s="158"/>
      <c r="AF41" s="158"/>
      <c r="AG41" s="158"/>
      <c r="AH41" s="162"/>
      <c r="AI41" s="163"/>
      <c r="AJ41" s="158"/>
      <c r="AK41" s="158"/>
      <c r="AL41" s="158"/>
      <c r="AM41" s="158"/>
      <c r="AN41" s="158"/>
      <c r="AO41" s="158"/>
      <c r="AP41" s="158"/>
      <c r="AQ41" s="158"/>
      <c r="AR41" s="158"/>
      <c r="AS41" s="159"/>
      <c r="AT41" s="157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9"/>
      <c r="BI41" s="168"/>
      <c r="BJ41" s="157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60"/>
      <c r="CA41" s="160"/>
      <c r="CB41" s="159"/>
      <c r="CC41" s="155"/>
      <c r="CD41" s="155"/>
      <c r="CE41" s="155"/>
      <c r="CG41" s="165" t="str">
        <f t="shared" si="13"/>
        <v/>
      </c>
      <c r="CH41" s="165" t="str">
        <f t="shared" si="14"/>
        <v/>
      </c>
      <c r="CI41" s="165" t="str">
        <f t="shared" si="15"/>
        <v/>
      </c>
      <c r="CJ41" s="165" t="str">
        <f t="shared" si="5"/>
        <v/>
      </c>
      <c r="CK41" s="165" t="str">
        <f t="shared" si="6"/>
        <v/>
      </c>
      <c r="CL41" s="165" t="str">
        <f t="shared" si="7"/>
        <v/>
      </c>
      <c r="CM41" s="165" t="str">
        <f t="shared" si="16"/>
        <v/>
      </c>
      <c r="CN41" s="166" t="str">
        <f t="shared" si="0"/>
        <v/>
      </c>
      <c r="CO41" s="165" t="str">
        <f t="shared" si="1"/>
        <v/>
      </c>
      <c r="CP41" s="165" t="str">
        <f t="shared" si="9"/>
        <v/>
      </c>
      <c r="CQ41" s="165" t="str">
        <f t="shared" si="10"/>
        <v/>
      </c>
      <c r="CR41" s="165" t="str">
        <f t="shared" si="11"/>
        <v/>
      </c>
      <c r="CS41" s="165" t="str">
        <f t="shared" si="17"/>
        <v/>
      </c>
    </row>
    <row r="42" spans="1:97" s="164" customFormat="1" ht="25.5" customHeight="1" thickBot="1" x14ac:dyDescent="0.2">
      <c r="A42" s="154" t="s">
        <v>233</v>
      </c>
      <c r="B42" s="168"/>
      <c r="C42" s="168"/>
      <c r="D42" s="168"/>
      <c r="E42" s="170"/>
      <c r="F42" s="171"/>
      <c r="G42" s="158"/>
      <c r="H42" s="158"/>
      <c r="I42" s="171"/>
      <c r="J42" s="171"/>
      <c r="K42" s="172"/>
      <c r="L42" s="170"/>
      <c r="M42" s="171"/>
      <c r="N42" s="171"/>
      <c r="O42" s="171"/>
      <c r="P42" s="171"/>
      <c r="Q42" s="171"/>
      <c r="R42" s="172"/>
      <c r="S42" s="170"/>
      <c r="T42" s="171"/>
      <c r="U42" s="171"/>
      <c r="V42" s="171"/>
      <c r="W42" s="171"/>
      <c r="X42" s="171"/>
      <c r="Y42" s="171"/>
      <c r="Z42" s="173"/>
      <c r="AA42" s="161"/>
      <c r="AB42" s="158"/>
      <c r="AC42" s="158"/>
      <c r="AD42" s="158"/>
      <c r="AE42" s="158"/>
      <c r="AF42" s="158"/>
      <c r="AG42" s="158"/>
      <c r="AH42" s="162"/>
      <c r="AI42" s="163"/>
      <c r="AJ42" s="158"/>
      <c r="AK42" s="158"/>
      <c r="AL42" s="158"/>
      <c r="AM42" s="158"/>
      <c r="AN42" s="158"/>
      <c r="AO42" s="158"/>
      <c r="AP42" s="158"/>
      <c r="AQ42" s="158"/>
      <c r="AR42" s="158"/>
      <c r="AS42" s="159"/>
      <c r="AT42" s="157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9"/>
      <c r="BI42" s="168"/>
      <c r="BJ42" s="157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60"/>
      <c r="CA42" s="160"/>
      <c r="CB42" s="159"/>
      <c r="CC42" s="155"/>
      <c r="CD42" s="155"/>
      <c r="CE42" s="155"/>
      <c r="CG42" s="165" t="str">
        <f t="shared" si="13"/>
        <v/>
      </c>
      <c r="CH42" s="165" t="str">
        <f t="shared" si="14"/>
        <v/>
      </c>
      <c r="CI42" s="165" t="str">
        <f t="shared" si="15"/>
        <v/>
      </c>
      <c r="CJ42" s="165" t="str">
        <f t="shared" si="5"/>
        <v/>
      </c>
      <c r="CK42" s="165" t="str">
        <f t="shared" si="6"/>
        <v/>
      </c>
      <c r="CL42" s="165" t="str">
        <f t="shared" si="7"/>
        <v/>
      </c>
      <c r="CM42" s="165" t="str">
        <f t="shared" si="16"/>
        <v/>
      </c>
      <c r="CN42" s="166" t="str">
        <f t="shared" si="0"/>
        <v/>
      </c>
      <c r="CO42" s="165" t="str">
        <f t="shared" si="1"/>
        <v/>
      </c>
      <c r="CP42" s="165" t="str">
        <f t="shared" si="9"/>
        <v/>
      </c>
      <c r="CQ42" s="165" t="str">
        <f>IF(AND(COUNTIF(BU42:CB42,"○")=0,OR(CC42=1,CC42=2,CC42=3)),"問３－２で「12」～「19.」を選んだ場合のみ回答してください","")</f>
        <v/>
      </c>
      <c r="CR42" s="165" t="str">
        <f t="shared" si="11"/>
        <v/>
      </c>
      <c r="CS42" s="165" t="str">
        <f t="shared" si="17"/>
        <v/>
      </c>
    </row>
    <row r="43" spans="1:97" s="164" customFormat="1" ht="25.5" customHeight="1" thickBot="1" x14ac:dyDescent="0.2">
      <c r="A43" s="154" t="s">
        <v>230</v>
      </c>
      <c r="B43" s="175"/>
      <c r="C43" s="175"/>
      <c r="D43" s="176"/>
      <c r="E43" s="177"/>
      <c r="F43" s="178"/>
      <c r="G43" s="178"/>
      <c r="H43" s="178"/>
      <c r="I43" s="178"/>
      <c r="J43" s="178"/>
      <c r="K43" s="179"/>
      <c r="L43" s="180"/>
      <c r="M43" s="178"/>
      <c r="N43" s="178"/>
      <c r="O43" s="178"/>
      <c r="P43" s="178"/>
      <c r="Q43" s="178"/>
      <c r="R43" s="179"/>
      <c r="S43" s="180"/>
      <c r="T43" s="178"/>
      <c r="U43" s="178"/>
      <c r="V43" s="178"/>
      <c r="W43" s="178"/>
      <c r="X43" s="178"/>
      <c r="Y43" s="178"/>
      <c r="Z43" s="181"/>
      <c r="AA43" s="177"/>
      <c r="AB43" s="178"/>
      <c r="AC43" s="178"/>
      <c r="AD43" s="178"/>
      <c r="AE43" s="178"/>
      <c r="AF43" s="178"/>
      <c r="AG43" s="178"/>
      <c r="AH43" s="182"/>
      <c r="AI43" s="183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/>
      <c r="AT43" s="180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9"/>
      <c r="BI43" s="175"/>
      <c r="BJ43" s="177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81"/>
      <c r="CA43" s="181"/>
      <c r="CB43" s="179"/>
      <c r="CC43" s="175"/>
      <c r="CD43" s="175"/>
      <c r="CE43" s="175"/>
      <c r="CG43" s="165" t="str">
        <f t="shared" si="13"/>
        <v/>
      </c>
      <c r="CH43" s="165" t="str">
        <f t="shared" si="14"/>
        <v/>
      </c>
      <c r="CI43" s="165" t="str">
        <f t="shared" si="15"/>
        <v/>
      </c>
      <c r="CJ43" s="165" t="str">
        <f t="shared" si="5"/>
        <v/>
      </c>
      <c r="CK43" s="165" t="str">
        <f t="shared" si="6"/>
        <v/>
      </c>
      <c r="CL43" s="165" t="str">
        <f t="shared" si="7"/>
        <v/>
      </c>
      <c r="CM43" s="165" t="str">
        <f t="shared" si="16"/>
        <v/>
      </c>
      <c r="CN43" s="166" t="str">
        <f t="shared" si="0"/>
        <v/>
      </c>
      <c r="CO43" s="165" t="str">
        <f t="shared" si="1"/>
        <v/>
      </c>
      <c r="CP43" s="165" t="str">
        <f t="shared" si="9"/>
        <v/>
      </c>
      <c r="CQ43" s="165" t="str">
        <f t="shared" si="10"/>
        <v/>
      </c>
      <c r="CR43" s="165" t="str">
        <f t="shared" si="11"/>
        <v/>
      </c>
      <c r="CS43" s="165" t="str">
        <f t="shared" si="17"/>
        <v/>
      </c>
    </row>
    <row r="44" spans="1:97" ht="25.5" customHeight="1" thickBot="1" x14ac:dyDescent="0.2">
      <c r="A44" s="154" t="s">
        <v>234</v>
      </c>
      <c r="B44" s="168"/>
      <c r="C44" s="168"/>
      <c r="D44" s="169"/>
      <c r="E44" s="184"/>
      <c r="F44" s="171"/>
      <c r="G44" s="171"/>
      <c r="H44" s="171"/>
      <c r="I44" s="171"/>
      <c r="J44" s="171"/>
      <c r="K44" s="172"/>
      <c r="L44" s="170"/>
      <c r="M44" s="171"/>
      <c r="N44" s="171"/>
      <c r="O44" s="171"/>
      <c r="P44" s="171"/>
      <c r="Q44" s="171"/>
      <c r="R44" s="172"/>
      <c r="S44" s="170"/>
      <c r="T44" s="171"/>
      <c r="U44" s="171"/>
      <c r="V44" s="171"/>
      <c r="W44" s="171"/>
      <c r="X44" s="171"/>
      <c r="Y44" s="171"/>
      <c r="Z44" s="173"/>
      <c r="AA44" s="184"/>
      <c r="AB44" s="171"/>
      <c r="AC44" s="171"/>
      <c r="AD44" s="171"/>
      <c r="AE44" s="171"/>
      <c r="AF44" s="171"/>
      <c r="AG44" s="171"/>
      <c r="AH44" s="185"/>
      <c r="AI44" s="186"/>
      <c r="AJ44" s="171"/>
      <c r="AK44" s="171"/>
      <c r="AL44" s="171"/>
      <c r="AM44" s="171"/>
      <c r="AN44" s="171"/>
      <c r="AO44" s="171"/>
      <c r="AP44" s="171"/>
      <c r="AQ44" s="171"/>
      <c r="AR44" s="171"/>
      <c r="AS44" s="172"/>
      <c r="AT44" s="170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2"/>
      <c r="BI44" s="168"/>
      <c r="BJ44" s="184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3"/>
      <c r="CA44" s="173"/>
      <c r="CB44" s="172"/>
      <c r="CC44" s="168"/>
      <c r="CD44" s="168"/>
      <c r="CE44" s="168"/>
      <c r="CF44" s="164"/>
      <c r="CG44" s="165" t="str">
        <f t="shared" ref="CG44:CG57" si="18">IF(AND(E44="○",OR(F44="○",G44="○",H44="○",I44="○",J44="○",K44="○")),"「1．該当なし」と他の選択肢は同時に選択できません","")</f>
        <v/>
      </c>
      <c r="CH44" s="165" t="str">
        <f t="shared" ref="CH44:CH57" si="19">IF(AND(L44="○",OR(M44="○",N44="○",O44="○",P44="○",Q44="○",R44="○")),"「1．該当なし」と他の選択肢は同時に選択できません","")</f>
        <v/>
      </c>
      <c r="CI44" s="165" t="str">
        <f t="shared" ref="CI44:CI57" si="20">IF(AND(S44="○",OR(T44="○",U44="○",V44="○",W44="○",X44="○",Y44="○",Z44="○")),"「1．該当なし」と他の選択肢は同時に選択できません","")</f>
        <v/>
      </c>
      <c r="CJ44" s="165" t="str">
        <f t="shared" ref="CJ44:CJ57" si="21">IF(AND(G44="",COUNTIF(AA44:AH44,"○")&gt;0),"問2-1で「3.」を選択した場合のみ、回答してください","")</f>
        <v/>
      </c>
      <c r="CK44" s="165" t="str">
        <f t="shared" ref="CK44:CK57" si="22">IF(AND(H44="",COUNTIF(AI44:AS44,"○")&gt;0),"問2-1で「4.」を選択した場合のみ、回答してください","")</f>
        <v/>
      </c>
      <c r="CL44" s="165" t="str">
        <f t="shared" ref="CL44:CL57" si="23">IF(AND(I44="",COUNTIF(AT44:BH44,"○")&gt;0),"問2-1で「5.」を選択した場合のみ、回答してください","")</f>
        <v/>
      </c>
      <c r="CM44" s="165" t="str">
        <f t="shared" ref="CM44:CM57" si="24">IF(AND(BI44=4,OR(BJ44="○",BK44="○",BL44="○",BM44="○",BN44="○",BO44="○",BP44="○",BQ44="○",BR44="○",BS44="○",BT44="○",BU44="○",BV44="○",BW44="○",BX44="○",BY44="○",BZ44="○",CA44="○",CB44="○")),"問３－１で「１.」～「３.」を選んだ場合のみ回答してください","")</f>
        <v/>
      </c>
      <c r="CN44" s="166" t="str">
        <f t="shared" ref="CN44:CN57" si="25">IF(AND(BI44=1,OR(BU44="○",BV44="○",BW44="○",BX44="○",BY44="○",BZ44="○",CA44="○",CB44="○")),"問３－１で「１.」を選んだ場合は、「１.」～「10.」からのみ選択してください","")</f>
        <v/>
      </c>
      <c r="CO44" s="165" t="str">
        <f t="shared" ref="CO44:CO57" si="26">IF(AND(BI44=2,OR(BJ44="○",BK44="○",BL44="○",BM44="○",BN44="○",BO44="○",BP44="○",BQ44="○",BR44="○",BS44="○",BT44="○")),"問３－１で「２.」を選んだ場合は、「12.」～「19.」からのみ選択してください","")</f>
        <v/>
      </c>
      <c r="CP44" s="165" t="str">
        <f t="shared" ref="CP44:CP57" si="27">IF(BI44=3,IF(OR(COUNTIF(BU44:CB44,"○")=0,COUNTIF(BJ44:BT44,"○")=0),"問３－１で「３.」を選んだ場合は、「１.」～「11.」、「12.」～「19.」それぞれから１つ以上選択してください",""),"")</f>
        <v/>
      </c>
      <c r="CQ44" s="165" t="str">
        <f t="shared" ref="CQ44:CQ57" si="28">IF(AND(COUNTIF(BU44:CB44,"○")=0,OR(CC44=1,CC44=2,CC44=3)),"問３－２で「12」～「19.」を選んだ場合のみ回答してください","")</f>
        <v/>
      </c>
      <c r="CR44" s="165" t="str">
        <f t="shared" ref="CR44:CR57" si="29">IF(AND(COUNTIF(BU44:CA44,"○")=0,OR(CD44=1,CD44=2,CD44=3,CD44=4,CD44=5)),"問３－２で「12」～「18」を選んだ場合のみ回答してください","")</f>
        <v/>
      </c>
      <c r="CS44" s="165" t="str">
        <f t="shared" ref="CS44:CS57" si="30">IF(AND(CB44="",OR(CE44=1,CE44=2,CE44=3,CE44=4,CE44=5)),"問３－２で「19.」を選んだ場合のみ回答してください","")</f>
        <v/>
      </c>
    </row>
    <row r="45" spans="1:97" ht="25.5" customHeight="1" thickBot="1" x14ac:dyDescent="0.2">
      <c r="A45" s="154" t="s">
        <v>235</v>
      </c>
      <c r="B45" s="168"/>
      <c r="C45" s="168"/>
      <c r="D45" s="169"/>
      <c r="E45" s="184"/>
      <c r="F45" s="171"/>
      <c r="G45" s="171"/>
      <c r="H45" s="171"/>
      <c r="I45" s="171"/>
      <c r="J45" s="171"/>
      <c r="K45" s="172"/>
      <c r="L45" s="170"/>
      <c r="M45" s="171"/>
      <c r="N45" s="171"/>
      <c r="O45" s="171"/>
      <c r="P45" s="171"/>
      <c r="Q45" s="171"/>
      <c r="R45" s="172"/>
      <c r="S45" s="170"/>
      <c r="T45" s="171"/>
      <c r="U45" s="171"/>
      <c r="V45" s="171"/>
      <c r="W45" s="171"/>
      <c r="X45" s="171"/>
      <c r="Y45" s="171"/>
      <c r="Z45" s="173"/>
      <c r="AA45" s="184"/>
      <c r="AB45" s="171"/>
      <c r="AC45" s="171"/>
      <c r="AD45" s="171"/>
      <c r="AE45" s="171"/>
      <c r="AF45" s="171"/>
      <c r="AG45" s="171"/>
      <c r="AH45" s="185"/>
      <c r="AI45" s="186"/>
      <c r="AJ45" s="171"/>
      <c r="AK45" s="171"/>
      <c r="AL45" s="171"/>
      <c r="AM45" s="171"/>
      <c r="AN45" s="171"/>
      <c r="AO45" s="171"/>
      <c r="AP45" s="171"/>
      <c r="AQ45" s="171"/>
      <c r="AR45" s="171"/>
      <c r="AS45" s="172"/>
      <c r="AT45" s="170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2"/>
      <c r="BI45" s="168"/>
      <c r="BJ45" s="184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3"/>
      <c r="CA45" s="173"/>
      <c r="CB45" s="172"/>
      <c r="CC45" s="168"/>
      <c r="CD45" s="168"/>
      <c r="CE45" s="168"/>
      <c r="CF45" s="164"/>
      <c r="CG45" s="165" t="str">
        <f t="shared" si="18"/>
        <v/>
      </c>
      <c r="CH45" s="165" t="str">
        <f t="shared" si="19"/>
        <v/>
      </c>
      <c r="CI45" s="165" t="str">
        <f t="shared" si="20"/>
        <v/>
      </c>
      <c r="CJ45" s="165" t="str">
        <f t="shared" si="21"/>
        <v/>
      </c>
      <c r="CK45" s="165" t="str">
        <f t="shared" si="22"/>
        <v/>
      </c>
      <c r="CL45" s="165" t="str">
        <f t="shared" si="23"/>
        <v/>
      </c>
      <c r="CM45" s="165" t="str">
        <f t="shared" si="24"/>
        <v/>
      </c>
      <c r="CN45" s="166" t="str">
        <f t="shared" si="25"/>
        <v/>
      </c>
      <c r="CO45" s="165" t="str">
        <f t="shared" si="26"/>
        <v/>
      </c>
      <c r="CP45" s="165" t="str">
        <f t="shared" si="27"/>
        <v/>
      </c>
      <c r="CQ45" s="165" t="str">
        <f t="shared" si="28"/>
        <v/>
      </c>
      <c r="CR45" s="165" t="str">
        <f t="shared" si="29"/>
        <v/>
      </c>
      <c r="CS45" s="165" t="str">
        <f t="shared" si="30"/>
        <v/>
      </c>
    </row>
    <row r="46" spans="1:97" ht="25.5" customHeight="1" thickBot="1" x14ac:dyDescent="0.2">
      <c r="A46" s="154" t="s">
        <v>236</v>
      </c>
      <c r="B46" s="168"/>
      <c r="C46" s="168"/>
      <c r="D46" s="169"/>
      <c r="E46" s="184"/>
      <c r="F46" s="171"/>
      <c r="G46" s="171"/>
      <c r="H46" s="171"/>
      <c r="I46" s="171"/>
      <c r="J46" s="171"/>
      <c r="K46" s="172"/>
      <c r="L46" s="170"/>
      <c r="M46" s="171"/>
      <c r="N46" s="171"/>
      <c r="O46" s="171"/>
      <c r="P46" s="171"/>
      <c r="Q46" s="171"/>
      <c r="R46" s="172"/>
      <c r="S46" s="170"/>
      <c r="T46" s="171"/>
      <c r="U46" s="171"/>
      <c r="V46" s="171"/>
      <c r="W46" s="171"/>
      <c r="X46" s="171"/>
      <c r="Y46" s="171"/>
      <c r="Z46" s="173"/>
      <c r="AA46" s="184"/>
      <c r="AB46" s="171"/>
      <c r="AC46" s="171"/>
      <c r="AD46" s="171"/>
      <c r="AE46" s="171"/>
      <c r="AF46" s="171"/>
      <c r="AG46" s="171"/>
      <c r="AH46" s="185"/>
      <c r="AI46" s="186"/>
      <c r="AJ46" s="171"/>
      <c r="AK46" s="171"/>
      <c r="AL46" s="171"/>
      <c r="AM46" s="171"/>
      <c r="AN46" s="171"/>
      <c r="AO46" s="171"/>
      <c r="AP46" s="171"/>
      <c r="AQ46" s="171"/>
      <c r="AR46" s="171"/>
      <c r="AS46" s="172"/>
      <c r="AT46" s="170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2"/>
      <c r="BI46" s="168"/>
      <c r="BJ46" s="184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3"/>
      <c r="CA46" s="173"/>
      <c r="CB46" s="172"/>
      <c r="CC46" s="168"/>
      <c r="CD46" s="168"/>
      <c r="CE46" s="168"/>
      <c r="CF46" s="164"/>
      <c r="CG46" s="165" t="str">
        <f t="shared" si="18"/>
        <v/>
      </c>
      <c r="CH46" s="165" t="str">
        <f t="shared" si="19"/>
        <v/>
      </c>
      <c r="CI46" s="165" t="str">
        <f t="shared" si="20"/>
        <v/>
      </c>
      <c r="CJ46" s="165" t="str">
        <f t="shared" si="21"/>
        <v/>
      </c>
      <c r="CK46" s="165" t="str">
        <f t="shared" si="22"/>
        <v/>
      </c>
      <c r="CL46" s="165" t="str">
        <f t="shared" si="23"/>
        <v/>
      </c>
      <c r="CM46" s="165" t="str">
        <f t="shared" si="24"/>
        <v/>
      </c>
      <c r="CN46" s="166" t="str">
        <f t="shared" si="25"/>
        <v/>
      </c>
      <c r="CO46" s="165" t="str">
        <f t="shared" si="26"/>
        <v/>
      </c>
      <c r="CP46" s="165" t="str">
        <f t="shared" si="27"/>
        <v/>
      </c>
      <c r="CQ46" s="165" t="str">
        <f t="shared" si="28"/>
        <v/>
      </c>
      <c r="CR46" s="165" t="str">
        <f t="shared" si="29"/>
        <v/>
      </c>
      <c r="CS46" s="165" t="str">
        <f t="shared" si="30"/>
        <v/>
      </c>
    </row>
    <row r="47" spans="1:97" ht="25.5" customHeight="1" thickBot="1" x14ac:dyDescent="0.2">
      <c r="A47" s="154" t="s">
        <v>237</v>
      </c>
      <c r="B47" s="168"/>
      <c r="C47" s="168"/>
      <c r="D47" s="169"/>
      <c r="E47" s="184"/>
      <c r="F47" s="171"/>
      <c r="G47" s="171"/>
      <c r="H47" s="171"/>
      <c r="I47" s="171"/>
      <c r="J47" s="171"/>
      <c r="K47" s="172"/>
      <c r="L47" s="170"/>
      <c r="M47" s="171"/>
      <c r="N47" s="171"/>
      <c r="O47" s="171"/>
      <c r="P47" s="171"/>
      <c r="Q47" s="171"/>
      <c r="R47" s="172"/>
      <c r="S47" s="170"/>
      <c r="T47" s="171"/>
      <c r="U47" s="171"/>
      <c r="V47" s="171"/>
      <c r="W47" s="171"/>
      <c r="X47" s="171"/>
      <c r="Y47" s="171"/>
      <c r="Z47" s="173"/>
      <c r="AA47" s="184"/>
      <c r="AB47" s="171"/>
      <c r="AC47" s="171"/>
      <c r="AD47" s="171"/>
      <c r="AE47" s="171"/>
      <c r="AF47" s="171"/>
      <c r="AG47" s="171"/>
      <c r="AH47" s="185"/>
      <c r="AI47" s="186"/>
      <c r="AJ47" s="171"/>
      <c r="AK47" s="171"/>
      <c r="AL47" s="171"/>
      <c r="AM47" s="171"/>
      <c r="AN47" s="171"/>
      <c r="AO47" s="171"/>
      <c r="AP47" s="171"/>
      <c r="AQ47" s="171"/>
      <c r="AR47" s="171"/>
      <c r="AS47" s="172"/>
      <c r="AT47" s="170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2"/>
      <c r="BI47" s="168"/>
      <c r="BJ47" s="184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3"/>
      <c r="CA47" s="173"/>
      <c r="CB47" s="172"/>
      <c r="CC47" s="168"/>
      <c r="CD47" s="168"/>
      <c r="CE47" s="168"/>
      <c r="CF47" s="164"/>
      <c r="CG47" s="165" t="str">
        <f t="shared" si="18"/>
        <v/>
      </c>
      <c r="CH47" s="165" t="str">
        <f t="shared" si="19"/>
        <v/>
      </c>
      <c r="CI47" s="165" t="str">
        <f t="shared" si="20"/>
        <v/>
      </c>
      <c r="CJ47" s="165" t="str">
        <f t="shared" si="21"/>
        <v/>
      </c>
      <c r="CK47" s="165" t="str">
        <f t="shared" si="22"/>
        <v/>
      </c>
      <c r="CL47" s="165" t="str">
        <f t="shared" si="23"/>
        <v/>
      </c>
      <c r="CM47" s="165" t="str">
        <f t="shared" si="24"/>
        <v/>
      </c>
      <c r="CN47" s="166" t="str">
        <f t="shared" si="25"/>
        <v/>
      </c>
      <c r="CO47" s="165" t="str">
        <f t="shared" si="26"/>
        <v/>
      </c>
      <c r="CP47" s="165" t="str">
        <f t="shared" si="27"/>
        <v/>
      </c>
      <c r="CQ47" s="165" t="str">
        <f t="shared" si="28"/>
        <v/>
      </c>
      <c r="CR47" s="165" t="str">
        <f t="shared" si="29"/>
        <v/>
      </c>
      <c r="CS47" s="165" t="str">
        <f t="shared" si="30"/>
        <v/>
      </c>
    </row>
    <row r="48" spans="1:97" ht="25.5" customHeight="1" thickBot="1" x14ac:dyDescent="0.2">
      <c r="A48" s="154" t="s">
        <v>238</v>
      </c>
      <c r="B48" s="168"/>
      <c r="C48" s="168"/>
      <c r="D48" s="169"/>
      <c r="E48" s="184"/>
      <c r="F48" s="171"/>
      <c r="G48" s="171"/>
      <c r="H48" s="171"/>
      <c r="I48" s="171"/>
      <c r="J48" s="171"/>
      <c r="K48" s="172"/>
      <c r="L48" s="170"/>
      <c r="M48" s="171"/>
      <c r="N48" s="171"/>
      <c r="O48" s="171"/>
      <c r="P48" s="171"/>
      <c r="Q48" s="171"/>
      <c r="R48" s="172"/>
      <c r="S48" s="170"/>
      <c r="T48" s="171"/>
      <c r="U48" s="171"/>
      <c r="V48" s="171"/>
      <c r="W48" s="171"/>
      <c r="X48" s="171"/>
      <c r="Y48" s="171"/>
      <c r="Z48" s="173"/>
      <c r="AA48" s="184"/>
      <c r="AB48" s="171"/>
      <c r="AC48" s="171"/>
      <c r="AD48" s="171"/>
      <c r="AE48" s="171"/>
      <c r="AF48" s="171"/>
      <c r="AG48" s="171"/>
      <c r="AH48" s="185"/>
      <c r="AI48" s="186"/>
      <c r="AJ48" s="171"/>
      <c r="AK48" s="171"/>
      <c r="AL48" s="171"/>
      <c r="AM48" s="171"/>
      <c r="AN48" s="171"/>
      <c r="AO48" s="171"/>
      <c r="AP48" s="171"/>
      <c r="AQ48" s="171"/>
      <c r="AR48" s="171"/>
      <c r="AS48" s="172"/>
      <c r="AT48" s="170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2"/>
      <c r="BI48" s="168"/>
      <c r="BJ48" s="184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1"/>
      <c r="BZ48" s="173"/>
      <c r="CA48" s="173"/>
      <c r="CB48" s="172"/>
      <c r="CC48" s="168"/>
      <c r="CD48" s="168"/>
      <c r="CE48" s="168"/>
      <c r="CF48" s="164"/>
      <c r="CG48" s="165" t="str">
        <f t="shared" si="18"/>
        <v/>
      </c>
      <c r="CH48" s="165" t="str">
        <f t="shared" si="19"/>
        <v/>
      </c>
      <c r="CI48" s="165" t="str">
        <f t="shared" si="20"/>
        <v/>
      </c>
      <c r="CJ48" s="165" t="str">
        <f t="shared" si="21"/>
        <v/>
      </c>
      <c r="CK48" s="165" t="str">
        <f t="shared" si="22"/>
        <v/>
      </c>
      <c r="CL48" s="165" t="str">
        <f t="shared" si="23"/>
        <v/>
      </c>
      <c r="CM48" s="165" t="str">
        <f t="shared" si="24"/>
        <v/>
      </c>
      <c r="CN48" s="166" t="str">
        <f t="shared" si="25"/>
        <v/>
      </c>
      <c r="CO48" s="165" t="str">
        <f t="shared" si="26"/>
        <v/>
      </c>
      <c r="CP48" s="165" t="str">
        <f t="shared" si="27"/>
        <v/>
      </c>
      <c r="CQ48" s="165" t="str">
        <f t="shared" si="28"/>
        <v/>
      </c>
      <c r="CR48" s="165" t="str">
        <f t="shared" si="29"/>
        <v/>
      </c>
      <c r="CS48" s="165" t="str">
        <f t="shared" si="30"/>
        <v/>
      </c>
    </row>
    <row r="49" spans="1:97" ht="25.5" customHeight="1" thickBot="1" x14ac:dyDescent="0.2">
      <c r="A49" s="154" t="s">
        <v>239</v>
      </c>
      <c r="B49" s="168"/>
      <c r="C49" s="168"/>
      <c r="D49" s="169"/>
      <c r="E49" s="184"/>
      <c r="F49" s="171"/>
      <c r="G49" s="171"/>
      <c r="H49" s="171"/>
      <c r="I49" s="171"/>
      <c r="J49" s="171"/>
      <c r="K49" s="172"/>
      <c r="L49" s="170"/>
      <c r="M49" s="171"/>
      <c r="N49" s="171"/>
      <c r="O49" s="171"/>
      <c r="P49" s="171"/>
      <c r="Q49" s="171"/>
      <c r="R49" s="172"/>
      <c r="S49" s="170"/>
      <c r="T49" s="171"/>
      <c r="U49" s="171"/>
      <c r="V49" s="171"/>
      <c r="W49" s="171"/>
      <c r="X49" s="171"/>
      <c r="Y49" s="171"/>
      <c r="Z49" s="173"/>
      <c r="AA49" s="184"/>
      <c r="AB49" s="171"/>
      <c r="AC49" s="171"/>
      <c r="AD49" s="171"/>
      <c r="AE49" s="171"/>
      <c r="AF49" s="171"/>
      <c r="AG49" s="171"/>
      <c r="AH49" s="185"/>
      <c r="AI49" s="186"/>
      <c r="AJ49" s="171"/>
      <c r="AK49" s="171"/>
      <c r="AL49" s="171"/>
      <c r="AM49" s="171"/>
      <c r="AN49" s="171"/>
      <c r="AO49" s="171"/>
      <c r="AP49" s="171"/>
      <c r="AQ49" s="171"/>
      <c r="AR49" s="171"/>
      <c r="AS49" s="172"/>
      <c r="AT49" s="170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2"/>
      <c r="BI49" s="168"/>
      <c r="BJ49" s="184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3"/>
      <c r="CA49" s="173"/>
      <c r="CB49" s="172"/>
      <c r="CC49" s="168"/>
      <c r="CD49" s="168"/>
      <c r="CE49" s="168"/>
      <c r="CF49" s="164"/>
      <c r="CG49" s="165" t="str">
        <f t="shared" si="18"/>
        <v/>
      </c>
      <c r="CH49" s="165" t="str">
        <f t="shared" si="19"/>
        <v/>
      </c>
      <c r="CI49" s="165" t="str">
        <f t="shared" si="20"/>
        <v/>
      </c>
      <c r="CJ49" s="165" t="str">
        <f t="shared" si="21"/>
        <v/>
      </c>
      <c r="CK49" s="165" t="str">
        <f t="shared" si="22"/>
        <v/>
      </c>
      <c r="CL49" s="165" t="str">
        <f t="shared" si="23"/>
        <v/>
      </c>
      <c r="CM49" s="165" t="str">
        <f t="shared" si="24"/>
        <v/>
      </c>
      <c r="CN49" s="166" t="str">
        <f t="shared" si="25"/>
        <v/>
      </c>
      <c r="CO49" s="165" t="str">
        <f t="shared" si="26"/>
        <v/>
      </c>
      <c r="CP49" s="165" t="str">
        <f t="shared" si="27"/>
        <v/>
      </c>
      <c r="CQ49" s="165" t="str">
        <f t="shared" si="28"/>
        <v/>
      </c>
      <c r="CR49" s="165" t="str">
        <f t="shared" si="29"/>
        <v/>
      </c>
      <c r="CS49" s="165" t="str">
        <f t="shared" si="30"/>
        <v/>
      </c>
    </row>
    <row r="50" spans="1:97" ht="25.5" customHeight="1" thickBot="1" x14ac:dyDescent="0.2">
      <c r="A50" s="154" t="s">
        <v>240</v>
      </c>
      <c r="B50" s="168"/>
      <c r="C50" s="168"/>
      <c r="D50" s="169"/>
      <c r="E50" s="184"/>
      <c r="F50" s="171"/>
      <c r="G50" s="171"/>
      <c r="H50" s="171"/>
      <c r="I50" s="171"/>
      <c r="J50" s="171"/>
      <c r="K50" s="172"/>
      <c r="L50" s="170"/>
      <c r="M50" s="171"/>
      <c r="N50" s="171"/>
      <c r="O50" s="171"/>
      <c r="P50" s="171"/>
      <c r="Q50" s="171"/>
      <c r="R50" s="172"/>
      <c r="S50" s="170"/>
      <c r="T50" s="171"/>
      <c r="U50" s="171"/>
      <c r="V50" s="171"/>
      <c r="W50" s="171"/>
      <c r="X50" s="171"/>
      <c r="Y50" s="171"/>
      <c r="Z50" s="173"/>
      <c r="AA50" s="184"/>
      <c r="AB50" s="171"/>
      <c r="AC50" s="171"/>
      <c r="AD50" s="171"/>
      <c r="AE50" s="171"/>
      <c r="AF50" s="171"/>
      <c r="AG50" s="171"/>
      <c r="AH50" s="185"/>
      <c r="AI50" s="186"/>
      <c r="AJ50" s="171"/>
      <c r="AK50" s="171"/>
      <c r="AL50" s="171"/>
      <c r="AM50" s="171"/>
      <c r="AN50" s="171"/>
      <c r="AO50" s="171"/>
      <c r="AP50" s="171"/>
      <c r="AQ50" s="171"/>
      <c r="AR50" s="171"/>
      <c r="AS50" s="172"/>
      <c r="AT50" s="170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2"/>
      <c r="BI50" s="168"/>
      <c r="BJ50" s="184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3"/>
      <c r="CA50" s="173"/>
      <c r="CB50" s="172"/>
      <c r="CC50" s="168"/>
      <c r="CD50" s="168"/>
      <c r="CE50" s="168"/>
      <c r="CF50" s="164"/>
      <c r="CG50" s="165" t="str">
        <f t="shared" si="18"/>
        <v/>
      </c>
      <c r="CH50" s="165" t="str">
        <f t="shared" si="19"/>
        <v/>
      </c>
      <c r="CI50" s="165" t="str">
        <f t="shared" si="20"/>
        <v/>
      </c>
      <c r="CJ50" s="165" t="str">
        <f t="shared" si="21"/>
        <v/>
      </c>
      <c r="CK50" s="165" t="str">
        <f t="shared" si="22"/>
        <v/>
      </c>
      <c r="CL50" s="165" t="str">
        <f t="shared" si="23"/>
        <v/>
      </c>
      <c r="CM50" s="165" t="str">
        <f t="shared" si="24"/>
        <v/>
      </c>
      <c r="CN50" s="166" t="str">
        <f t="shared" si="25"/>
        <v/>
      </c>
      <c r="CO50" s="165" t="str">
        <f t="shared" si="26"/>
        <v/>
      </c>
      <c r="CP50" s="165" t="str">
        <f t="shared" si="27"/>
        <v/>
      </c>
      <c r="CQ50" s="165" t="str">
        <f t="shared" si="28"/>
        <v/>
      </c>
      <c r="CR50" s="165" t="str">
        <f t="shared" si="29"/>
        <v/>
      </c>
      <c r="CS50" s="165" t="str">
        <f t="shared" si="30"/>
        <v/>
      </c>
    </row>
    <row r="51" spans="1:97" ht="25.5" customHeight="1" thickBot="1" x14ac:dyDescent="0.2">
      <c r="A51" s="154" t="s">
        <v>241</v>
      </c>
      <c r="B51" s="168"/>
      <c r="C51" s="168"/>
      <c r="D51" s="169"/>
      <c r="E51" s="184"/>
      <c r="F51" s="171"/>
      <c r="G51" s="171"/>
      <c r="H51" s="171"/>
      <c r="I51" s="171"/>
      <c r="J51" s="171"/>
      <c r="K51" s="172"/>
      <c r="L51" s="170"/>
      <c r="M51" s="171"/>
      <c r="N51" s="171"/>
      <c r="O51" s="171"/>
      <c r="P51" s="171"/>
      <c r="Q51" s="171"/>
      <c r="R51" s="172"/>
      <c r="S51" s="170"/>
      <c r="T51" s="171"/>
      <c r="U51" s="171"/>
      <c r="V51" s="171"/>
      <c r="W51" s="171"/>
      <c r="X51" s="171"/>
      <c r="Y51" s="171"/>
      <c r="Z51" s="173"/>
      <c r="AA51" s="184"/>
      <c r="AB51" s="171"/>
      <c r="AC51" s="171"/>
      <c r="AD51" s="171"/>
      <c r="AE51" s="171"/>
      <c r="AF51" s="171"/>
      <c r="AG51" s="171"/>
      <c r="AH51" s="185"/>
      <c r="AI51" s="186"/>
      <c r="AJ51" s="171"/>
      <c r="AK51" s="171"/>
      <c r="AL51" s="171"/>
      <c r="AM51" s="171"/>
      <c r="AN51" s="171"/>
      <c r="AO51" s="171"/>
      <c r="AP51" s="171"/>
      <c r="AQ51" s="171"/>
      <c r="AR51" s="171"/>
      <c r="AS51" s="172"/>
      <c r="AT51" s="170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2"/>
      <c r="BI51" s="168"/>
      <c r="BJ51" s="184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3"/>
      <c r="CA51" s="173"/>
      <c r="CB51" s="172"/>
      <c r="CC51" s="168"/>
      <c r="CD51" s="168"/>
      <c r="CE51" s="168"/>
      <c r="CF51" s="164"/>
      <c r="CG51" s="165" t="str">
        <f t="shared" si="18"/>
        <v/>
      </c>
      <c r="CH51" s="165" t="str">
        <f t="shared" si="19"/>
        <v/>
      </c>
      <c r="CI51" s="165" t="str">
        <f t="shared" si="20"/>
        <v/>
      </c>
      <c r="CJ51" s="165" t="str">
        <f t="shared" si="21"/>
        <v/>
      </c>
      <c r="CK51" s="165" t="str">
        <f t="shared" si="22"/>
        <v/>
      </c>
      <c r="CL51" s="165" t="str">
        <f t="shared" si="23"/>
        <v/>
      </c>
      <c r="CM51" s="165" t="str">
        <f t="shared" si="24"/>
        <v/>
      </c>
      <c r="CN51" s="166" t="str">
        <f t="shared" si="25"/>
        <v/>
      </c>
      <c r="CO51" s="165" t="str">
        <f t="shared" si="26"/>
        <v/>
      </c>
      <c r="CP51" s="165" t="str">
        <f t="shared" si="27"/>
        <v/>
      </c>
      <c r="CQ51" s="165" t="str">
        <f t="shared" si="28"/>
        <v/>
      </c>
      <c r="CR51" s="165" t="str">
        <f t="shared" si="29"/>
        <v/>
      </c>
      <c r="CS51" s="165" t="str">
        <f t="shared" si="30"/>
        <v/>
      </c>
    </row>
    <row r="52" spans="1:97" ht="25.5" customHeight="1" thickBot="1" x14ac:dyDescent="0.2">
      <c r="A52" s="154" t="s">
        <v>242</v>
      </c>
      <c r="B52" s="168"/>
      <c r="C52" s="168"/>
      <c r="D52" s="169"/>
      <c r="E52" s="184"/>
      <c r="F52" s="171"/>
      <c r="G52" s="171"/>
      <c r="H52" s="171"/>
      <c r="I52" s="171"/>
      <c r="J52" s="171"/>
      <c r="K52" s="172"/>
      <c r="L52" s="170"/>
      <c r="M52" s="171"/>
      <c r="N52" s="171"/>
      <c r="O52" s="171"/>
      <c r="P52" s="171"/>
      <c r="Q52" s="171"/>
      <c r="R52" s="172"/>
      <c r="S52" s="170"/>
      <c r="T52" s="171"/>
      <c r="U52" s="171"/>
      <c r="V52" s="171"/>
      <c r="W52" s="171"/>
      <c r="X52" s="171"/>
      <c r="Y52" s="171"/>
      <c r="Z52" s="173"/>
      <c r="AA52" s="184"/>
      <c r="AB52" s="171"/>
      <c r="AC52" s="171"/>
      <c r="AD52" s="171"/>
      <c r="AE52" s="171"/>
      <c r="AF52" s="171"/>
      <c r="AG52" s="171"/>
      <c r="AH52" s="185"/>
      <c r="AI52" s="186"/>
      <c r="AJ52" s="171"/>
      <c r="AK52" s="171"/>
      <c r="AL52" s="171"/>
      <c r="AM52" s="171"/>
      <c r="AN52" s="171"/>
      <c r="AO52" s="171"/>
      <c r="AP52" s="171"/>
      <c r="AQ52" s="171"/>
      <c r="AR52" s="171"/>
      <c r="AS52" s="172"/>
      <c r="AT52" s="170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2"/>
      <c r="BI52" s="168"/>
      <c r="BJ52" s="184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3"/>
      <c r="CA52" s="173"/>
      <c r="CB52" s="172"/>
      <c r="CC52" s="168"/>
      <c r="CD52" s="168"/>
      <c r="CE52" s="168"/>
      <c r="CF52" s="164"/>
      <c r="CG52" s="165" t="str">
        <f t="shared" si="18"/>
        <v/>
      </c>
      <c r="CH52" s="165" t="str">
        <f t="shared" si="19"/>
        <v/>
      </c>
      <c r="CI52" s="165" t="str">
        <f t="shared" si="20"/>
        <v/>
      </c>
      <c r="CJ52" s="165" t="str">
        <f t="shared" si="21"/>
        <v/>
      </c>
      <c r="CK52" s="165" t="str">
        <f t="shared" si="22"/>
        <v/>
      </c>
      <c r="CL52" s="165" t="str">
        <f t="shared" si="23"/>
        <v/>
      </c>
      <c r="CM52" s="165" t="str">
        <f t="shared" si="24"/>
        <v/>
      </c>
      <c r="CN52" s="166" t="str">
        <f t="shared" si="25"/>
        <v/>
      </c>
      <c r="CO52" s="165" t="str">
        <f t="shared" si="26"/>
        <v/>
      </c>
      <c r="CP52" s="165" t="str">
        <f t="shared" si="27"/>
        <v/>
      </c>
      <c r="CQ52" s="165" t="str">
        <f t="shared" si="28"/>
        <v/>
      </c>
      <c r="CR52" s="165" t="str">
        <f t="shared" si="29"/>
        <v/>
      </c>
      <c r="CS52" s="165" t="str">
        <f t="shared" si="30"/>
        <v/>
      </c>
    </row>
    <row r="53" spans="1:97" ht="25.5" customHeight="1" thickBot="1" x14ac:dyDescent="0.2">
      <c r="A53" s="154" t="s">
        <v>243</v>
      </c>
      <c r="B53" s="168"/>
      <c r="C53" s="168"/>
      <c r="D53" s="169"/>
      <c r="E53" s="184"/>
      <c r="F53" s="171"/>
      <c r="G53" s="171"/>
      <c r="H53" s="171"/>
      <c r="I53" s="171"/>
      <c r="J53" s="171"/>
      <c r="K53" s="172"/>
      <c r="L53" s="170"/>
      <c r="M53" s="171"/>
      <c r="N53" s="171"/>
      <c r="O53" s="171"/>
      <c r="P53" s="171"/>
      <c r="Q53" s="171"/>
      <c r="R53" s="172"/>
      <c r="S53" s="170"/>
      <c r="T53" s="171"/>
      <c r="U53" s="171"/>
      <c r="V53" s="171"/>
      <c r="W53" s="171"/>
      <c r="X53" s="171"/>
      <c r="Y53" s="171"/>
      <c r="Z53" s="173"/>
      <c r="AA53" s="184"/>
      <c r="AB53" s="171"/>
      <c r="AC53" s="171"/>
      <c r="AD53" s="171"/>
      <c r="AE53" s="171"/>
      <c r="AF53" s="171"/>
      <c r="AG53" s="171"/>
      <c r="AH53" s="185"/>
      <c r="AI53" s="186"/>
      <c r="AJ53" s="171"/>
      <c r="AK53" s="171"/>
      <c r="AL53" s="171"/>
      <c r="AM53" s="171"/>
      <c r="AN53" s="171"/>
      <c r="AO53" s="171"/>
      <c r="AP53" s="171"/>
      <c r="AQ53" s="171"/>
      <c r="AR53" s="171"/>
      <c r="AS53" s="172"/>
      <c r="AT53" s="170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2"/>
      <c r="BI53" s="168"/>
      <c r="BJ53" s="184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3"/>
      <c r="CA53" s="173"/>
      <c r="CB53" s="172"/>
      <c r="CC53" s="168"/>
      <c r="CD53" s="168"/>
      <c r="CE53" s="168"/>
      <c r="CF53" s="164"/>
      <c r="CG53" s="165" t="str">
        <f t="shared" si="18"/>
        <v/>
      </c>
      <c r="CH53" s="165" t="str">
        <f t="shared" si="19"/>
        <v/>
      </c>
      <c r="CI53" s="165" t="str">
        <f t="shared" si="20"/>
        <v/>
      </c>
      <c r="CJ53" s="165" t="str">
        <f t="shared" si="21"/>
        <v/>
      </c>
      <c r="CK53" s="165" t="str">
        <f t="shared" si="22"/>
        <v/>
      </c>
      <c r="CL53" s="165" t="str">
        <f t="shared" si="23"/>
        <v/>
      </c>
      <c r="CM53" s="165" t="str">
        <f t="shared" si="24"/>
        <v/>
      </c>
      <c r="CN53" s="166" t="str">
        <f t="shared" si="25"/>
        <v/>
      </c>
      <c r="CO53" s="165" t="str">
        <f t="shared" si="26"/>
        <v/>
      </c>
      <c r="CP53" s="165" t="str">
        <f t="shared" si="27"/>
        <v/>
      </c>
      <c r="CQ53" s="165" t="str">
        <f t="shared" si="28"/>
        <v/>
      </c>
      <c r="CR53" s="165" t="str">
        <f t="shared" si="29"/>
        <v/>
      </c>
      <c r="CS53" s="165" t="str">
        <f t="shared" si="30"/>
        <v/>
      </c>
    </row>
    <row r="54" spans="1:97" ht="25.5" customHeight="1" thickBot="1" x14ac:dyDescent="0.2">
      <c r="A54" s="154" t="s">
        <v>244</v>
      </c>
      <c r="B54" s="168"/>
      <c r="C54" s="168"/>
      <c r="D54" s="169"/>
      <c r="E54" s="184"/>
      <c r="F54" s="171"/>
      <c r="G54" s="171"/>
      <c r="H54" s="171"/>
      <c r="I54" s="171"/>
      <c r="J54" s="171"/>
      <c r="K54" s="172"/>
      <c r="L54" s="170"/>
      <c r="M54" s="171"/>
      <c r="N54" s="171"/>
      <c r="O54" s="171"/>
      <c r="P54" s="171"/>
      <c r="Q54" s="171"/>
      <c r="R54" s="172"/>
      <c r="S54" s="170"/>
      <c r="T54" s="171"/>
      <c r="U54" s="171"/>
      <c r="V54" s="171"/>
      <c r="W54" s="171"/>
      <c r="X54" s="171"/>
      <c r="Y54" s="171"/>
      <c r="Z54" s="173"/>
      <c r="AA54" s="184"/>
      <c r="AB54" s="171"/>
      <c r="AC54" s="171"/>
      <c r="AD54" s="171"/>
      <c r="AE54" s="171"/>
      <c r="AF54" s="171"/>
      <c r="AG54" s="171"/>
      <c r="AH54" s="185"/>
      <c r="AI54" s="186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/>
      <c r="AT54" s="170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2"/>
      <c r="BI54" s="168"/>
      <c r="BJ54" s="184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3"/>
      <c r="CA54" s="173"/>
      <c r="CB54" s="172"/>
      <c r="CC54" s="168"/>
      <c r="CD54" s="168"/>
      <c r="CE54" s="168"/>
      <c r="CF54" s="164"/>
      <c r="CG54" s="165" t="str">
        <f t="shared" si="18"/>
        <v/>
      </c>
      <c r="CH54" s="165" t="str">
        <f t="shared" si="19"/>
        <v/>
      </c>
      <c r="CI54" s="165" t="str">
        <f t="shared" si="20"/>
        <v/>
      </c>
      <c r="CJ54" s="165" t="str">
        <f t="shared" si="21"/>
        <v/>
      </c>
      <c r="CK54" s="165" t="str">
        <f t="shared" si="22"/>
        <v/>
      </c>
      <c r="CL54" s="165" t="str">
        <f t="shared" si="23"/>
        <v/>
      </c>
      <c r="CM54" s="165" t="str">
        <f t="shared" si="24"/>
        <v/>
      </c>
      <c r="CN54" s="166" t="str">
        <f t="shared" si="25"/>
        <v/>
      </c>
      <c r="CO54" s="165" t="str">
        <f t="shared" si="26"/>
        <v/>
      </c>
      <c r="CP54" s="165" t="str">
        <f t="shared" si="27"/>
        <v/>
      </c>
      <c r="CQ54" s="165" t="str">
        <f t="shared" si="28"/>
        <v/>
      </c>
      <c r="CR54" s="165" t="str">
        <f t="shared" si="29"/>
        <v/>
      </c>
      <c r="CS54" s="165" t="str">
        <f t="shared" si="30"/>
        <v/>
      </c>
    </row>
    <row r="55" spans="1:97" ht="25.5" customHeight="1" thickBot="1" x14ac:dyDescent="0.2">
      <c r="A55" s="154" t="s">
        <v>245</v>
      </c>
      <c r="B55" s="168"/>
      <c r="C55" s="168"/>
      <c r="D55" s="169"/>
      <c r="E55" s="184"/>
      <c r="F55" s="171"/>
      <c r="G55" s="171"/>
      <c r="H55" s="171"/>
      <c r="I55" s="171"/>
      <c r="J55" s="171"/>
      <c r="K55" s="172"/>
      <c r="L55" s="170"/>
      <c r="M55" s="171"/>
      <c r="N55" s="171"/>
      <c r="O55" s="171"/>
      <c r="P55" s="171"/>
      <c r="Q55" s="171"/>
      <c r="R55" s="172"/>
      <c r="S55" s="170"/>
      <c r="T55" s="171"/>
      <c r="U55" s="171"/>
      <c r="V55" s="171"/>
      <c r="W55" s="171"/>
      <c r="X55" s="171"/>
      <c r="Y55" s="171"/>
      <c r="Z55" s="173"/>
      <c r="AA55" s="184"/>
      <c r="AB55" s="171"/>
      <c r="AC55" s="171"/>
      <c r="AD55" s="171"/>
      <c r="AE55" s="171"/>
      <c r="AF55" s="171"/>
      <c r="AG55" s="171"/>
      <c r="AH55" s="185"/>
      <c r="AI55" s="186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/>
      <c r="AT55" s="170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2"/>
      <c r="BI55" s="168"/>
      <c r="BJ55" s="184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3"/>
      <c r="CA55" s="173"/>
      <c r="CB55" s="172"/>
      <c r="CC55" s="168"/>
      <c r="CD55" s="168"/>
      <c r="CE55" s="168"/>
      <c r="CF55" s="164"/>
      <c r="CG55" s="165" t="str">
        <f t="shared" si="18"/>
        <v/>
      </c>
      <c r="CH55" s="165" t="str">
        <f t="shared" si="19"/>
        <v/>
      </c>
      <c r="CI55" s="165" t="str">
        <f t="shared" si="20"/>
        <v/>
      </c>
      <c r="CJ55" s="165" t="str">
        <f t="shared" si="21"/>
        <v/>
      </c>
      <c r="CK55" s="165" t="str">
        <f t="shared" si="22"/>
        <v/>
      </c>
      <c r="CL55" s="165" t="str">
        <f t="shared" si="23"/>
        <v/>
      </c>
      <c r="CM55" s="165" t="str">
        <f t="shared" si="24"/>
        <v/>
      </c>
      <c r="CN55" s="166" t="str">
        <f t="shared" si="25"/>
        <v/>
      </c>
      <c r="CO55" s="165" t="str">
        <f t="shared" si="26"/>
        <v/>
      </c>
      <c r="CP55" s="165" t="str">
        <f t="shared" si="27"/>
        <v/>
      </c>
      <c r="CQ55" s="165" t="str">
        <f t="shared" si="28"/>
        <v/>
      </c>
      <c r="CR55" s="165" t="str">
        <f t="shared" si="29"/>
        <v/>
      </c>
      <c r="CS55" s="165" t="str">
        <f t="shared" si="30"/>
        <v/>
      </c>
    </row>
    <row r="56" spans="1:97" ht="25.5" customHeight="1" thickBot="1" x14ac:dyDescent="0.2">
      <c r="A56" s="154" t="s">
        <v>246</v>
      </c>
      <c r="B56" s="168"/>
      <c r="C56" s="168"/>
      <c r="D56" s="169"/>
      <c r="E56" s="184"/>
      <c r="F56" s="171"/>
      <c r="G56" s="171"/>
      <c r="H56" s="171"/>
      <c r="I56" s="171"/>
      <c r="J56" s="171"/>
      <c r="K56" s="172"/>
      <c r="L56" s="170"/>
      <c r="M56" s="171"/>
      <c r="N56" s="171"/>
      <c r="O56" s="171"/>
      <c r="P56" s="171"/>
      <c r="Q56" s="171"/>
      <c r="R56" s="172"/>
      <c r="S56" s="170"/>
      <c r="T56" s="171"/>
      <c r="U56" s="171"/>
      <c r="V56" s="171"/>
      <c r="W56" s="171"/>
      <c r="X56" s="171"/>
      <c r="Y56" s="171"/>
      <c r="Z56" s="173"/>
      <c r="AA56" s="184"/>
      <c r="AB56" s="171"/>
      <c r="AC56" s="171"/>
      <c r="AD56" s="171"/>
      <c r="AE56" s="171"/>
      <c r="AF56" s="171"/>
      <c r="AG56" s="171"/>
      <c r="AH56" s="185"/>
      <c r="AI56" s="186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/>
      <c r="AT56" s="170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2"/>
      <c r="BI56" s="168"/>
      <c r="BJ56" s="184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3"/>
      <c r="CA56" s="173"/>
      <c r="CB56" s="172"/>
      <c r="CC56" s="168"/>
      <c r="CD56" s="168"/>
      <c r="CE56" s="168"/>
      <c r="CF56" s="164"/>
      <c r="CG56" s="165" t="str">
        <f t="shared" si="18"/>
        <v/>
      </c>
      <c r="CH56" s="165" t="str">
        <f t="shared" si="19"/>
        <v/>
      </c>
      <c r="CI56" s="165" t="str">
        <f t="shared" si="20"/>
        <v/>
      </c>
      <c r="CJ56" s="165" t="str">
        <f t="shared" si="21"/>
        <v/>
      </c>
      <c r="CK56" s="165" t="str">
        <f t="shared" si="22"/>
        <v/>
      </c>
      <c r="CL56" s="165" t="str">
        <f t="shared" si="23"/>
        <v/>
      </c>
      <c r="CM56" s="165" t="str">
        <f t="shared" si="24"/>
        <v/>
      </c>
      <c r="CN56" s="166" t="str">
        <f t="shared" si="25"/>
        <v/>
      </c>
      <c r="CO56" s="165" t="str">
        <f t="shared" si="26"/>
        <v/>
      </c>
      <c r="CP56" s="165" t="str">
        <f t="shared" si="27"/>
        <v/>
      </c>
      <c r="CQ56" s="165" t="str">
        <f t="shared" si="28"/>
        <v/>
      </c>
      <c r="CR56" s="165" t="str">
        <f t="shared" si="29"/>
        <v/>
      </c>
      <c r="CS56" s="165" t="str">
        <f t="shared" si="30"/>
        <v/>
      </c>
    </row>
    <row r="57" spans="1:97" ht="25.5" customHeight="1" thickBot="1" x14ac:dyDescent="0.2">
      <c r="A57" s="154" t="s">
        <v>247</v>
      </c>
      <c r="B57" s="168"/>
      <c r="C57" s="168"/>
      <c r="D57" s="169"/>
      <c r="E57" s="184"/>
      <c r="F57" s="171"/>
      <c r="G57" s="171"/>
      <c r="H57" s="171"/>
      <c r="I57" s="171"/>
      <c r="J57" s="171"/>
      <c r="K57" s="172"/>
      <c r="L57" s="170"/>
      <c r="M57" s="171"/>
      <c r="N57" s="171"/>
      <c r="O57" s="171"/>
      <c r="P57" s="171"/>
      <c r="Q57" s="171"/>
      <c r="R57" s="172"/>
      <c r="S57" s="170"/>
      <c r="T57" s="171"/>
      <c r="U57" s="171"/>
      <c r="V57" s="171"/>
      <c r="W57" s="171"/>
      <c r="X57" s="171"/>
      <c r="Y57" s="171"/>
      <c r="Z57" s="173"/>
      <c r="AA57" s="184"/>
      <c r="AB57" s="171"/>
      <c r="AC57" s="171"/>
      <c r="AD57" s="171"/>
      <c r="AE57" s="171"/>
      <c r="AF57" s="171"/>
      <c r="AG57" s="171"/>
      <c r="AH57" s="185"/>
      <c r="AI57" s="186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/>
      <c r="AT57" s="170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2"/>
      <c r="BI57" s="168"/>
      <c r="BJ57" s="184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1"/>
      <c r="BZ57" s="173"/>
      <c r="CA57" s="173"/>
      <c r="CB57" s="172"/>
      <c r="CC57" s="168"/>
      <c r="CD57" s="168"/>
      <c r="CE57" s="168"/>
      <c r="CF57" s="164"/>
      <c r="CG57" s="165" t="str">
        <f t="shared" si="18"/>
        <v/>
      </c>
      <c r="CH57" s="165" t="str">
        <f t="shared" si="19"/>
        <v/>
      </c>
      <c r="CI57" s="165" t="str">
        <f t="shared" si="20"/>
        <v/>
      </c>
      <c r="CJ57" s="165" t="str">
        <f t="shared" si="21"/>
        <v/>
      </c>
      <c r="CK57" s="165" t="str">
        <f t="shared" si="22"/>
        <v/>
      </c>
      <c r="CL57" s="165" t="str">
        <f t="shared" si="23"/>
        <v/>
      </c>
      <c r="CM57" s="165" t="str">
        <f t="shared" si="24"/>
        <v/>
      </c>
      <c r="CN57" s="166" t="str">
        <f t="shared" si="25"/>
        <v/>
      </c>
      <c r="CO57" s="165" t="str">
        <f t="shared" si="26"/>
        <v/>
      </c>
      <c r="CP57" s="165" t="str">
        <f t="shared" si="27"/>
        <v/>
      </c>
      <c r="CQ57" s="165" t="str">
        <f t="shared" si="28"/>
        <v/>
      </c>
      <c r="CR57" s="165" t="str">
        <f t="shared" si="29"/>
        <v/>
      </c>
      <c r="CS57" s="165" t="str">
        <f t="shared" si="30"/>
        <v/>
      </c>
    </row>
    <row r="58" spans="1:97" ht="25.5" customHeight="1" thickBot="1" x14ac:dyDescent="0.2">
      <c r="A58" s="154" t="s">
        <v>248</v>
      </c>
      <c r="B58" s="168"/>
      <c r="C58" s="168"/>
      <c r="D58" s="169"/>
      <c r="E58" s="184"/>
      <c r="F58" s="171"/>
      <c r="G58" s="171"/>
      <c r="H58" s="171"/>
      <c r="I58" s="171"/>
      <c r="J58" s="171"/>
      <c r="K58" s="172"/>
      <c r="L58" s="170"/>
      <c r="M58" s="171"/>
      <c r="N58" s="171"/>
      <c r="O58" s="171"/>
      <c r="P58" s="171"/>
      <c r="Q58" s="171"/>
      <c r="R58" s="172"/>
      <c r="S58" s="170"/>
      <c r="T58" s="171"/>
      <c r="U58" s="171"/>
      <c r="V58" s="171"/>
      <c r="W58" s="171"/>
      <c r="X58" s="171"/>
      <c r="Y58" s="171"/>
      <c r="Z58" s="173"/>
      <c r="AA58" s="184"/>
      <c r="AB58" s="171"/>
      <c r="AC58" s="171"/>
      <c r="AD58" s="171"/>
      <c r="AE58" s="171"/>
      <c r="AF58" s="171"/>
      <c r="AG58" s="171"/>
      <c r="AH58" s="185"/>
      <c r="AI58" s="186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/>
      <c r="AT58" s="170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2"/>
      <c r="BI58" s="168"/>
      <c r="BJ58" s="184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3"/>
      <c r="CA58" s="173"/>
      <c r="CB58" s="172"/>
      <c r="CC58" s="168"/>
      <c r="CD58" s="168"/>
      <c r="CE58" s="168"/>
      <c r="CF58" s="164"/>
      <c r="CG58" s="165" t="str">
        <f t="shared" ref="CG58:CG63" si="31">IF(AND(E58="○",OR(F58="○",G58="○",H58="○",I58="○",J58="○",K58="○")),"「1．該当なし」と他の選択肢は同時に選択できません","")</f>
        <v/>
      </c>
      <c r="CH58" s="165" t="str">
        <f t="shared" ref="CH58:CH63" si="32">IF(AND(L58="○",OR(M58="○",N58="○",O58="○",P58="○",Q58="○",R58="○")),"「1．該当なし」と他の選択肢は同時に選択できません","")</f>
        <v/>
      </c>
      <c r="CI58" s="165" t="str">
        <f t="shared" ref="CI58:CI63" si="33">IF(AND(S58="○",OR(T58="○",U58="○",V58="○",W58="○",X58="○",Y58="○",Z58="○")),"「1．該当なし」と他の選択肢は同時に選択できません","")</f>
        <v/>
      </c>
      <c r="CJ58" s="165" t="str">
        <f t="shared" ref="CJ58:CJ63" si="34">IF(AND(G58="",COUNTIF(AA58:AH58,"○")&gt;0),"問2-1で「3.」を選択した場合のみ、回答してください","")</f>
        <v/>
      </c>
      <c r="CK58" s="165" t="str">
        <f t="shared" ref="CK58:CK63" si="35">IF(AND(H58="",COUNTIF(AI58:AS58,"○")&gt;0),"問2-1で「4.」を選択した場合のみ、回答してください","")</f>
        <v/>
      </c>
      <c r="CL58" s="165" t="str">
        <f t="shared" ref="CL58:CL63" si="36">IF(AND(I58="",COUNTIF(AT58:BH58,"○")&gt;0),"問2-1で「5.」を選択した場合のみ、回答してください","")</f>
        <v/>
      </c>
      <c r="CM58" s="165" t="str">
        <f t="shared" ref="CM58:CM63" si="37">IF(AND(BI58=4,OR(BJ58="○",BK58="○",BL58="○",BM58="○",BN58="○",BO58="○",BP58="○",BQ58="○",BR58="○",BS58="○",BT58="○",BU58="○",BV58="○",BW58="○",BX58="○",BY58="○",BZ58="○",CA58="○",CB58="○")),"問３－１で「１.」～「３.」を選んだ場合のみ回答してください","")</f>
        <v/>
      </c>
      <c r="CN58" s="166" t="str">
        <f t="shared" ref="CN58:CN63" si="38">IF(AND(BI58=1,OR(BU58="○",BV58="○",BW58="○",BX58="○",BY58="○",BZ58="○",CA58="○",CB58="○")),"問３－１で「１.」を選んだ場合は、「１.」～「10.」からのみ選択してください","")</f>
        <v/>
      </c>
      <c r="CO58" s="165" t="str">
        <f t="shared" ref="CO58:CO63" si="39">IF(AND(BI58=2,OR(BJ58="○",BK58="○",BL58="○",BM58="○",BN58="○",BO58="○",BP58="○",BQ58="○",BR58="○",BS58="○",BT58="○")),"問３－１で「２.」を選んだ場合は、「12.」～「19.」からのみ選択してください","")</f>
        <v/>
      </c>
      <c r="CP58" s="165" t="str">
        <f t="shared" ref="CP58:CP63" si="40">IF(BI58=3,IF(OR(COUNTIF(BU58:CB58,"○")=0,COUNTIF(BJ58:BT58,"○")=0),"問３－１で「３.」を選んだ場合は、「１.」～「11.」、「12.」～「19.」それぞれから１つ以上選択してください",""),"")</f>
        <v/>
      </c>
      <c r="CQ58" s="165" t="str">
        <f t="shared" ref="CQ58:CQ63" si="41">IF(AND(COUNTIF(BU58:CB58,"○")=0,OR(CC58=1,CC58=2,CC58=3)),"問３－２で「12」～「19.」を選んだ場合のみ回答してください","")</f>
        <v/>
      </c>
      <c r="CR58" s="165" t="str">
        <f t="shared" ref="CR58:CR63" si="42">IF(AND(COUNTIF(BU58:CA58,"○")=0,OR(CD58=1,CD58=2,CD58=3,CD58=4,CD58=5)),"問３－２で「12」～「18」を選んだ場合のみ回答してください","")</f>
        <v/>
      </c>
      <c r="CS58" s="165" t="str">
        <f t="shared" ref="CS58:CS63" si="43">IF(AND(CB58="",OR(CE58=1,CE58=2,CE58=3,CE58=4,CE58=5)),"問３－２で「19.」を選んだ場合のみ回答してください","")</f>
        <v/>
      </c>
    </row>
    <row r="59" spans="1:97" ht="25.5" customHeight="1" thickBot="1" x14ac:dyDescent="0.2">
      <c r="A59" s="154" t="s">
        <v>249</v>
      </c>
      <c r="B59" s="168"/>
      <c r="C59" s="168"/>
      <c r="D59" s="169"/>
      <c r="E59" s="184"/>
      <c r="F59" s="171"/>
      <c r="G59" s="171"/>
      <c r="H59" s="171"/>
      <c r="I59" s="171"/>
      <c r="J59" s="171"/>
      <c r="K59" s="172"/>
      <c r="L59" s="170"/>
      <c r="M59" s="171"/>
      <c r="N59" s="171"/>
      <c r="O59" s="171"/>
      <c r="P59" s="171"/>
      <c r="Q59" s="171"/>
      <c r="R59" s="172"/>
      <c r="S59" s="170"/>
      <c r="T59" s="171"/>
      <c r="U59" s="171"/>
      <c r="V59" s="171"/>
      <c r="W59" s="171"/>
      <c r="X59" s="171"/>
      <c r="Y59" s="171"/>
      <c r="Z59" s="173"/>
      <c r="AA59" s="184"/>
      <c r="AB59" s="171"/>
      <c r="AC59" s="171"/>
      <c r="AD59" s="171"/>
      <c r="AE59" s="171"/>
      <c r="AF59" s="171"/>
      <c r="AG59" s="171"/>
      <c r="AH59" s="185"/>
      <c r="AI59" s="186"/>
      <c r="AJ59" s="171"/>
      <c r="AK59" s="171"/>
      <c r="AL59" s="171"/>
      <c r="AM59" s="171"/>
      <c r="AN59" s="171"/>
      <c r="AO59" s="171"/>
      <c r="AP59" s="171"/>
      <c r="AQ59" s="171"/>
      <c r="AR59" s="171"/>
      <c r="AS59" s="172"/>
      <c r="AT59" s="170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2"/>
      <c r="BI59" s="168"/>
      <c r="BJ59" s="184"/>
      <c r="BK59" s="171"/>
      <c r="BL59" s="171"/>
      <c r="BM59" s="171"/>
      <c r="BN59" s="171"/>
      <c r="BO59" s="171"/>
      <c r="BP59" s="171"/>
      <c r="BQ59" s="171"/>
      <c r="BR59" s="171"/>
      <c r="BS59" s="171"/>
      <c r="BT59" s="171"/>
      <c r="BU59" s="171"/>
      <c r="BV59" s="171"/>
      <c r="BW59" s="171"/>
      <c r="BX59" s="171"/>
      <c r="BY59" s="171"/>
      <c r="BZ59" s="173"/>
      <c r="CA59" s="173"/>
      <c r="CB59" s="172"/>
      <c r="CC59" s="168"/>
      <c r="CD59" s="168"/>
      <c r="CE59" s="168"/>
      <c r="CF59" s="164"/>
      <c r="CG59" s="165" t="str">
        <f t="shared" si="31"/>
        <v/>
      </c>
      <c r="CH59" s="165" t="str">
        <f t="shared" si="32"/>
        <v/>
      </c>
      <c r="CI59" s="165" t="str">
        <f t="shared" si="33"/>
        <v/>
      </c>
      <c r="CJ59" s="165" t="str">
        <f t="shared" si="34"/>
        <v/>
      </c>
      <c r="CK59" s="165" t="str">
        <f t="shared" si="35"/>
        <v/>
      </c>
      <c r="CL59" s="165" t="str">
        <f t="shared" si="36"/>
        <v/>
      </c>
      <c r="CM59" s="165" t="str">
        <f t="shared" si="37"/>
        <v/>
      </c>
      <c r="CN59" s="166" t="str">
        <f t="shared" si="38"/>
        <v/>
      </c>
      <c r="CO59" s="165" t="str">
        <f t="shared" si="39"/>
        <v/>
      </c>
      <c r="CP59" s="165" t="str">
        <f t="shared" si="40"/>
        <v/>
      </c>
      <c r="CQ59" s="165" t="str">
        <f t="shared" si="41"/>
        <v/>
      </c>
      <c r="CR59" s="165" t="str">
        <f t="shared" si="42"/>
        <v/>
      </c>
      <c r="CS59" s="165" t="str">
        <f t="shared" si="43"/>
        <v/>
      </c>
    </row>
    <row r="60" spans="1:97" ht="25.5" customHeight="1" thickBot="1" x14ac:dyDescent="0.2">
      <c r="A60" s="154" t="s">
        <v>250</v>
      </c>
      <c r="B60" s="168"/>
      <c r="C60" s="168"/>
      <c r="D60" s="169"/>
      <c r="E60" s="184"/>
      <c r="F60" s="171"/>
      <c r="G60" s="171"/>
      <c r="H60" s="171"/>
      <c r="I60" s="171"/>
      <c r="J60" s="171"/>
      <c r="K60" s="172"/>
      <c r="L60" s="170"/>
      <c r="M60" s="171"/>
      <c r="N60" s="171"/>
      <c r="O60" s="171"/>
      <c r="P60" s="171"/>
      <c r="Q60" s="171"/>
      <c r="R60" s="172"/>
      <c r="S60" s="170"/>
      <c r="T60" s="171"/>
      <c r="U60" s="171"/>
      <c r="V60" s="171"/>
      <c r="W60" s="171"/>
      <c r="X60" s="171"/>
      <c r="Y60" s="171"/>
      <c r="Z60" s="173"/>
      <c r="AA60" s="184"/>
      <c r="AB60" s="171"/>
      <c r="AC60" s="171"/>
      <c r="AD60" s="171"/>
      <c r="AE60" s="171"/>
      <c r="AF60" s="171"/>
      <c r="AG60" s="171"/>
      <c r="AH60" s="185"/>
      <c r="AI60" s="186"/>
      <c r="AJ60" s="171"/>
      <c r="AK60" s="171"/>
      <c r="AL60" s="171"/>
      <c r="AM60" s="171"/>
      <c r="AN60" s="171"/>
      <c r="AO60" s="171"/>
      <c r="AP60" s="171"/>
      <c r="AQ60" s="171"/>
      <c r="AR60" s="171"/>
      <c r="AS60" s="172"/>
      <c r="AT60" s="170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2"/>
      <c r="BI60" s="168"/>
      <c r="BJ60" s="184"/>
      <c r="BK60" s="171"/>
      <c r="BL60" s="171"/>
      <c r="BM60" s="171"/>
      <c r="BN60" s="171"/>
      <c r="BO60" s="171"/>
      <c r="BP60" s="171"/>
      <c r="BQ60" s="171"/>
      <c r="BR60" s="171"/>
      <c r="BS60" s="171"/>
      <c r="BT60" s="171"/>
      <c r="BU60" s="171"/>
      <c r="BV60" s="171"/>
      <c r="BW60" s="171"/>
      <c r="BX60" s="171"/>
      <c r="BY60" s="171"/>
      <c r="BZ60" s="173"/>
      <c r="CA60" s="173"/>
      <c r="CB60" s="172"/>
      <c r="CC60" s="168"/>
      <c r="CD60" s="168"/>
      <c r="CE60" s="168"/>
      <c r="CF60" s="164"/>
      <c r="CG60" s="165" t="str">
        <f t="shared" si="31"/>
        <v/>
      </c>
      <c r="CH60" s="165" t="str">
        <f t="shared" si="32"/>
        <v/>
      </c>
      <c r="CI60" s="165" t="str">
        <f t="shared" si="33"/>
        <v/>
      </c>
      <c r="CJ60" s="165" t="str">
        <f t="shared" si="34"/>
        <v/>
      </c>
      <c r="CK60" s="165" t="str">
        <f t="shared" si="35"/>
        <v/>
      </c>
      <c r="CL60" s="165" t="str">
        <f t="shared" si="36"/>
        <v/>
      </c>
      <c r="CM60" s="165" t="str">
        <f t="shared" si="37"/>
        <v/>
      </c>
      <c r="CN60" s="166" t="str">
        <f t="shared" si="38"/>
        <v/>
      </c>
      <c r="CO60" s="165" t="str">
        <f t="shared" si="39"/>
        <v/>
      </c>
      <c r="CP60" s="165" t="str">
        <f t="shared" si="40"/>
        <v/>
      </c>
      <c r="CQ60" s="165" t="str">
        <f t="shared" si="41"/>
        <v/>
      </c>
      <c r="CR60" s="165" t="str">
        <f t="shared" si="42"/>
        <v/>
      </c>
      <c r="CS60" s="165" t="str">
        <f t="shared" si="43"/>
        <v/>
      </c>
    </row>
    <row r="61" spans="1:97" ht="25.5" customHeight="1" thickBot="1" x14ac:dyDescent="0.2">
      <c r="A61" s="154" t="s">
        <v>251</v>
      </c>
      <c r="B61" s="168"/>
      <c r="C61" s="168"/>
      <c r="D61" s="169"/>
      <c r="E61" s="184"/>
      <c r="F61" s="171"/>
      <c r="G61" s="171"/>
      <c r="H61" s="171"/>
      <c r="I61" s="171"/>
      <c r="J61" s="171"/>
      <c r="K61" s="172"/>
      <c r="L61" s="170"/>
      <c r="M61" s="171"/>
      <c r="N61" s="171"/>
      <c r="O61" s="171"/>
      <c r="P61" s="171"/>
      <c r="Q61" s="171"/>
      <c r="R61" s="172"/>
      <c r="S61" s="170"/>
      <c r="T61" s="171"/>
      <c r="U61" s="171"/>
      <c r="V61" s="171"/>
      <c r="W61" s="171"/>
      <c r="X61" s="171"/>
      <c r="Y61" s="171"/>
      <c r="Z61" s="173"/>
      <c r="AA61" s="184"/>
      <c r="AB61" s="171"/>
      <c r="AC61" s="171"/>
      <c r="AD61" s="171"/>
      <c r="AE61" s="171"/>
      <c r="AF61" s="171"/>
      <c r="AG61" s="171"/>
      <c r="AH61" s="185"/>
      <c r="AI61" s="186"/>
      <c r="AJ61" s="171"/>
      <c r="AK61" s="171"/>
      <c r="AL61" s="171"/>
      <c r="AM61" s="171"/>
      <c r="AN61" s="171"/>
      <c r="AO61" s="171"/>
      <c r="AP61" s="171"/>
      <c r="AQ61" s="171"/>
      <c r="AR61" s="171"/>
      <c r="AS61" s="172"/>
      <c r="AT61" s="170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2"/>
      <c r="BI61" s="168"/>
      <c r="BJ61" s="184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71"/>
      <c r="BZ61" s="173"/>
      <c r="CA61" s="173"/>
      <c r="CB61" s="172"/>
      <c r="CC61" s="168"/>
      <c r="CD61" s="168"/>
      <c r="CE61" s="168"/>
      <c r="CF61" s="164"/>
      <c r="CG61" s="165" t="str">
        <f t="shared" si="31"/>
        <v/>
      </c>
      <c r="CH61" s="165" t="str">
        <f t="shared" si="32"/>
        <v/>
      </c>
      <c r="CI61" s="165" t="str">
        <f t="shared" si="33"/>
        <v/>
      </c>
      <c r="CJ61" s="165" t="str">
        <f t="shared" si="34"/>
        <v/>
      </c>
      <c r="CK61" s="165" t="str">
        <f t="shared" si="35"/>
        <v/>
      </c>
      <c r="CL61" s="165" t="str">
        <f t="shared" si="36"/>
        <v/>
      </c>
      <c r="CM61" s="165" t="str">
        <f t="shared" si="37"/>
        <v/>
      </c>
      <c r="CN61" s="166" t="str">
        <f t="shared" si="38"/>
        <v/>
      </c>
      <c r="CO61" s="165" t="str">
        <f t="shared" si="39"/>
        <v/>
      </c>
      <c r="CP61" s="165" t="str">
        <f t="shared" si="40"/>
        <v/>
      </c>
      <c r="CQ61" s="165" t="str">
        <f t="shared" si="41"/>
        <v/>
      </c>
      <c r="CR61" s="165" t="str">
        <f t="shared" si="42"/>
        <v/>
      </c>
      <c r="CS61" s="165" t="str">
        <f t="shared" si="43"/>
        <v/>
      </c>
    </row>
    <row r="62" spans="1:97" ht="25.5" customHeight="1" thickBot="1" x14ac:dyDescent="0.2">
      <c r="A62" s="154" t="s">
        <v>252</v>
      </c>
      <c r="B62" s="168"/>
      <c r="C62" s="168"/>
      <c r="D62" s="169"/>
      <c r="E62" s="184"/>
      <c r="F62" s="171"/>
      <c r="G62" s="171"/>
      <c r="H62" s="171"/>
      <c r="I62" s="171"/>
      <c r="J62" s="171"/>
      <c r="K62" s="172"/>
      <c r="L62" s="170"/>
      <c r="M62" s="171"/>
      <c r="N62" s="171"/>
      <c r="O62" s="171"/>
      <c r="P62" s="171"/>
      <c r="Q62" s="171"/>
      <c r="R62" s="172"/>
      <c r="S62" s="170"/>
      <c r="T62" s="171"/>
      <c r="U62" s="171"/>
      <c r="V62" s="171"/>
      <c r="W62" s="171"/>
      <c r="X62" s="171"/>
      <c r="Y62" s="171"/>
      <c r="Z62" s="173"/>
      <c r="AA62" s="184"/>
      <c r="AB62" s="171"/>
      <c r="AC62" s="171"/>
      <c r="AD62" s="171"/>
      <c r="AE62" s="171"/>
      <c r="AF62" s="171"/>
      <c r="AG62" s="171"/>
      <c r="AH62" s="185"/>
      <c r="AI62" s="186"/>
      <c r="AJ62" s="171"/>
      <c r="AK62" s="171"/>
      <c r="AL62" s="171"/>
      <c r="AM62" s="171"/>
      <c r="AN62" s="171"/>
      <c r="AO62" s="171"/>
      <c r="AP62" s="171"/>
      <c r="AQ62" s="171"/>
      <c r="AR62" s="171"/>
      <c r="AS62" s="172"/>
      <c r="AT62" s="170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2"/>
      <c r="BI62" s="168"/>
      <c r="BJ62" s="184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3"/>
      <c r="CA62" s="173"/>
      <c r="CB62" s="172"/>
      <c r="CC62" s="168"/>
      <c r="CD62" s="168"/>
      <c r="CE62" s="168"/>
      <c r="CF62" s="164"/>
      <c r="CG62" s="165" t="str">
        <f t="shared" si="31"/>
        <v/>
      </c>
      <c r="CH62" s="165" t="str">
        <f t="shared" si="32"/>
        <v/>
      </c>
      <c r="CI62" s="165" t="str">
        <f t="shared" si="33"/>
        <v/>
      </c>
      <c r="CJ62" s="165" t="str">
        <f t="shared" si="34"/>
        <v/>
      </c>
      <c r="CK62" s="165" t="str">
        <f t="shared" si="35"/>
        <v/>
      </c>
      <c r="CL62" s="165" t="str">
        <f t="shared" si="36"/>
        <v/>
      </c>
      <c r="CM62" s="165" t="str">
        <f t="shared" si="37"/>
        <v/>
      </c>
      <c r="CN62" s="166" t="str">
        <f t="shared" si="38"/>
        <v/>
      </c>
      <c r="CO62" s="165" t="str">
        <f t="shared" si="39"/>
        <v/>
      </c>
      <c r="CP62" s="165" t="str">
        <f t="shared" si="40"/>
        <v/>
      </c>
      <c r="CQ62" s="165" t="str">
        <f t="shared" si="41"/>
        <v/>
      </c>
      <c r="CR62" s="165" t="str">
        <f t="shared" si="42"/>
        <v/>
      </c>
      <c r="CS62" s="165" t="str">
        <f t="shared" si="43"/>
        <v/>
      </c>
    </row>
    <row r="63" spans="1:97" ht="25.5" customHeight="1" thickBot="1" x14ac:dyDescent="0.2">
      <c r="A63" s="154" t="s">
        <v>253</v>
      </c>
      <c r="B63" s="187"/>
      <c r="C63" s="187"/>
      <c r="D63" s="188"/>
      <c r="E63" s="189"/>
      <c r="F63" s="190"/>
      <c r="G63" s="190"/>
      <c r="H63" s="190"/>
      <c r="I63" s="190"/>
      <c r="J63" s="190"/>
      <c r="K63" s="191"/>
      <c r="L63" s="192"/>
      <c r="M63" s="190"/>
      <c r="N63" s="190"/>
      <c r="O63" s="190"/>
      <c r="P63" s="190"/>
      <c r="Q63" s="190"/>
      <c r="R63" s="191"/>
      <c r="S63" s="192"/>
      <c r="T63" s="190"/>
      <c r="U63" s="190"/>
      <c r="V63" s="190"/>
      <c r="W63" s="190"/>
      <c r="X63" s="190"/>
      <c r="Y63" s="190"/>
      <c r="Z63" s="193"/>
      <c r="AA63" s="189"/>
      <c r="AB63" s="190"/>
      <c r="AC63" s="190"/>
      <c r="AD63" s="190"/>
      <c r="AE63" s="190"/>
      <c r="AF63" s="190"/>
      <c r="AG63" s="190"/>
      <c r="AH63" s="194"/>
      <c r="AI63" s="195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/>
      <c r="AT63" s="192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1"/>
      <c r="BI63" s="187"/>
      <c r="BJ63" s="189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3"/>
      <c r="CA63" s="193"/>
      <c r="CB63" s="191"/>
      <c r="CC63" s="187"/>
      <c r="CD63" s="187"/>
      <c r="CE63" s="187"/>
      <c r="CF63" s="164"/>
      <c r="CG63" s="165" t="str">
        <f t="shared" si="31"/>
        <v/>
      </c>
      <c r="CH63" s="165" t="str">
        <f t="shared" si="32"/>
        <v/>
      </c>
      <c r="CI63" s="165" t="str">
        <f t="shared" si="33"/>
        <v/>
      </c>
      <c r="CJ63" s="165" t="str">
        <f t="shared" si="34"/>
        <v/>
      </c>
      <c r="CK63" s="165" t="str">
        <f t="shared" si="35"/>
        <v/>
      </c>
      <c r="CL63" s="165" t="str">
        <f t="shared" si="36"/>
        <v/>
      </c>
      <c r="CM63" s="165" t="str">
        <f t="shared" si="37"/>
        <v/>
      </c>
      <c r="CN63" s="166" t="str">
        <f t="shared" si="38"/>
        <v/>
      </c>
      <c r="CO63" s="165" t="str">
        <f t="shared" si="39"/>
        <v/>
      </c>
      <c r="CP63" s="165" t="str">
        <f t="shared" si="40"/>
        <v/>
      </c>
      <c r="CQ63" s="165" t="str">
        <f t="shared" si="41"/>
        <v/>
      </c>
      <c r="CR63" s="165" t="str">
        <f t="shared" si="42"/>
        <v/>
      </c>
      <c r="CS63" s="165" t="str">
        <f t="shared" si="43"/>
        <v/>
      </c>
    </row>
  </sheetData>
  <sheetProtection sheet="1" formatCells="0" formatColumns="0" formatRows="0"/>
  <mergeCells count="61"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  <mergeCell ref="E7:K7"/>
    <mergeCell ref="S12:Z12"/>
    <mergeCell ref="AA12:AH12"/>
    <mergeCell ref="CG10:CH10"/>
    <mergeCell ref="CG12:CG13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5:D5"/>
    <mergeCell ref="T3:V3"/>
    <mergeCell ref="E3:G3"/>
    <mergeCell ref="C3:D3"/>
    <mergeCell ref="B2:AF2"/>
  </mergeCells>
  <phoneticPr fontId="1"/>
  <conditionalFormatting sqref="E14:E63">
    <cfRule type="expression" dxfId="10" priority="168">
      <formula>AND($E14="○",OR($F14="○",$G14="○",$H14="○",$I14="○",$J14="○",$K14="○"))</formula>
    </cfRule>
  </conditionalFormatting>
  <conditionalFormatting sqref="L14:L63">
    <cfRule type="expression" dxfId="9" priority="65">
      <formula>AND($L14="○",OR($M14="○",$N14="○",$O14="○",$P14="○",$Q14="○",$R14="○"))</formula>
    </cfRule>
  </conditionalFormatting>
  <conditionalFormatting sqref="S14:S63">
    <cfRule type="expression" dxfId="8" priority="48">
      <formula>AND($S14="○",OR($T14="○",$U14="○",$V14="○",$W14="○",$X14="○",$Y14="○",$Z14="○"))</formula>
    </cfRule>
  </conditionalFormatting>
  <conditionalFormatting sqref="AA14:AH63">
    <cfRule type="expression" dxfId="7" priority="3">
      <formula>$G14=""</formula>
    </cfRule>
  </conditionalFormatting>
  <conditionalFormatting sqref="AI14:AS63">
    <cfRule type="expression" dxfId="6" priority="2">
      <formula>$H14=""</formula>
    </cfRule>
  </conditionalFormatting>
  <conditionalFormatting sqref="AT14:BH63">
    <cfRule type="expression" dxfId="5" priority="1">
      <formula>$I14=""</formula>
    </cfRule>
  </conditionalFormatting>
  <conditionalFormatting sqref="BJ14:BT63">
    <cfRule type="expression" dxfId="4" priority="165">
      <formula>$BI14=2</formula>
    </cfRule>
  </conditionalFormatting>
  <conditionalFormatting sqref="BJ14:CE63">
    <cfRule type="expression" dxfId="3" priority="174">
      <formula>$BI14=4</formula>
    </cfRule>
  </conditionalFormatting>
  <conditionalFormatting sqref="BU14:CE63">
    <cfRule type="expression" dxfId="2" priority="164">
      <formula>$BI14=1</formula>
    </cfRule>
  </conditionalFormatting>
  <conditionalFormatting sqref="CE14:CE63">
    <cfRule type="expression" dxfId="1" priority="29">
      <formula>$CB14=""</formula>
    </cfRule>
  </conditionalFormatting>
  <dataValidations count="5">
    <dataValidation type="list" allowBlank="1" showInputMessage="1" showErrorMessage="1" sqref="B14:B63 BI14:BI63" xr:uid="{96ACB5EB-19C6-4BD5-956A-F5FF35774A68}">
      <formula1>"1,2,3,4"</formula1>
    </dataValidation>
    <dataValidation type="list" allowBlank="1" showInputMessage="1" showErrorMessage="1" sqref="C14:C63 CD14:CE63" xr:uid="{A9555BB5-6102-4B85-A0F2-B928AA1E88F3}">
      <formula1>"1,2,3,4,5"</formula1>
    </dataValidation>
    <dataValidation type="list" allowBlank="1" showInputMessage="1" showErrorMessage="1" sqref="D14:D63" xr:uid="{8A8A3B9D-E32E-4F5F-ADD6-E22C086754FB}">
      <formula1>"1,2,3,4,5,6,7,8"</formula1>
    </dataValidation>
    <dataValidation type="list" allowBlank="1" showInputMessage="1" showErrorMessage="1" sqref="CC14:CC63" xr:uid="{67F677FA-4A6D-4E87-BC12-BA2369CBEA23}">
      <formula1>"1,2,3"</formula1>
    </dataValidation>
    <dataValidation type="list" allowBlank="1" showInputMessage="1" showErrorMessage="1" sqref="BJ14:CB63 E14:BH6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  <hyperlink ref="CR15:CR43" location="'在宅生活改善調査（利用者票）'!CD13" display="'在宅生活改善調査（利用者票）'!CD13" xr:uid="{BC0BDD0A-BB5F-47E3-9C8E-222A30C61D42}"/>
    <hyperlink ref="CM44:CP44" location="'在宅生活改善調査（利用者票）'!BK26" display="'在宅生活改善調査（利用者票）'!BK26" xr:uid="{7E33B26D-45CE-4395-8307-EEFAE5DA26B4}"/>
    <hyperlink ref="CM45:CP45" location="'在宅生活改善調査（利用者票）'!BK26" display="'在宅生活改善調査（利用者票）'!BK26" xr:uid="{295C99B1-D547-4522-857F-05E4F0E8EFEE}"/>
    <hyperlink ref="CM46:CP46" location="'在宅生活改善調査（利用者票）'!BK26" display="'在宅生活改善調査（利用者票）'!BK26" xr:uid="{0E5CCA68-2BF7-42CE-8533-FF16D70E0423}"/>
    <hyperlink ref="CM47:CP47" location="'在宅生活改善調査（利用者票）'!BK26" display="'在宅生活改善調査（利用者票）'!BK26" xr:uid="{08F82DA6-90AC-4AD8-BA82-141FF28DD2E2}"/>
    <hyperlink ref="CM48:CP48" location="'在宅生活改善調査（利用者票）'!BK26" display="'在宅生活改善調査（利用者票）'!BK26" xr:uid="{36A30869-4644-437D-B6CA-D5A46D019B00}"/>
    <hyperlink ref="CM49:CP49" location="'在宅生活改善調査（利用者票）'!BK26" display="'在宅生活改善調査（利用者票）'!BK26" xr:uid="{98BA0289-97E6-468F-964F-922F5AB1F4B9}"/>
    <hyperlink ref="CM50:CP50" location="'在宅生活改善調査（利用者票）'!BK26" display="'在宅生活改善調査（利用者票）'!BK26" xr:uid="{0434BA59-BD9D-4D48-8A7E-A02FCDC51F0C}"/>
    <hyperlink ref="CM51:CP51" location="'在宅生活改善調査（利用者票）'!BK26" display="'在宅生活改善調査（利用者票）'!BK26" xr:uid="{2F926FA0-45E9-4AA4-B0D4-21AC9AFBC511}"/>
    <hyperlink ref="CM52:CP52" location="'在宅生活改善調査（利用者票）'!BK26" display="'在宅生活改善調査（利用者票）'!BK26" xr:uid="{79BAA77D-7BF9-4077-96F1-9646D45D596C}"/>
    <hyperlink ref="CM53:CP53" location="'在宅生活改善調査（利用者票）'!BK26" display="'在宅生活改善調査（利用者票）'!BK26" xr:uid="{70CAE609-6B66-40E9-B2AB-1A7538BD7703}"/>
    <hyperlink ref="CM54:CP54" location="'在宅生活改善調査（利用者票）'!BK26" display="'在宅生活改善調査（利用者票）'!BK26" xr:uid="{8F0B57E7-34A9-40F4-ACCD-8C133EA9BAFC}"/>
    <hyperlink ref="CM55:CP55" location="'在宅生活改善調査（利用者票）'!BK26" display="'在宅生活改善調査（利用者票）'!BK26" xr:uid="{F17247BC-9B9E-409C-AD6B-7D9149EE065A}"/>
    <hyperlink ref="CM56:CP56" location="'在宅生活改善調査（利用者票）'!BK26" display="'在宅生活改善調査（利用者票）'!BK26" xr:uid="{B60F4103-E9C3-4891-890B-910E1AF52F96}"/>
    <hyperlink ref="CG44" location="'在宅生活改善調査（利用者票）'!E13" display="'在宅生活改善調査（利用者票）'!E13" xr:uid="{AF61477C-505A-4469-AC77-7D19B5BF3F5E}"/>
    <hyperlink ref="CG45" location="'在宅生活改善調査（利用者票）'!E13" display="'在宅生活改善調査（利用者票）'!E13" xr:uid="{AE94991D-72F1-4E93-AF55-3A148B136FD2}"/>
    <hyperlink ref="CG46" location="'在宅生活改善調査（利用者票）'!E13" display="'在宅生活改善調査（利用者票）'!E13" xr:uid="{0C05B29E-52FA-4649-A7C3-347C75C97945}"/>
    <hyperlink ref="CG47" location="'在宅生活改善調査（利用者票）'!E13" display="'在宅生活改善調査（利用者票）'!E13" xr:uid="{3C5BF6C8-95F1-4459-BA67-F6DDD2098F23}"/>
    <hyperlink ref="CG48" location="'在宅生活改善調査（利用者票）'!E13" display="'在宅生活改善調査（利用者票）'!E13" xr:uid="{DD26D94B-AC1F-486D-8940-7E80F7AC02FB}"/>
    <hyperlink ref="CG49" location="'在宅生活改善調査（利用者票）'!E13" display="'在宅生活改善調査（利用者票）'!E13" xr:uid="{F359C31E-3020-4849-B289-61B7CFE1F6F7}"/>
    <hyperlink ref="CG50" location="'在宅生活改善調査（利用者票）'!E13" display="'在宅生活改善調査（利用者票）'!E13" xr:uid="{4EFA2979-1AAA-45EC-AF62-6161ACB8E721}"/>
    <hyperlink ref="CG51" location="'在宅生活改善調査（利用者票）'!E13" display="'在宅生活改善調査（利用者票）'!E13" xr:uid="{9B261EA5-621D-4B70-B68C-4ADA9FABFE44}"/>
    <hyperlink ref="CG52" location="'在宅生活改善調査（利用者票）'!E13" display="'在宅生活改善調査（利用者票）'!E13" xr:uid="{FF46BCE2-C211-41CC-BCA8-481D478587F8}"/>
    <hyperlink ref="CG53" location="'在宅生活改善調査（利用者票）'!E13" display="'在宅生活改善調査（利用者票）'!E13" xr:uid="{487A6724-993C-4DD3-AA8D-254C2EB0007B}"/>
    <hyperlink ref="CG54" location="'在宅生活改善調査（利用者票）'!E13" display="'在宅生活改善調査（利用者票）'!E13" xr:uid="{F5576461-8941-4892-8E6C-3C6968B009FD}"/>
    <hyperlink ref="CG55" location="'在宅生活改善調査（利用者票）'!E13" display="'在宅生活改善調査（利用者票）'!E13" xr:uid="{41CC3CD2-36E7-46DB-BAF4-C7E4E5EEB680}"/>
    <hyperlink ref="CG56" location="'在宅生活改善調査（利用者票）'!E13" display="'在宅生活改善調査（利用者票）'!E13" xr:uid="{F02CB1F2-CB37-401E-AA77-9E81F2CF16ED}"/>
    <hyperlink ref="CH44" location="'在宅生活改善調査（利用者票）'!L13" display="'在宅生活改善調査（利用者票）'!L13" xr:uid="{4A1264E8-ABD6-4433-93F3-6052CD660C86}"/>
    <hyperlink ref="CH45" location="'在宅生活改善調査（利用者票）'!L13" display="'在宅生活改善調査（利用者票）'!L13" xr:uid="{6358F4A4-F3E3-44BD-A7C5-37F9B99CA763}"/>
    <hyperlink ref="CH46" location="'在宅生活改善調査（利用者票）'!L13" display="'在宅生活改善調査（利用者票）'!L13" xr:uid="{924209A7-C814-4687-96A2-A6D7A7C35F57}"/>
    <hyperlink ref="CH47" location="'在宅生活改善調査（利用者票）'!L13" display="'在宅生活改善調査（利用者票）'!L13" xr:uid="{624B5320-0232-465D-9C01-31007CEFC19B}"/>
    <hyperlink ref="CH48" location="'在宅生活改善調査（利用者票）'!L13" display="'在宅生活改善調査（利用者票）'!L13" xr:uid="{9866B76A-1438-4464-9CFD-A2D28BB16FC1}"/>
    <hyperlink ref="CH49" location="'在宅生活改善調査（利用者票）'!L13" display="'在宅生活改善調査（利用者票）'!L13" xr:uid="{4D7C071B-B8C7-4557-ACB9-62BFD1156137}"/>
    <hyperlink ref="CH50" location="'在宅生活改善調査（利用者票）'!L13" display="'在宅生活改善調査（利用者票）'!L13" xr:uid="{BDFF92AF-28BA-4B2D-9AFB-CFAD3E28B99B}"/>
    <hyperlink ref="CH51" location="'在宅生活改善調査（利用者票）'!L13" display="'在宅生活改善調査（利用者票）'!L13" xr:uid="{A03E8B37-383F-42FE-8A53-DF7C9FCDBAA0}"/>
    <hyperlink ref="CH52" location="'在宅生活改善調査（利用者票）'!L13" display="'在宅生活改善調査（利用者票）'!L13" xr:uid="{E98C8BAC-D658-4490-B366-1AC4D1C91DFF}"/>
    <hyperlink ref="CH53" location="'在宅生活改善調査（利用者票）'!L13" display="'在宅生活改善調査（利用者票）'!L13" xr:uid="{3B59FF75-7925-415A-A7EA-295B3FEEF5B7}"/>
    <hyperlink ref="CH54" location="'在宅生活改善調査（利用者票）'!L13" display="'在宅生活改善調査（利用者票）'!L13" xr:uid="{A363E456-C7AF-4589-9AB3-714E83EE892C}"/>
    <hyperlink ref="CH55" location="'在宅生活改善調査（利用者票）'!L13" display="'在宅生活改善調査（利用者票）'!L13" xr:uid="{967D36E6-FB0E-48FF-8159-EE1FB3D8A3FB}"/>
    <hyperlink ref="CH56" location="'在宅生活改善調査（利用者票）'!L13" display="'在宅生活改善調査（利用者票）'!L13" xr:uid="{6F34F27B-F3A0-4B4B-89E7-784E1D9148DB}"/>
    <hyperlink ref="CI44" location="'在宅生活改善調査（利用者票）'!S13" display="'在宅生活改善調査（利用者票）'!S13" xr:uid="{659A13C2-95C2-4DAD-9FC2-82AD7CEB775E}"/>
    <hyperlink ref="CI45" location="'在宅生活改善調査（利用者票）'!S13" display="'在宅生活改善調査（利用者票）'!S13" xr:uid="{A37E5D8E-DDC6-41BE-AFDE-42BA5FFBEEAE}"/>
    <hyperlink ref="CI46" location="'在宅生活改善調査（利用者票）'!S13" display="'在宅生活改善調査（利用者票）'!S13" xr:uid="{5CF96FE2-15D5-4401-8E89-117BE32EF07E}"/>
    <hyperlink ref="CI47" location="'在宅生活改善調査（利用者票）'!S13" display="'在宅生活改善調査（利用者票）'!S13" xr:uid="{23347F51-F2CF-4270-88EE-69ECD7F49C2D}"/>
    <hyperlink ref="CI48" location="'在宅生活改善調査（利用者票）'!S13" display="'在宅生活改善調査（利用者票）'!S13" xr:uid="{5C741AE6-BEAE-41AA-8BFE-6F2FACEA6323}"/>
    <hyperlink ref="CI49" location="'在宅生活改善調査（利用者票）'!S13" display="'在宅生活改善調査（利用者票）'!S13" xr:uid="{8009158D-3FFF-4044-87EF-78AA15B2D235}"/>
    <hyperlink ref="CI50" location="'在宅生活改善調査（利用者票）'!S13" display="'在宅生活改善調査（利用者票）'!S13" xr:uid="{3A07BEE2-EFCD-4DAF-BCF4-55533CB570A7}"/>
    <hyperlink ref="CI51" location="'在宅生活改善調査（利用者票）'!S13" display="'在宅生活改善調査（利用者票）'!S13" xr:uid="{C143637B-49BA-4292-A4C2-2FD2E86A4CD2}"/>
    <hyperlink ref="CI52" location="'在宅生活改善調査（利用者票）'!S13" display="'在宅生活改善調査（利用者票）'!S13" xr:uid="{E9A03E51-3D78-4333-83F4-2CCEF4A9E71C}"/>
    <hyperlink ref="CI53" location="'在宅生活改善調査（利用者票）'!S13" display="'在宅生活改善調査（利用者票）'!S13" xr:uid="{329A620B-272C-45E5-9EE0-2B17D559942F}"/>
    <hyperlink ref="CI54" location="'在宅生活改善調査（利用者票）'!S13" display="'在宅生活改善調査（利用者票）'!S13" xr:uid="{5D58A747-CD3F-4CD4-A4E5-9355BF743931}"/>
    <hyperlink ref="CI55" location="'在宅生活改善調査（利用者票）'!S13" display="'在宅生活改善調査（利用者票）'!S13" xr:uid="{A991796C-8FD2-49C3-933B-C1FDE23205DD}"/>
    <hyperlink ref="CI56" location="'在宅生活改善調査（利用者票）'!S13" display="'在宅生活改善調査（利用者票）'!S13" xr:uid="{A3B86366-1DAA-493E-AA3B-3908901BDF18}"/>
    <hyperlink ref="CM44" location="'在宅生活改善調査（利用者票）'!BJ13" display="'在宅生活改善調査（利用者票）'!BJ13" xr:uid="{A8CB7530-EC38-4D7A-8CE8-D26B5CD7922E}"/>
    <hyperlink ref="CM45" location="'在宅生活改善調査（利用者票）'!BJ13" display="'在宅生活改善調査（利用者票）'!BJ13" xr:uid="{E49EAC0D-FD9A-46AA-84C3-AE7500393DBA}"/>
    <hyperlink ref="CM46" location="'在宅生活改善調査（利用者票）'!BJ13" display="'在宅生活改善調査（利用者票）'!BJ13" xr:uid="{8C0CDA5B-0BB3-4BCF-8330-B7477B91E1ED}"/>
    <hyperlink ref="CM47" location="'在宅生活改善調査（利用者票）'!BJ13" display="'在宅生活改善調査（利用者票）'!BJ13" xr:uid="{7AFDB1AC-CCE0-4E69-99CF-AF4678299EDC}"/>
    <hyperlink ref="CM48" location="'在宅生活改善調査（利用者票）'!BJ13" display="'在宅生活改善調査（利用者票）'!BJ13" xr:uid="{F4C8AD08-8B5D-40A5-A555-524BB704EF74}"/>
    <hyperlink ref="CM49" location="'在宅生活改善調査（利用者票）'!BJ13" display="'在宅生活改善調査（利用者票）'!BJ13" xr:uid="{0679F07B-8021-4FF9-9C07-6144545B591B}"/>
    <hyperlink ref="CM50" location="'在宅生活改善調査（利用者票）'!BJ13" display="'在宅生活改善調査（利用者票）'!BJ13" xr:uid="{282762B5-954B-4DB2-85E4-528741514A9F}"/>
    <hyperlink ref="CM51" location="'在宅生活改善調査（利用者票）'!BJ13" display="'在宅生活改善調査（利用者票）'!BJ13" xr:uid="{B7FA50F4-8280-4E34-9702-48BFDFB176D1}"/>
    <hyperlink ref="CM52" location="'在宅生活改善調査（利用者票）'!BJ13" display="'在宅生活改善調査（利用者票）'!BJ13" xr:uid="{15DFA91F-BAC7-4C24-AD52-D266D15C6D3C}"/>
    <hyperlink ref="CM53" location="'在宅生活改善調査（利用者票）'!BJ13" display="'在宅生活改善調査（利用者票）'!BJ13" xr:uid="{3FA56BF7-3A41-4432-8F28-5F066DB28644}"/>
    <hyperlink ref="CM54" location="'在宅生活改善調査（利用者票）'!BJ13" display="'在宅生活改善調査（利用者票）'!BJ13" xr:uid="{081BCF34-4DD6-4A4F-B7DB-349884916B2F}"/>
    <hyperlink ref="CM55" location="'在宅生活改善調査（利用者票）'!BJ13" display="'在宅生活改善調査（利用者票）'!BJ13" xr:uid="{63ED348F-3148-4881-B760-66D33A7521A6}"/>
    <hyperlink ref="CM56" location="'在宅生活改善調査（利用者票）'!BJ13" display="'在宅生活改善調査（利用者票）'!BJ13" xr:uid="{9E30CCED-419B-41C4-BAF0-C2D16F46EDE9}"/>
    <hyperlink ref="CS44" location="'在宅生活改善調査（利用者票）'!CE13" display="'在宅生活改善調査（利用者票）'!CE13" xr:uid="{89E62F93-EFA3-4ED7-BA40-80A456F31F1B}"/>
    <hyperlink ref="CS45" location="'在宅生活改善調査（利用者票）'!CE13" display="'在宅生活改善調査（利用者票）'!CE13" xr:uid="{79D12435-0BCF-4316-B095-0A08E30731E1}"/>
    <hyperlink ref="CS46" location="'在宅生活改善調査（利用者票）'!CE13" display="'在宅生活改善調査（利用者票）'!CE13" xr:uid="{F4422424-FFB6-491B-8115-094B0FA56E9F}"/>
    <hyperlink ref="CS47" location="'在宅生活改善調査（利用者票）'!CE13" display="'在宅生活改善調査（利用者票）'!CE13" xr:uid="{D511278F-089F-40F6-9A67-1CE8CFDEC742}"/>
    <hyperlink ref="CS48" location="'在宅生活改善調査（利用者票）'!CE13" display="'在宅生活改善調査（利用者票）'!CE13" xr:uid="{FC4AE1FE-9AD1-4D04-B643-B2CA7B7985F4}"/>
    <hyperlink ref="CS49" location="'在宅生活改善調査（利用者票）'!CE13" display="'在宅生活改善調査（利用者票）'!CE13" xr:uid="{3F9B1B7F-514B-4DF4-95C1-6030E2E0EEDE}"/>
    <hyperlink ref="CS50" location="'在宅生活改善調査（利用者票）'!CE13" display="'在宅生活改善調査（利用者票）'!CE13" xr:uid="{E6045F56-F23C-4F61-B538-6D07B78E3A20}"/>
    <hyperlink ref="CS51" location="'在宅生活改善調査（利用者票）'!CE13" display="'在宅生活改善調査（利用者票）'!CE13" xr:uid="{01265EA3-3D4D-4A3C-B5F9-2C5E7B3F206C}"/>
    <hyperlink ref="CS52" location="'在宅生活改善調査（利用者票）'!CE13" display="'在宅生活改善調査（利用者票）'!CE13" xr:uid="{5FC1E10E-9017-46DF-A369-4B7EB97A2427}"/>
    <hyperlink ref="CS53" location="'在宅生活改善調査（利用者票）'!CE13" display="'在宅生活改善調査（利用者票）'!CE13" xr:uid="{702B372A-CD56-49DD-957A-AF005FFC8738}"/>
    <hyperlink ref="CS54" location="'在宅生活改善調査（利用者票）'!CE13" display="'在宅生活改善調査（利用者票）'!CE13" xr:uid="{5037CF44-E4B4-4CA9-AA4C-573667EFC362}"/>
    <hyperlink ref="CS55" location="'在宅生活改善調査（利用者票）'!CE13" display="'在宅生活改善調査（利用者票）'!CE13" xr:uid="{12BFB71A-D02A-43A2-8E80-D730E877964E}"/>
    <hyperlink ref="CS56" location="'在宅生活改善調査（利用者票）'!CE13" display="'在宅生活改善調査（利用者票）'!CE13" xr:uid="{ED0D4AAD-BD47-4326-A299-13CE8643B421}"/>
    <hyperlink ref="CJ44" location="'在宅生活改善調査（利用者票）'!AA13" display="'在宅生活改善調査（利用者票）'!AA13" xr:uid="{C41A1ABA-8AAB-429B-A010-5DBCA6ED3E32}"/>
    <hyperlink ref="CJ45" location="'在宅生活改善調査（利用者票）'!AA13" display="'在宅生活改善調査（利用者票）'!AA13" xr:uid="{32648623-463D-4D49-8BDD-EC19BF367BBD}"/>
    <hyperlink ref="CJ46" location="'在宅生活改善調査（利用者票）'!AA13" display="'在宅生活改善調査（利用者票）'!AA13" xr:uid="{03D1606E-F030-490C-99B4-E30D316F7442}"/>
    <hyperlink ref="CJ47" location="'在宅生活改善調査（利用者票）'!AA13" display="'在宅生活改善調査（利用者票）'!AA13" xr:uid="{CF2C91EA-C0FD-4904-B975-59BE386DD8BB}"/>
    <hyperlink ref="CJ48" location="'在宅生活改善調査（利用者票）'!AA13" display="'在宅生活改善調査（利用者票）'!AA13" xr:uid="{E339601F-BB6F-4AEA-9399-AEA7CCB3900A}"/>
    <hyperlink ref="CJ49" location="'在宅生活改善調査（利用者票）'!AA13" display="'在宅生活改善調査（利用者票）'!AA13" xr:uid="{C6695635-F7CD-4575-84BC-2B460357DEEC}"/>
    <hyperlink ref="CJ50" location="'在宅生活改善調査（利用者票）'!AA13" display="'在宅生活改善調査（利用者票）'!AA13" xr:uid="{4C7D5FBB-C399-4C5F-8C10-37AFC0CF1C9D}"/>
    <hyperlink ref="CJ51" location="'在宅生活改善調査（利用者票）'!AA13" display="'在宅生活改善調査（利用者票）'!AA13" xr:uid="{24BC64C8-1173-4DE0-8DFE-A6310D05176B}"/>
    <hyperlink ref="CJ52" location="'在宅生活改善調査（利用者票）'!AA13" display="'在宅生活改善調査（利用者票）'!AA13" xr:uid="{46634C3A-9ED0-4B95-BC8E-9F497C2D0C44}"/>
    <hyperlink ref="CJ53" location="'在宅生活改善調査（利用者票）'!AA13" display="'在宅生活改善調査（利用者票）'!AA13" xr:uid="{4561FF49-16EA-447B-967D-4856AE78F0C9}"/>
    <hyperlink ref="CJ54" location="'在宅生活改善調査（利用者票）'!AA13" display="'在宅生活改善調査（利用者票）'!AA13" xr:uid="{FE371E76-A615-4054-AC6D-6860F5003AD7}"/>
    <hyperlink ref="CJ55" location="'在宅生活改善調査（利用者票）'!AA13" display="'在宅生活改善調査（利用者票）'!AA13" xr:uid="{28D3FF24-E621-4ED5-BE5E-0B58CDD01B29}"/>
    <hyperlink ref="CJ56" location="'在宅生活改善調査（利用者票）'!AA13" display="'在宅生活改善調査（利用者票）'!AA13" xr:uid="{A30FF280-DB9B-4956-97F1-8348F5B0ED0C}"/>
    <hyperlink ref="CK44" location="'在宅生活改善調査（利用者票）'!AI13" display="'在宅生活改善調査（利用者票）'!AI13" xr:uid="{ADFB350E-46D1-4330-92A7-FFC9198EE786}"/>
    <hyperlink ref="CK45" location="'在宅生活改善調査（利用者票）'!AI13" display="'在宅生活改善調査（利用者票）'!AI13" xr:uid="{5EFFD7E9-8069-4789-B9CE-C4EC465E7E36}"/>
    <hyperlink ref="CK46" location="'在宅生活改善調査（利用者票）'!AI13" display="'在宅生活改善調査（利用者票）'!AI13" xr:uid="{E7F8EEAB-0921-42A2-9D65-CDBA50C55DC1}"/>
    <hyperlink ref="CK47" location="'在宅生活改善調査（利用者票）'!AI13" display="'在宅生活改善調査（利用者票）'!AI13" xr:uid="{FD15EC5D-29F3-4743-A5A7-5BF95F6F3763}"/>
    <hyperlink ref="CK48" location="'在宅生活改善調査（利用者票）'!AI13" display="'在宅生活改善調査（利用者票）'!AI13" xr:uid="{3DC7DE1E-60C9-4970-B2B0-C976042085E2}"/>
    <hyperlink ref="CK49" location="'在宅生活改善調査（利用者票）'!AI13" display="'在宅生活改善調査（利用者票）'!AI13" xr:uid="{3B61375B-6F8A-4A78-8114-99950DFDB4FA}"/>
    <hyperlink ref="CK50" location="'在宅生活改善調査（利用者票）'!AI13" display="'在宅生活改善調査（利用者票）'!AI13" xr:uid="{77F0CA90-0387-4517-BDDB-178DBA85DACC}"/>
    <hyperlink ref="CK51" location="'在宅生活改善調査（利用者票）'!AI13" display="'在宅生活改善調査（利用者票）'!AI13" xr:uid="{0272846A-65D0-44FD-AB30-376D36B3A247}"/>
    <hyperlink ref="CK52" location="'在宅生活改善調査（利用者票）'!AI13" display="'在宅生活改善調査（利用者票）'!AI13" xr:uid="{5185BB0E-6C5B-4057-B78E-33971319500A}"/>
    <hyperlink ref="CK53" location="'在宅生活改善調査（利用者票）'!AI13" display="'在宅生活改善調査（利用者票）'!AI13" xr:uid="{B2671ADD-332E-42D7-9DCC-2F9269D218BD}"/>
    <hyperlink ref="CK54" location="'在宅生活改善調査（利用者票）'!AI13" display="'在宅生活改善調査（利用者票）'!AI13" xr:uid="{ACC20025-8D11-4B23-A5BE-2B419BB08672}"/>
    <hyperlink ref="CK55" location="'在宅生活改善調査（利用者票）'!AI13" display="'在宅生活改善調査（利用者票）'!AI13" xr:uid="{038AF6BD-0F9F-4088-869D-D8BC3A18E854}"/>
    <hyperlink ref="CK56" location="'在宅生活改善調査（利用者票）'!AI13" display="'在宅生活改善調査（利用者票）'!AI13" xr:uid="{FB4A8178-EF30-40A5-8F6A-4DFEAD459634}"/>
    <hyperlink ref="CL44" location="'在宅生活改善調査（利用者票）'!AT13" display="'在宅生活改善調査（利用者票）'!AT13" xr:uid="{31AD1872-451F-4A6D-8E53-59ADF26AE84C}"/>
    <hyperlink ref="CL45" location="'在宅生活改善調査（利用者票）'!AT13" display="'在宅生活改善調査（利用者票）'!AT13" xr:uid="{15F20D8D-BDD6-4E08-BDB3-C7DD5788612C}"/>
    <hyperlink ref="CL46" location="'在宅生活改善調査（利用者票）'!AT13" display="'在宅生活改善調査（利用者票）'!AT13" xr:uid="{DBAF73A1-E1CE-4F07-8D80-95FCAC6CC00C}"/>
    <hyperlink ref="CL47" location="'在宅生活改善調査（利用者票）'!AT13" display="'在宅生活改善調査（利用者票）'!AT13" xr:uid="{2DC5C91A-D407-41CD-A0ED-C1A0D84BFCFE}"/>
    <hyperlink ref="CL48" location="'在宅生活改善調査（利用者票）'!AT13" display="'在宅生活改善調査（利用者票）'!AT13" xr:uid="{63AEB81F-E1F9-444A-8FAE-7DDE1C87C6B7}"/>
    <hyperlink ref="CL49" location="'在宅生活改善調査（利用者票）'!AT13" display="'在宅生活改善調査（利用者票）'!AT13" xr:uid="{03DD7810-2D49-4D88-BB5F-5B80631504A2}"/>
    <hyperlink ref="CL50" location="'在宅生活改善調査（利用者票）'!AT13" display="'在宅生活改善調査（利用者票）'!AT13" xr:uid="{FD0F2AC6-0B92-4F9C-A45D-51B8F0BEF092}"/>
    <hyperlink ref="CL51" location="'在宅生活改善調査（利用者票）'!AT13" display="'在宅生活改善調査（利用者票）'!AT13" xr:uid="{33E2D499-7E0F-4A98-87FC-217247384AB6}"/>
    <hyperlink ref="CL52" location="'在宅生活改善調査（利用者票）'!AT13" display="'在宅生活改善調査（利用者票）'!AT13" xr:uid="{3AE5A4BE-AFCD-45BC-A976-784B3AFD402C}"/>
    <hyperlink ref="CL53" location="'在宅生活改善調査（利用者票）'!AT13" display="'在宅生活改善調査（利用者票）'!AT13" xr:uid="{036E4EBF-A972-4275-A258-12FC4EF2C7B6}"/>
    <hyperlink ref="CL54" location="'在宅生活改善調査（利用者票）'!AT13" display="'在宅生活改善調査（利用者票）'!AT13" xr:uid="{B6895C88-0463-4D0E-A233-88D45D2FCC2F}"/>
    <hyperlink ref="CL55" location="'在宅生活改善調査（利用者票）'!AT13" display="'在宅生活改善調査（利用者票）'!AT13" xr:uid="{801FE171-1A73-4088-A3A3-651C43B6A973}"/>
    <hyperlink ref="CL56" location="'在宅生活改善調査（利用者票）'!AT13" display="'在宅生活改善調査（利用者票）'!AT13" xr:uid="{05F58741-E0BA-4B39-902C-54C3B699EAB0}"/>
    <hyperlink ref="CN44" location="'在宅生活改善調査（利用者票）'!BJ13" display="'在宅生活改善調査（利用者票）'!BJ13" xr:uid="{C068367D-D9DC-4A01-AE50-272A3CDEAD27}"/>
    <hyperlink ref="CN45" location="'在宅生活改善調査（利用者票）'!BJ13" display="'在宅生活改善調査（利用者票）'!BJ13" xr:uid="{1822A3E8-DAF9-41B9-972C-ED5E28328BFE}"/>
    <hyperlink ref="CN46" location="'在宅生活改善調査（利用者票）'!BJ13" display="'在宅生活改善調査（利用者票）'!BJ13" xr:uid="{77099C14-AA6A-4AC2-8AEE-49ECC3F04651}"/>
    <hyperlink ref="CN47" location="'在宅生活改善調査（利用者票）'!BJ13" display="'在宅生活改善調査（利用者票）'!BJ13" xr:uid="{11AA35FD-E0C2-47A4-A1EB-AE5A9EB8F7B2}"/>
    <hyperlink ref="CN48" location="'在宅生活改善調査（利用者票）'!BJ13" display="'在宅生活改善調査（利用者票）'!BJ13" xr:uid="{ECD6DA39-C560-4156-BE79-9458EA24ABF3}"/>
    <hyperlink ref="CN49" location="'在宅生活改善調査（利用者票）'!BJ13" display="'在宅生活改善調査（利用者票）'!BJ13" xr:uid="{EF6EA637-446D-460A-A0E8-4DC5E6C52DA1}"/>
    <hyperlink ref="CN50" location="'在宅生活改善調査（利用者票）'!BJ13" display="'在宅生活改善調査（利用者票）'!BJ13" xr:uid="{D026EA47-BB8A-4376-AD42-5BB751016532}"/>
    <hyperlink ref="CN51" location="'在宅生活改善調査（利用者票）'!BJ13" display="'在宅生活改善調査（利用者票）'!BJ13" xr:uid="{325F8013-8264-4FFE-AC54-ED8FDBA50C58}"/>
    <hyperlink ref="CN52" location="'在宅生活改善調査（利用者票）'!BJ13" display="'在宅生活改善調査（利用者票）'!BJ13" xr:uid="{0A7548A5-E7ED-4084-977A-558890968E8F}"/>
    <hyperlink ref="CN53" location="'在宅生活改善調査（利用者票）'!BJ13" display="'在宅生活改善調査（利用者票）'!BJ13" xr:uid="{6587D4B8-F30C-4FBE-A9E6-7E69EEDAE2E4}"/>
    <hyperlink ref="CN54" location="'在宅生活改善調査（利用者票）'!BJ13" display="'在宅生活改善調査（利用者票）'!BJ13" xr:uid="{A76EC1BD-42C3-4330-9C0A-D0F58CD47498}"/>
    <hyperlink ref="CN55" location="'在宅生活改善調査（利用者票）'!BJ13" display="'在宅生活改善調査（利用者票）'!BJ13" xr:uid="{97B6C0C0-D1B9-445C-ABEB-F790F1EFA6FA}"/>
    <hyperlink ref="CN56" location="'在宅生活改善調査（利用者票）'!BJ13" display="'在宅生活改善調査（利用者票）'!BJ13" xr:uid="{6462DA8C-C434-47DF-8E8E-A1EB96806871}"/>
    <hyperlink ref="CO44" location="'在宅生活改善調査（利用者票）'!BJ13" display="'在宅生活改善調査（利用者票）'!BJ13" xr:uid="{D58FF74D-C81C-4472-8AAD-946A6C0C4CB9}"/>
    <hyperlink ref="CO45" location="'在宅生活改善調査（利用者票）'!BJ13" display="'在宅生活改善調査（利用者票）'!BJ13" xr:uid="{A0BFF8BD-4CFC-44ED-96F0-B71B50317049}"/>
    <hyperlink ref="CO46" location="'在宅生活改善調査（利用者票）'!BJ13" display="'在宅生活改善調査（利用者票）'!BJ13" xr:uid="{9CF967AE-81A3-4071-A9BB-77DEDC0028B9}"/>
    <hyperlink ref="CO47" location="'在宅生活改善調査（利用者票）'!BJ13" display="'在宅生活改善調査（利用者票）'!BJ13" xr:uid="{51F4126A-4C1E-4A16-AC9F-D4F86E6A9228}"/>
    <hyperlink ref="CO48" location="'在宅生活改善調査（利用者票）'!BJ13" display="'在宅生活改善調査（利用者票）'!BJ13" xr:uid="{B58AF1A2-0584-42EA-9C1F-296B748D72CD}"/>
    <hyperlink ref="CO49" location="'在宅生活改善調査（利用者票）'!BJ13" display="'在宅生活改善調査（利用者票）'!BJ13" xr:uid="{A5BE155C-8189-44E4-941F-40ECEB581506}"/>
    <hyperlink ref="CO50" location="'在宅生活改善調査（利用者票）'!BJ13" display="'在宅生活改善調査（利用者票）'!BJ13" xr:uid="{7079AC44-E07C-4CD5-B124-B410139ACE52}"/>
    <hyperlink ref="CO51" location="'在宅生活改善調査（利用者票）'!BJ13" display="'在宅生活改善調査（利用者票）'!BJ13" xr:uid="{5878F6DA-2A1B-418D-AAA9-09CE78F214CF}"/>
    <hyperlink ref="CO52" location="'在宅生活改善調査（利用者票）'!BJ13" display="'在宅生活改善調査（利用者票）'!BJ13" xr:uid="{20F2AA6C-B6D9-495E-AAEA-74B1647CC5DF}"/>
    <hyperlink ref="CO53" location="'在宅生活改善調査（利用者票）'!BJ13" display="'在宅生活改善調査（利用者票）'!BJ13" xr:uid="{3EF62FD2-1B27-4E90-BA70-5488A289BD87}"/>
    <hyperlink ref="CO54" location="'在宅生活改善調査（利用者票）'!BJ13" display="'在宅生活改善調査（利用者票）'!BJ13" xr:uid="{DAC96AF1-4EE5-456F-B2E2-C01590EE3D48}"/>
    <hyperlink ref="CO55" location="'在宅生活改善調査（利用者票）'!BJ13" display="'在宅生活改善調査（利用者票）'!BJ13" xr:uid="{569B35D5-3DDB-4EE4-AFE0-E944CDDA14F8}"/>
    <hyperlink ref="CO56" location="'在宅生活改善調査（利用者票）'!BJ13" display="'在宅生活改善調査（利用者票）'!BJ13" xr:uid="{ACD7C6D2-0BC4-4545-826A-B7850F8C973C}"/>
    <hyperlink ref="CP44" location="'在宅生活改善調査（利用者票）'!BJ13" display="'在宅生活改善調査（利用者票）'!BJ13" xr:uid="{0AD0E99B-981D-4330-BEE1-989FC51A7193}"/>
    <hyperlink ref="CP45" location="'在宅生活改善調査（利用者票）'!BJ13" display="'在宅生活改善調査（利用者票）'!BJ13" xr:uid="{3E5E8974-FECC-43C7-BE08-A9EE9ECD5C17}"/>
    <hyperlink ref="CP46" location="'在宅生活改善調査（利用者票）'!BJ13" display="'在宅生活改善調査（利用者票）'!BJ13" xr:uid="{90575B8A-6B21-4B58-BB58-B0C333B605B3}"/>
    <hyperlink ref="CP47" location="'在宅生活改善調査（利用者票）'!BJ13" display="'在宅生活改善調査（利用者票）'!BJ13" xr:uid="{FCDCD574-F70E-4C73-A1BC-AD604C894504}"/>
    <hyperlink ref="CP48" location="'在宅生活改善調査（利用者票）'!BJ13" display="'在宅生活改善調査（利用者票）'!BJ13" xr:uid="{48E2E2C5-7E88-4E83-8382-52CD7B93840E}"/>
    <hyperlink ref="CP49" location="'在宅生活改善調査（利用者票）'!BJ13" display="'在宅生活改善調査（利用者票）'!BJ13" xr:uid="{46A8C4C9-D651-42D0-9ED9-D716352F4697}"/>
    <hyperlink ref="CP50" location="'在宅生活改善調査（利用者票）'!BJ13" display="'在宅生活改善調査（利用者票）'!BJ13" xr:uid="{BE343A50-5094-4CEF-B8EC-69CE61D4D8E8}"/>
    <hyperlink ref="CP51" location="'在宅生活改善調査（利用者票）'!BJ13" display="'在宅生活改善調査（利用者票）'!BJ13" xr:uid="{6BE9444E-72C3-4240-AACA-010B9C78C7B8}"/>
    <hyperlink ref="CP52" location="'在宅生活改善調査（利用者票）'!BJ13" display="'在宅生活改善調査（利用者票）'!BJ13" xr:uid="{7BDF6058-348E-4BA5-940F-46FDF026621D}"/>
    <hyperlink ref="CP53" location="'在宅生活改善調査（利用者票）'!BJ13" display="'在宅生活改善調査（利用者票）'!BJ13" xr:uid="{27C99BAE-1F33-4590-BEB3-3FA53E0D9A62}"/>
    <hyperlink ref="CP54" location="'在宅生活改善調査（利用者票）'!BJ13" display="'在宅生活改善調査（利用者票）'!BJ13" xr:uid="{60F9D4A5-3ECA-4DD6-BD53-896BF548A447}"/>
    <hyperlink ref="CP55" location="'在宅生活改善調査（利用者票）'!BJ13" display="'在宅生活改善調査（利用者票）'!BJ13" xr:uid="{07C1055B-EAC9-4FCB-BEFF-86524050C6CA}"/>
    <hyperlink ref="CP56" location="'在宅生活改善調査（利用者票）'!BJ13" display="'在宅生活改善調査（利用者票）'!BJ13" xr:uid="{BD802592-07A0-404D-AA13-EEB73C5383FC}"/>
    <hyperlink ref="CQ44" location="'在宅生活改善調査（利用者票）'!CC13" display="'在宅生活改善調査（利用者票）'!CC13" xr:uid="{BA354A78-C2C8-4D07-B837-D08F27F0FAAF}"/>
    <hyperlink ref="CQ45" location="'在宅生活改善調査（利用者票）'!CC13" display="'在宅生活改善調査（利用者票）'!CC13" xr:uid="{484FE54C-5E59-4806-A5A8-E1A2877F322D}"/>
    <hyperlink ref="CQ46" location="'在宅生活改善調査（利用者票）'!CC13" display="'在宅生活改善調査（利用者票）'!CC13" xr:uid="{E1C52664-3E71-4828-9B78-E657AB02CB3F}"/>
    <hyperlink ref="CQ47" location="'在宅生活改善調査（利用者票）'!CC13" display="'在宅生活改善調査（利用者票）'!CC13" xr:uid="{356C3F94-B0B5-4B84-9B62-DD56C8018D65}"/>
    <hyperlink ref="CQ48" location="'在宅生活改善調査（利用者票）'!CC13" display="'在宅生活改善調査（利用者票）'!CC13" xr:uid="{405F5785-C6BF-421E-B632-FD33201268FC}"/>
    <hyperlink ref="CQ49" location="'在宅生活改善調査（利用者票）'!CC13" display="'在宅生活改善調査（利用者票）'!CC13" xr:uid="{E33AA842-D4CF-47CB-9737-85F9A1D92A19}"/>
    <hyperlink ref="CQ50" location="'在宅生活改善調査（利用者票）'!CC13" display="'在宅生活改善調査（利用者票）'!CC13" xr:uid="{373B70DA-731B-4747-A9F6-95E38E2C8396}"/>
    <hyperlink ref="CQ51" location="'在宅生活改善調査（利用者票）'!CC13" display="'在宅生活改善調査（利用者票）'!CC13" xr:uid="{330AE1F6-2304-407B-8D05-B0E467513DCC}"/>
    <hyperlink ref="CQ52" location="'在宅生活改善調査（利用者票）'!CC13" display="'在宅生活改善調査（利用者票）'!CC13" xr:uid="{FED672DD-E916-417E-B0B6-C3883DA18DC3}"/>
    <hyperlink ref="CQ53" location="'在宅生活改善調査（利用者票）'!CC13" display="'在宅生活改善調査（利用者票）'!CC13" xr:uid="{7B1CCB66-AC1C-4D15-B590-96BACFC858F3}"/>
    <hyperlink ref="CQ54" location="'在宅生活改善調査（利用者票）'!CC13" display="'在宅生活改善調査（利用者票）'!CC13" xr:uid="{923AAE7E-780D-4B8B-A8C1-89CA6CCD5B21}"/>
    <hyperlink ref="CQ55" location="'在宅生活改善調査（利用者票）'!CC13" display="'在宅生活改善調査（利用者票）'!CC13" xr:uid="{5002C396-520A-487F-94E0-056AC8B037E2}"/>
    <hyperlink ref="CQ56" location="'在宅生活改善調査（利用者票）'!CC13" display="'在宅生活改善調査（利用者票）'!CC13" xr:uid="{360FFDF5-3A8C-422C-89E7-75E87F4EBB7C}"/>
    <hyperlink ref="CR44" location="'在宅生活改善調査（利用者票）'!CD13" display="'在宅生活改善調査（利用者票）'!CD13" xr:uid="{DD769CA0-DBC0-443F-8AD0-0A9B497A7241}"/>
    <hyperlink ref="CR45" location="'在宅生活改善調査（利用者票）'!CD13" display="'在宅生活改善調査（利用者票）'!CD13" xr:uid="{44689F49-9A9E-47ED-8A8F-B8F1B5438EA8}"/>
    <hyperlink ref="CR46" location="'在宅生活改善調査（利用者票）'!CD13" display="'在宅生活改善調査（利用者票）'!CD13" xr:uid="{7A1D1EBE-CDD1-493E-9B96-F02D9926FA02}"/>
    <hyperlink ref="CR47" location="'在宅生活改善調査（利用者票）'!CD13" display="'在宅生活改善調査（利用者票）'!CD13" xr:uid="{CC600866-992E-478F-9465-0B1B1EA626CA}"/>
    <hyperlink ref="CR48" location="'在宅生活改善調査（利用者票）'!CD13" display="'在宅生活改善調査（利用者票）'!CD13" xr:uid="{AD57F55D-E45D-4B78-B2EE-D7CF099B9FA4}"/>
    <hyperlink ref="CR49" location="'在宅生活改善調査（利用者票）'!CD13" display="'在宅生活改善調査（利用者票）'!CD13" xr:uid="{7AF546E6-468C-4B78-A7F9-40EDE8F45EF8}"/>
    <hyperlink ref="CR50" location="'在宅生活改善調査（利用者票）'!CD13" display="'在宅生活改善調査（利用者票）'!CD13" xr:uid="{328FD86E-4CE8-4255-9DB3-9A0C06D78312}"/>
    <hyperlink ref="CR51" location="'在宅生活改善調査（利用者票）'!CD13" display="'在宅生活改善調査（利用者票）'!CD13" xr:uid="{5BDFFF42-A275-4019-8525-B45CAC867AFC}"/>
    <hyperlink ref="CR52" location="'在宅生活改善調査（利用者票）'!CD13" display="'在宅生活改善調査（利用者票）'!CD13" xr:uid="{3E0000A0-6368-4D23-A4D4-4B6D65F84117}"/>
    <hyperlink ref="CR53" location="'在宅生活改善調査（利用者票）'!CD13" display="'在宅生活改善調査（利用者票）'!CD13" xr:uid="{F1549DAE-BC19-487A-9FB1-ACE614E0A8B8}"/>
    <hyperlink ref="CR54" location="'在宅生活改善調査（利用者票）'!CD13" display="'在宅生活改善調査（利用者票）'!CD13" xr:uid="{A9722A57-4FA9-48FC-8070-37D377EF3D04}"/>
    <hyperlink ref="CR55" location="'在宅生活改善調査（利用者票）'!CD13" display="'在宅生活改善調査（利用者票）'!CD13" xr:uid="{3E587B21-AADA-449B-B7FD-D890A9904AC9}"/>
    <hyperlink ref="CR56" location="'在宅生活改善調査（利用者票）'!CD13" display="'在宅生活改善調査（利用者票）'!CD13" xr:uid="{8CE76DC4-62FC-414A-86B2-6E56F78A964C}"/>
    <hyperlink ref="CM57:CP57" location="'在宅生活改善調査（利用者票）'!BK26" display="'在宅生活改善調査（利用者票）'!BK26" xr:uid="{E0D41270-C33A-45DF-94A4-392899069E2D}"/>
    <hyperlink ref="CG57" location="'在宅生活改善調査（利用者票）'!E13" display="'在宅生活改善調査（利用者票）'!E13" xr:uid="{C675DBEE-1052-415F-90DE-27A68BE890F5}"/>
    <hyperlink ref="CH57" location="'在宅生活改善調査（利用者票）'!L13" display="'在宅生活改善調査（利用者票）'!L13" xr:uid="{4AACC92F-24F5-41EC-8EF5-C312F1EDCF5A}"/>
    <hyperlink ref="CI57" location="'在宅生活改善調査（利用者票）'!S13" display="'在宅生活改善調査（利用者票）'!S13" xr:uid="{35BC59A6-37BC-4551-8F46-37F8A03A1F69}"/>
    <hyperlink ref="CM57" location="'在宅生活改善調査（利用者票）'!BJ13" display="'在宅生活改善調査（利用者票）'!BJ13" xr:uid="{DE84B4FC-A097-4933-B162-35E0D1B6C636}"/>
    <hyperlink ref="CS57" location="'在宅生活改善調査（利用者票）'!CE13" display="'在宅生活改善調査（利用者票）'!CE13" xr:uid="{4EDDD415-CC9B-4553-A1C6-A3E08CFB617C}"/>
    <hyperlink ref="CJ57" location="'在宅生活改善調査（利用者票）'!AA13" display="'在宅生活改善調査（利用者票）'!AA13" xr:uid="{A31BC588-055B-4A08-89B9-044D3F44053D}"/>
    <hyperlink ref="CK57" location="'在宅生活改善調査（利用者票）'!AI13" display="'在宅生活改善調査（利用者票）'!AI13" xr:uid="{161212AC-3593-431B-9808-02AB0A5A7BBF}"/>
    <hyperlink ref="CL57" location="'在宅生活改善調査（利用者票）'!AT13" display="'在宅生活改善調査（利用者票）'!AT13" xr:uid="{4607B9FA-4FDD-471A-8A7F-D662064AD875}"/>
    <hyperlink ref="CN57" location="'在宅生活改善調査（利用者票）'!BJ13" display="'在宅生活改善調査（利用者票）'!BJ13" xr:uid="{9F58E952-F7EB-4172-B5CB-06082DD41119}"/>
    <hyperlink ref="CO57" location="'在宅生活改善調査（利用者票）'!BJ13" display="'在宅生活改善調査（利用者票）'!BJ13" xr:uid="{14756532-ADF2-4F64-BD8C-B3FAE7B41A42}"/>
    <hyperlink ref="CP57" location="'在宅生活改善調査（利用者票）'!BJ13" display="'在宅生活改善調査（利用者票）'!BJ13" xr:uid="{4A574749-04F6-4119-BC5A-11C6162E705F}"/>
    <hyperlink ref="CQ57" location="'在宅生活改善調査（利用者票）'!CC13" display="'在宅生活改善調査（利用者票）'!CC13" xr:uid="{64378ED4-942D-4806-9390-CC9D7547765A}"/>
    <hyperlink ref="CR57" location="'在宅生活改善調査（利用者票）'!CD13" display="'在宅生活改善調査（利用者票）'!CD13" xr:uid="{7FF62049-8E0B-4326-A8A7-A6F940F1E5B0}"/>
    <hyperlink ref="CM58:CP58" location="'在宅生活改善調査（利用者票）'!BK26" display="'在宅生活改善調査（利用者票）'!BK26" xr:uid="{D923323E-A4C9-413A-8A1D-53C2CF446DDB}"/>
    <hyperlink ref="CM59:CP59" location="'在宅生活改善調査（利用者票）'!BK26" display="'在宅生活改善調査（利用者票）'!BK26" xr:uid="{9486B229-6517-44A0-BF32-4A65D46C604F}"/>
    <hyperlink ref="CM60:CP60" location="'在宅生活改善調査（利用者票）'!BK26" display="'在宅生活改善調査（利用者票）'!BK26" xr:uid="{983D2A68-2B8D-4F29-9309-72E1BFBD8B25}"/>
    <hyperlink ref="CM61:CP61" location="'在宅生活改善調査（利用者票）'!BK26" display="'在宅生活改善調査（利用者票）'!BK26" xr:uid="{3A01B06C-D53E-4E7D-BA2F-A01BC2FA47BA}"/>
    <hyperlink ref="CM62:CP62" location="'在宅生活改善調査（利用者票）'!BK26" display="'在宅生活改善調査（利用者票）'!BK26" xr:uid="{A9269ABB-F3F3-48B2-A4E0-D7170B06AB10}"/>
    <hyperlink ref="CM63:CP63" location="'在宅生活改善調査（利用者票）'!BK26" display="'在宅生活改善調査（利用者票）'!BK26" xr:uid="{FBB8C751-6BE8-4981-84EA-1377EE17C08B}"/>
    <hyperlink ref="CG58" location="'在宅生活改善調査（利用者票）'!E13" display="'在宅生活改善調査（利用者票）'!E13" xr:uid="{0DC472FC-9A4C-413B-9396-A0FF56C358B5}"/>
    <hyperlink ref="CG59" location="'在宅生活改善調査（利用者票）'!E13" display="'在宅生活改善調査（利用者票）'!E13" xr:uid="{A5CBB271-525C-48AF-8AE1-C628341ECBFE}"/>
    <hyperlink ref="CG60" location="'在宅生活改善調査（利用者票）'!E13" display="'在宅生活改善調査（利用者票）'!E13" xr:uid="{1E7C890A-18E2-4EC8-85BE-8FDF8EABACDA}"/>
    <hyperlink ref="CG61" location="'在宅生活改善調査（利用者票）'!E13" display="'在宅生活改善調査（利用者票）'!E13" xr:uid="{FCAFCDB7-64A3-41FA-B108-1A0FC8B3F7D5}"/>
    <hyperlink ref="CG62" location="'在宅生活改善調査（利用者票）'!E13" display="'在宅生活改善調査（利用者票）'!E13" xr:uid="{65D35A9D-AC9D-4D73-BA8A-F1609BF93A84}"/>
    <hyperlink ref="CG63" location="'在宅生活改善調査（利用者票）'!E13" display="'在宅生活改善調査（利用者票）'!E13" xr:uid="{75899898-5572-4E53-9145-F681E51EA7D1}"/>
    <hyperlink ref="CH58" location="'在宅生活改善調査（利用者票）'!L13" display="'在宅生活改善調査（利用者票）'!L13" xr:uid="{0D5090CF-3754-46E7-83A8-FA0524DC2A99}"/>
    <hyperlink ref="CH59" location="'在宅生活改善調査（利用者票）'!L13" display="'在宅生活改善調査（利用者票）'!L13" xr:uid="{9249FFD9-CD73-4661-B296-83ECA42AC5D8}"/>
    <hyperlink ref="CH60" location="'在宅生活改善調査（利用者票）'!L13" display="'在宅生活改善調査（利用者票）'!L13" xr:uid="{7E543F4C-A342-416F-8F95-8198EC3E2FB0}"/>
    <hyperlink ref="CH61" location="'在宅生活改善調査（利用者票）'!L13" display="'在宅生活改善調査（利用者票）'!L13" xr:uid="{115C826C-32DE-4BF3-9889-E79F5CEBD808}"/>
    <hyperlink ref="CH62" location="'在宅生活改善調査（利用者票）'!L13" display="'在宅生活改善調査（利用者票）'!L13" xr:uid="{13896525-B551-4DFE-9750-D0E8DB16C874}"/>
    <hyperlink ref="CH63" location="'在宅生活改善調査（利用者票）'!L13" display="'在宅生活改善調査（利用者票）'!L13" xr:uid="{19DB0BC8-10C8-45FD-AD5E-BAE844B849AB}"/>
    <hyperlink ref="CI58" location="'在宅生活改善調査（利用者票）'!S13" display="'在宅生活改善調査（利用者票）'!S13" xr:uid="{F2971A60-8C44-46F5-AE21-F415A9C082B1}"/>
    <hyperlink ref="CI59" location="'在宅生活改善調査（利用者票）'!S13" display="'在宅生活改善調査（利用者票）'!S13" xr:uid="{E98BFFF4-D188-44AC-8AD2-D9947D2A0F31}"/>
    <hyperlink ref="CI60" location="'在宅生活改善調査（利用者票）'!S13" display="'在宅生活改善調査（利用者票）'!S13" xr:uid="{B533849D-6EA2-4274-BA38-51CA6DBEEBB1}"/>
    <hyperlink ref="CI61" location="'在宅生活改善調査（利用者票）'!S13" display="'在宅生活改善調査（利用者票）'!S13" xr:uid="{0C153682-E5A5-4BFF-9D11-7EF395B880F7}"/>
    <hyperlink ref="CI62" location="'在宅生活改善調査（利用者票）'!S13" display="'在宅生活改善調査（利用者票）'!S13" xr:uid="{408B4E40-D8B8-4441-940A-680FA5F1F2E1}"/>
    <hyperlink ref="CI63" location="'在宅生活改善調査（利用者票）'!S13" display="'在宅生活改善調査（利用者票）'!S13" xr:uid="{2D95290B-CE98-49B9-B432-8B6CDFAC49ED}"/>
    <hyperlink ref="CM58" location="'在宅生活改善調査（利用者票）'!BJ13" display="'在宅生活改善調査（利用者票）'!BJ13" xr:uid="{627CE6E0-1A48-4938-954D-C65640181EC0}"/>
    <hyperlink ref="CM59" location="'在宅生活改善調査（利用者票）'!BJ13" display="'在宅生活改善調査（利用者票）'!BJ13" xr:uid="{ABB57210-E92F-4DEE-B3D4-F4E1DB5A6C51}"/>
    <hyperlink ref="CM60" location="'在宅生活改善調査（利用者票）'!BJ13" display="'在宅生活改善調査（利用者票）'!BJ13" xr:uid="{A12CE658-3663-48EA-B0D1-4578379B23F8}"/>
    <hyperlink ref="CM61" location="'在宅生活改善調査（利用者票）'!BJ13" display="'在宅生活改善調査（利用者票）'!BJ13" xr:uid="{0D04DEE6-5D97-4573-83CA-41797E724EC6}"/>
    <hyperlink ref="CM62" location="'在宅生活改善調査（利用者票）'!BJ13" display="'在宅生活改善調査（利用者票）'!BJ13" xr:uid="{6D1F5392-B561-4422-9958-4B6C60E2C137}"/>
    <hyperlink ref="CM63" location="'在宅生活改善調査（利用者票）'!BJ13" display="'在宅生活改善調査（利用者票）'!BJ13" xr:uid="{15F0A09D-B24A-4A42-B51A-61D7017D0AA4}"/>
    <hyperlink ref="CS58" location="'在宅生活改善調査（利用者票）'!CE13" display="'在宅生活改善調査（利用者票）'!CE13" xr:uid="{EFF2C030-7669-4932-9DB2-A3534D1701C6}"/>
    <hyperlink ref="CS59" location="'在宅生活改善調査（利用者票）'!CE13" display="'在宅生活改善調査（利用者票）'!CE13" xr:uid="{56FC65C0-3A93-4B5D-90EC-5316D60AFAF5}"/>
    <hyperlink ref="CS60" location="'在宅生活改善調査（利用者票）'!CE13" display="'在宅生活改善調査（利用者票）'!CE13" xr:uid="{BE2EE6FC-CB77-4EC8-91EE-B511B2BE365C}"/>
    <hyperlink ref="CS61" location="'在宅生活改善調査（利用者票）'!CE13" display="'在宅生活改善調査（利用者票）'!CE13" xr:uid="{DB3F691E-39FA-4057-B53E-FA3378C336A0}"/>
    <hyperlink ref="CS62" location="'在宅生活改善調査（利用者票）'!CE13" display="'在宅生活改善調査（利用者票）'!CE13" xr:uid="{411E629E-F3AA-4541-8E1B-70C944075476}"/>
    <hyperlink ref="CS63" location="'在宅生活改善調査（利用者票）'!CE13" display="'在宅生活改善調査（利用者票）'!CE13" xr:uid="{EE93E022-659B-408F-AB91-233826D6CE7A}"/>
    <hyperlink ref="CJ58" location="'在宅生活改善調査（利用者票）'!AA13" display="'在宅生活改善調査（利用者票）'!AA13" xr:uid="{C38E78CB-1B79-49BE-A1B0-2329FB01156B}"/>
    <hyperlink ref="CJ59" location="'在宅生活改善調査（利用者票）'!AA13" display="'在宅生活改善調査（利用者票）'!AA13" xr:uid="{AFA3CBB7-148D-48C8-9A53-DCB167F83630}"/>
    <hyperlink ref="CJ60" location="'在宅生活改善調査（利用者票）'!AA13" display="'在宅生活改善調査（利用者票）'!AA13" xr:uid="{A0B92553-A200-46E7-97DA-B1D0700BDC4F}"/>
    <hyperlink ref="CJ61" location="'在宅生活改善調査（利用者票）'!AA13" display="'在宅生活改善調査（利用者票）'!AA13" xr:uid="{4F641468-4991-4DBA-83D6-E192ACE392CC}"/>
    <hyperlink ref="CJ62" location="'在宅生活改善調査（利用者票）'!AA13" display="'在宅生活改善調査（利用者票）'!AA13" xr:uid="{890D4A99-DCE5-4371-9BB8-F03CFF731386}"/>
    <hyperlink ref="CJ63" location="'在宅生活改善調査（利用者票）'!AA13" display="'在宅生活改善調査（利用者票）'!AA13" xr:uid="{2DF25F39-41A6-48E3-B444-8BCB6B1CD7B2}"/>
    <hyperlink ref="CK58" location="'在宅生活改善調査（利用者票）'!AI13" display="'在宅生活改善調査（利用者票）'!AI13" xr:uid="{D2DF2911-B845-40EA-90E7-E8E1DAA638CC}"/>
    <hyperlink ref="CK59" location="'在宅生活改善調査（利用者票）'!AI13" display="'在宅生活改善調査（利用者票）'!AI13" xr:uid="{7A9D222A-8C47-4DF6-9977-2B87AB05B3EC}"/>
    <hyperlink ref="CK60" location="'在宅生活改善調査（利用者票）'!AI13" display="'在宅生活改善調査（利用者票）'!AI13" xr:uid="{5D902EAF-200C-446F-8D3F-33B49AEE3C0D}"/>
    <hyperlink ref="CK61" location="'在宅生活改善調査（利用者票）'!AI13" display="'在宅生活改善調査（利用者票）'!AI13" xr:uid="{2AE092F5-753F-41FD-996D-5216AF6F7740}"/>
    <hyperlink ref="CK62" location="'在宅生活改善調査（利用者票）'!AI13" display="'在宅生活改善調査（利用者票）'!AI13" xr:uid="{50946926-CE95-45FA-8493-90BDB84A1A8C}"/>
    <hyperlink ref="CK63" location="'在宅生活改善調査（利用者票）'!AI13" display="'在宅生活改善調査（利用者票）'!AI13" xr:uid="{1FE61E64-AD7D-4482-95C4-4EB3A1E7BE34}"/>
    <hyperlink ref="CL58" location="'在宅生活改善調査（利用者票）'!AT13" display="'在宅生活改善調査（利用者票）'!AT13" xr:uid="{F5CB700F-2D12-492E-9E60-F506CBA24518}"/>
    <hyperlink ref="CL59" location="'在宅生活改善調査（利用者票）'!AT13" display="'在宅生活改善調査（利用者票）'!AT13" xr:uid="{DBE2E211-7339-4D2D-95C2-E8A9914ACFA5}"/>
    <hyperlink ref="CL60" location="'在宅生活改善調査（利用者票）'!AT13" display="'在宅生活改善調査（利用者票）'!AT13" xr:uid="{D0115570-36BC-4F06-AB67-186EFD5C6191}"/>
    <hyperlink ref="CL61" location="'在宅生活改善調査（利用者票）'!AT13" display="'在宅生活改善調査（利用者票）'!AT13" xr:uid="{FBBBD87A-005E-44DC-B973-EDD3FA2A68DE}"/>
    <hyperlink ref="CL62" location="'在宅生活改善調査（利用者票）'!AT13" display="'在宅生活改善調査（利用者票）'!AT13" xr:uid="{FC60D4DC-BDF2-4B22-83AA-F23FF0EDE219}"/>
    <hyperlink ref="CL63" location="'在宅生活改善調査（利用者票）'!AT13" display="'在宅生活改善調査（利用者票）'!AT13" xr:uid="{7BCBCB3C-7EA2-445E-986F-AB24746BF011}"/>
    <hyperlink ref="CN58" location="'在宅生活改善調査（利用者票）'!BJ13" display="'在宅生活改善調査（利用者票）'!BJ13" xr:uid="{2990F0DD-4826-493F-8BCA-18BB981D8065}"/>
    <hyperlink ref="CN59" location="'在宅生活改善調査（利用者票）'!BJ13" display="'在宅生活改善調査（利用者票）'!BJ13" xr:uid="{2FDCA9B7-18FB-40A9-AE4A-EA8ECDEEF592}"/>
    <hyperlink ref="CN60" location="'在宅生活改善調査（利用者票）'!BJ13" display="'在宅生活改善調査（利用者票）'!BJ13" xr:uid="{6DCA7D69-DC06-43CC-A190-610227AF7A79}"/>
    <hyperlink ref="CN61" location="'在宅生活改善調査（利用者票）'!BJ13" display="'在宅生活改善調査（利用者票）'!BJ13" xr:uid="{51AD10D6-5A53-486C-AFF1-724ED01A438E}"/>
    <hyperlink ref="CN62" location="'在宅生活改善調査（利用者票）'!BJ13" display="'在宅生活改善調査（利用者票）'!BJ13" xr:uid="{D09C1A77-057D-4778-8D9D-1AF8E6C4310B}"/>
    <hyperlink ref="CN63" location="'在宅生活改善調査（利用者票）'!BJ13" display="'在宅生活改善調査（利用者票）'!BJ13" xr:uid="{F75016DF-4CD8-4FC7-8197-61DE7781C23E}"/>
    <hyperlink ref="CO58" location="'在宅生活改善調査（利用者票）'!BJ13" display="'在宅生活改善調査（利用者票）'!BJ13" xr:uid="{86DDB6D5-8E84-4D49-B62B-705029875469}"/>
    <hyperlink ref="CO59" location="'在宅生活改善調査（利用者票）'!BJ13" display="'在宅生活改善調査（利用者票）'!BJ13" xr:uid="{5318B61C-C05C-4EC2-949A-D6A292D34A9E}"/>
    <hyperlink ref="CO60" location="'在宅生活改善調査（利用者票）'!BJ13" display="'在宅生活改善調査（利用者票）'!BJ13" xr:uid="{4618C10F-AEF1-498F-9B87-31D837E2EAA5}"/>
    <hyperlink ref="CO61" location="'在宅生活改善調査（利用者票）'!BJ13" display="'在宅生活改善調査（利用者票）'!BJ13" xr:uid="{6AC01364-42EB-491B-88AF-DF8B4937775D}"/>
    <hyperlink ref="CO62" location="'在宅生活改善調査（利用者票）'!BJ13" display="'在宅生活改善調査（利用者票）'!BJ13" xr:uid="{F768BB6F-B3EA-4E8A-B7D8-ED592485E5B2}"/>
    <hyperlink ref="CO63" location="'在宅生活改善調査（利用者票）'!BJ13" display="'在宅生活改善調査（利用者票）'!BJ13" xr:uid="{F503B975-CAB2-4F98-BB31-B817F7C87A31}"/>
    <hyperlink ref="CP58" location="'在宅生活改善調査（利用者票）'!BJ13" display="'在宅生活改善調査（利用者票）'!BJ13" xr:uid="{B964E7E4-D959-4A88-81B9-355255FC383A}"/>
    <hyperlink ref="CP59" location="'在宅生活改善調査（利用者票）'!BJ13" display="'在宅生活改善調査（利用者票）'!BJ13" xr:uid="{713EFAEA-1977-489B-98DF-09132D4722AC}"/>
    <hyperlink ref="CP60" location="'在宅生活改善調査（利用者票）'!BJ13" display="'在宅生活改善調査（利用者票）'!BJ13" xr:uid="{BA3489F6-E39C-42BE-A2A6-47C92F67BCD8}"/>
    <hyperlink ref="CP61" location="'在宅生活改善調査（利用者票）'!BJ13" display="'在宅生活改善調査（利用者票）'!BJ13" xr:uid="{390B7162-0FDB-418F-84E2-D18B2877C825}"/>
    <hyperlink ref="CP62" location="'在宅生活改善調査（利用者票）'!BJ13" display="'在宅生活改善調査（利用者票）'!BJ13" xr:uid="{21DAC035-CE25-4037-853C-99B19824AB85}"/>
    <hyperlink ref="CP63" location="'在宅生活改善調査（利用者票）'!BJ13" display="'在宅生活改善調査（利用者票）'!BJ13" xr:uid="{97AFB08B-C7E7-46AB-AC72-A5B946D78984}"/>
    <hyperlink ref="CQ58" location="'在宅生活改善調査（利用者票）'!CC13" display="'在宅生活改善調査（利用者票）'!CC13" xr:uid="{0B0382A3-9A3E-48A9-894F-6B65C96C21B4}"/>
    <hyperlink ref="CQ59" location="'在宅生活改善調査（利用者票）'!CC13" display="'在宅生活改善調査（利用者票）'!CC13" xr:uid="{2E21086F-6B31-4A6B-A08A-34E0BF716EC4}"/>
    <hyperlink ref="CQ60" location="'在宅生活改善調査（利用者票）'!CC13" display="'在宅生活改善調査（利用者票）'!CC13" xr:uid="{C6ADF3D3-E6EA-40AB-AA9D-A348C1231644}"/>
    <hyperlink ref="CQ61" location="'在宅生活改善調査（利用者票）'!CC13" display="'在宅生活改善調査（利用者票）'!CC13" xr:uid="{D3E1FF5F-9D34-4379-BECE-026B36711997}"/>
    <hyperlink ref="CQ62" location="'在宅生活改善調査（利用者票）'!CC13" display="'在宅生活改善調査（利用者票）'!CC13" xr:uid="{768A073C-D400-435D-8043-8697632DC60D}"/>
    <hyperlink ref="CQ63" location="'在宅生活改善調査（利用者票）'!CC13" display="'在宅生活改善調査（利用者票）'!CC13" xr:uid="{7F6FC4C3-C4D7-4D7A-AB0D-8E7AAF65166D}"/>
    <hyperlink ref="CR58" location="'在宅生活改善調査（利用者票）'!CD13" display="'在宅生活改善調査（利用者票）'!CD13" xr:uid="{4DD671D9-1F82-4192-8CDA-E0702E6D7BBF}"/>
    <hyperlink ref="CR59" location="'在宅生活改善調査（利用者票）'!CD13" display="'在宅生活改善調査（利用者票）'!CD13" xr:uid="{C16CC82A-5403-4909-8E6F-5AC4CBA0367F}"/>
    <hyperlink ref="CR60" location="'在宅生活改善調査（利用者票）'!CD13" display="'在宅生活改善調査（利用者票）'!CD13" xr:uid="{80699F18-285F-4975-9F03-CC4F384F0EBA}"/>
    <hyperlink ref="CR61" location="'在宅生活改善調査（利用者票）'!CD13" display="'在宅生活改善調査（利用者票）'!CD13" xr:uid="{CE3E2420-08D4-4645-B265-85E20515A551}"/>
    <hyperlink ref="CR62" location="'在宅生活改善調査（利用者票）'!CD13" display="'在宅生活改善調査（利用者票）'!CD13" xr:uid="{530ED2C2-CBF3-476A-A7E4-E83BB5FD5479}"/>
    <hyperlink ref="CR63" location="'在宅生活改善調査（利用者票）'!CD13" display="'在宅生活改善調査（利用者票）'!CD13" xr:uid="{7D1B303A-1464-410F-A203-6B5FE8631E49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284"/>
  <sheetViews>
    <sheetView zoomScale="85" zoomScaleNormal="85" workbookViewId="0">
      <selection activeCell="A36" sqref="A36"/>
    </sheetView>
  </sheetViews>
  <sheetFormatPr defaultRowHeight="13.5" x14ac:dyDescent="0.15"/>
  <cols>
    <col min="1" max="83" width="9" style="8"/>
    <col min="84" max="84" width="27.25" style="8" customWidth="1"/>
    <col min="85" max="16384" width="9" style="8"/>
  </cols>
  <sheetData>
    <row r="1" spans="1:84" x14ac:dyDescent="0.15">
      <c r="A1" s="196">
        <v>1</v>
      </c>
      <c r="B1" s="196">
        <v>2</v>
      </c>
      <c r="C1" s="196">
        <v>3</v>
      </c>
      <c r="D1" s="196">
        <v>4</v>
      </c>
      <c r="E1" s="196">
        <v>5</v>
      </c>
      <c r="F1" s="196">
        <v>6</v>
      </c>
      <c r="G1" s="196">
        <v>7</v>
      </c>
      <c r="H1" s="196">
        <v>8</v>
      </c>
      <c r="I1" s="196">
        <v>9</v>
      </c>
      <c r="J1" s="196">
        <v>10</v>
      </c>
      <c r="K1" s="196">
        <v>11</v>
      </c>
      <c r="L1" s="196">
        <v>12</v>
      </c>
      <c r="M1" s="196">
        <v>13</v>
      </c>
      <c r="N1" s="196">
        <v>14</v>
      </c>
      <c r="O1" s="196">
        <v>15</v>
      </c>
      <c r="P1" s="196">
        <v>16</v>
      </c>
      <c r="Q1" s="196">
        <v>17</v>
      </c>
      <c r="R1" s="196">
        <v>18</v>
      </c>
      <c r="S1" s="196">
        <v>19</v>
      </c>
      <c r="T1" s="196">
        <v>20</v>
      </c>
      <c r="U1" s="196">
        <v>21</v>
      </c>
      <c r="V1" s="196">
        <v>22</v>
      </c>
      <c r="W1" s="196">
        <v>23</v>
      </c>
      <c r="X1" s="196">
        <v>24</v>
      </c>
      <c r="Y1" s="196">
        <v>25</v>
      </c>
      <c r="Z1" s="196">
        <v>26</v>
      </c>
      <c r="AA1" s="196">
        <v>27</v>
      </c>
      <c r="AB1" s="196">
        <v>28</v>
      </c>
      <c r="AC1" s="196">
        <v>29</v>
      </c>
      <c r="AD1" s="196">
        <v>30</v>
      </c>
      <c r="AE1" s="196">
        <v>31</v>
      </c>
      <c r="AF1" s="196">
        <v>32</v>
      </c>
      <c r="AG1" s="196">
        <v>33</v>
      </c>
      <c r="AH1" s="196">
        <v>34</v>
      </c>
      <c r="AI1" s="196">
        <v>35</v>
      </c>
      <c r="AJ1" s="196">
        <v>36</v>
      </c>
      <c r="AK1" s="196">
        <v>37</v>
      </c>
      <c r="AL1" s="196">
        <v>38</v>
      </c>
      <c r="AM1" s="196">
        <v>39</v>
      </c>
      <c r="AN1" s="196">
        <v>40</v>
      </c>
      <c r="AO1" s="196">
        <v>41</v>
      </c>
      <c r="AP1" s="196">
        <v>42</v>
      </c>
      <c r="AQ1" s="196">
        <v>43</v>
      </c>
      <c r="AR1" s="196">
        <v>44</v>
      </c>
      <c r="AS1" s="196">
        <v>45</v>
      </c>
      <c r="AT1" s="196">
        <v>46</v>
      </c>
      <c r="AU1" s="196">
        <v>47</v>
      </c>
      <c r="AV1" s="196">
        <v>48</v>
      </c>
      <c r="AW1" s="196">
        <v>49</v>
      </c>
      <c r="AX1" s="196">
        <v>50</v>
      </c>
      <c r="AY1" s="196">
        <v>51</v>
      </c>
      <c r="AZ1" s="196">
        <v>52</v>
      </c>
      <c r="BA1" s="196">
        <v>53</v>
      </c>
      <c r="BB1" s="196">
        <v>54</v>
      </c>
      <c r="BC1" s="196">
        <v>55</v>
      </c>
      <c r="BD1" s="196">
        <v>56</v>
      </c>
      <c r="BE1" s="196">
        <v>57</v>
      </c>
      <c r="BF1" s="196">
        <v>58</v>
      </c>
      <c r="BG1" s="196">
        <v>59</v>
      </c>
      <c r="BH1" s="196">
        <v>60</v>
      </c>
      <c r="BI1" s="196">
        <v>61</v>
      </c>
      <c r="BJ1" s="196">
        <v>62</v>
      </c>
      <c r="BK1" s="196">
        <v>63</v>
      </c>
      <c r="BL1" s="196">
        <v>64</v>
      </c>
      <c r="BM1" s="196">
        <v>65</v>
      </c>
      <c r="BN1" s="196">
        <v>66</v>
      </c>
      <c r="BO1" s="196">
        <v>67</v>
      </c>
      <c r="BP1" s="196">
        <v>68</v>
      </c>
      <c r="BQ1" s="196">
        <v>69</v>
      </c>
      <c r="BR1" s="196">
        <v>70</v>
      </c>
      <c r="BS1" s="196"/>
      <c r="BT1" s="196"/>
      <c r="BU1" s="196">
        <v>71</v>
      </c>
      <c r="BV1" s="196">
        <v>72</v>
      </c>
      <c r="BW1" s="196">
        <v>73</v>
      </c>
      <c r="BX1" s="196">
        <v>74</v>
      </c>
      <c r="BY1" s="196">
        <v>75</v>
      </c>
      <c r="BZ1" s="196">
        <v>76</v>
      </c>
      <c r="CA1" s="196">
        <v>77</v>
      </c>
      <c r="CB1" s="196">
        <v>78</v>
      </c>
      <c r="CC1" s="196">
        <v>79</v>
      </c>
      <c r="CD1" s="196">
        <v>80</v>
      </c>
      <c r="CE1" s="196">
        <v>81</v>
      </c>
    </row>
    <row r="2" spans="1:84" x14ac:dyDescent="0.15">
      <c r="A2" s="197" t="s">
        <v>51</v>
      </c>
      <c r="B2" s="196">
        <v>38</v>
      </c>
      <c r="C2" s="196">
        <v>39</v>
      </c>
      <c r="D2" s="196">
        <v>40</v>
      </c>
      <c r="E2" s="196">
        <v>41</v>
      </c>
      <c r="F2" s="196">
        <v>41</v>
      </c>
      <c r="G2" s="196">
        <v>41</v>
      </c>
      <c r="H2" s="196">
        <v>41</v>
      </c>
      <c r="I2" s="196">
        <v>41</v>
      </c>
      <c r="J2" s="196">
        <v>41</v>
      </c>
      <c r="K2" s="196">
        <v>41</v>
      </c>
      <c r="L2" s="196">
        <v>42</v>
      </c>
      <c r="M2" s="196">
        <v>42</v>
      </c>
      <c r="N2" s="196">
        <v>42</v>
      </c>
      <c r="O2" s="196">
        <v>42</v>
      </c>
      <c r="P2" s="196">
        <v>42</v>
      </c>
      <c r="Q2" s="196">
        <v>42</v>
      </c>
      <c r="R2" s="196">
        <v>42</v>
      </c>
      <c r="S2" s="196">
        <v>43</v>
      </c>
      <c r="T2" s="196">
        <v>43</v>
      </c>
      <c r="U2" s="196">
        <v>43</v>
      </c>
      <c r="V2" s="196">
        <v>43</v>
      </c>
      <c r="W2" s="196">
        <v>43</v>
      </c>
      <c r="X2" s="196">
        <v>43</v>
      </c>
      <c r="Y2" s="196">
        <v>43</v>
      </c>
      <c r="Z2" s="196">
        <v>43</v>
      </c>
      <c r="AA2" s="196">
        <v>44</v>
      </c>
      <c r="AB2" s="196">
        <v>44</v>
      </c>
      <c r="AC2" s="196">
        <v>44</v>
      </c>
      <c r="AD2" s="196">
        <v>44</v>
      </c>
      <c r="AE2" s="196">
        <v>44</v>
      </c>
      <c r="AF2" s="196">
        <v>44</v>
      </c>
      <c r="AG2" s="196">
        <v>44</v>
      </c>
      <c r="AH2" s="196">
        <v>44</v>
      </c>
      <c r="AI2" s="196">
        <v>45</v>
      </c>
      <c r="AJ2" s="196">
        <v>45</v>
      </c>
      <c r="AK2" s="196">
        <v>45</v>
      </c>
      <c r="AL2" s="196">
        <v>45</v>
      </c>
      <c r="AM2" s="196">
        <v>45</v>
      </c>
      <c r="AN2" s="196">
        <v>45</v>
      </c>
      <c r="AO2" s="196">
        <v>45</v>
      </c>
      <c r="AP2" s="196">
        <v>45</v>
      </c>
      <c r="AQ2" s="196">
        <v>45</v>
      </c>
      <c r="AR2" s="196">
        <v>45</v>
      </c>
      <c r="AS2" s="196">
        <v>45</v>
      </c>
      <c r="AT2" s="196">
        <v>46</v>
      </c>
      <c r="AU2" s="196">
        <v>46</v>
      </c>
      <c r="AV2" s="196">
        <v>46</v>
      </c>
      <c r="AW2" s="196">
        <v>46</v>
      </c>
      <c r="AX2" s="196">
        <v>46</v>
      </c>
      <c r="AY2" s="196">
        <v>46</v>
      </c>
      <c r="AZ2" s="196">
        <v>46</v>
      </c>
      <c r="BA2" s="196">
        <v>46</v>
      </c>
      <c r="BB2" s="196">
        <v>46</v>
      </c>
      <c r="BC2" s="196">
        <v>46</v>
      </c>
      <c r="BD2" s="196">
        <v>46</v>
      </c>
      <c r="BE2" s="196">
        <v>46</v>
      </c>
      <c r="BF2" s="196">
        <v>46</v>
      </c>
      <c r="BG2" s="196">
        <v>46</v>
      </c>
      <c r="BH2" s="196">
        <v>46</v>
      </c>
      <c r="BI2" s="196">
        <v>47</v>
      </c>
      <c r="BJ2" s="196">
        <v>48</v>
      </c>
      <c r="BK2" s="196">
        <v>48</v>
      </c>
      <c r="BL2" s="196">
        <v>48</v>
      </c>
      <c r="BM2" s="196">
        <v>48</v>
      </c>
      <c r="BN2" s="196">
        <v>48</v>
      </c>
      <c r="BO2" s="196">
        <v>48</v>
      </c>
      <c r="BP2" s="196">
        <v>48</v>
      </c>
      <c r="BQ2" s="196">
        <v>48</v>
      </c>
      <c r="BR2" s="196">
        <v>48</v>
      </c>
      <c r="BS2" s="196"/>
      <c r="BT2" s="196"/>
      <c r="BU2" s="196">
        <v>48</v>
      </c>
      <c r="BV2" s="196">
        <v>48</v>
      </c>
      <c r="BW2" s="196">
        <v>48</v>
      </c>
      <c r="BX2" s="196">
        <v>48</v>
      </c>
      <c r="BY2" s="196">
        <v>48</v>
      </c>
      <c r="BZ2" s="196">
        <v>48</v>
      </c>
      <c r="CA2" s="196">
        <v>48</v>
      </c>
      <c r="CB2" s="196">
        <v>48</v>
      </c>
      <c r="CC2" s="196">
        <v>49</v>
      </c>
      <c r="CD2" s="196">
        <v>50</v>
      </c>
      <c r="CE2" s="196">
        <v>51</v>
      </c>
    </row>
    <row r="3" spans="1:84" ht="48" x14ac:dyDescent="0.15">
      <c r="A3" s="198" t="s">
        <v>52</v>
      </c>
      <c r="B3" s="198" t="s">
        <v>53</v>
      </c>
      <c r="C3" s="198" t="s">
        <v>54</v>
      </c>
      <c r="D3" s="198" t="s">
        <v>55</v>
      </c>
      <c r="E3" s="198" t="s">
        <v>56</v>
      </c>
      <c r="F3" s="198"/>
      <c r="G3" s="198"/>
      <c r="H3" s="198"/>
      <c r="I3" s="198"/>
      <c r="J3" s="198"/>
      <c r="K3" s="198"/>
      <c r="L3" s="198" t="s">
        <v>57</v>
      </c>
      <c r="M3" s="198"/>
      <c r="N3" s="198"/>
      <c r="O3" s="198"/>
      <c r="P3" s="198"/>
      <c r="Q3" s="198"/>
      <c r="R3" s="198"/>
      <c r="S3" s="198" t="s">
        <v>58</v>
      </c>
      <c r="T3" s="198"/>
      <c r="U3" s="198"/>
      <c r="V3" s="198"/>
      <c r="W3" s="198"/>
      <c r="X3" s="198"/>
      <c r="Y3" s="198"/>
      <c r="Z3" s="198"/>
      <c r="AA3" s="198" t="s">
        <v>59</v>
      </c>
      <c r="AB3" s="198"/>
      <c r="AC3" s="198"/>
      <c r="AD3" s="198"/>
      <c r="AE3" s="198"/>
      <c r="AF3" s="198"/>
      <c r="AG3" s="198"/>
      <c r="AH3" s="198"/>
      <c r="AI3" s="198" t="s">
        <v>60</v>
      </c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 t="s">
        <v>61</v>
      </c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 t="s">
        <v>62</v>
      </c>
      <c r="BJ3" s="198" t="s">
        <v>63</v>
      </c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 t="s">
        <v>64</v>
      </c>
      <c r="CD3" s="198" t="s">
        <v>65</v>
      </c>
      <c r="CE3" s="198" t="s">
        <v>66</v>
      </c>
    </row>
    <row r="4" spans="1:84" ht="60" x14ac:dyDescent="0.15">
      <c r="A4" s="199" t="s">
        <v>231</v>
      </c>
      <c r="B4" s="200" t="s">
        <v>67</v>
      </c>
      <c r="C4" s="200" t="s">
        <v>67</v>
      </c>
      <c r="D4" s="200" t="s">
        <v>67</v>
      </c>
      <c r="E4" s="201" t="s">
        <v>68</v>
      </c>
      <c r="F4" s="201" t="s">
        <v>69</v>
      </c>
      <c r="G4" s="201" t="s">
        <v>70</v>
      </c>
      <c r="H4" s="201" t="s">
        <v>71</v>
      </c>
      <c r="I4" s="201" t="s">
        <v>72</v>
      </c>
      <c r="J4" s="201" t="s">
        <v>73</v>
      </c>
      <c r="K4" s="201" t="s">
        <v>74</v>
      </c>
      <c r="L4" s="201" t="s">
        <v>68</v>
      </c>
      <c r="M4" s="201" t="s">
        <v>75</v>
      </c>
      <c r="N4" s="201" t="s">
        <v>76</v>
      </c>
      <c r="O4" s="201" t="s">
        <v>77</v>
      </c>
      <c r="P4" s="201" t="s">
        <v>78</v>
      </c>
      <c r="Q4" s="201" t="s">
        <v>79</v>
      </c>
      <c r="R4" s="201" t="s">
        <v>80</v>
      </c>
      <c r="S4" s="201" t="s">
        <v>68</v>
      </c>
      <c r="T4" s="201" t="s">
        <v>81</v>
      </c>
      <c r="U4" s="201" t="s">
        <v>82</v>
      </c>
      <c r="V4" s="201" t="s">
        <v>83</v>
      </c>
      <c r="W4" s="201" t="s">
        <v>79</v>
      </c>
      <c r="X4" s="201" t="s">
        <v>84</v>
      </c>
      <c r="Y4" s="201" t="s">
        <v>85</v>
      </c>
      <c r="Z4" s="201" t="s">
        <v>86</v>
      </c>
      <c r="AA4" s="201" t="s">
        <v>87</v>
      </c>
      <c r="AB4" s="201" t="s">
        <v>88</v>
      </c>
      <c r="AC4" s="201" t="s">
        <v>89</v>
      </c>
      <c r="AD4" s="201" t="s">
        <v>90</v>
      </c>
      <c r="AE4" s="201" t="s">
        <v>91</v>
      </c>
      <c r="AF4" s="201" t="s">
        <v>92</v>
      </c>
      <c r="AG4" s="201" t="s">
        <v>93</v>
      </c>
      <c r="AH4" s="201" t="s">
        <v>94</v>
      </c>
      <c r="AI4" s="201" t="s">
        <v>95</v>
      </c>
      <c r="AJ4" s="201" t="s">
        <v>96</v>
      </c>
      <c r="AK4" s="201" t="s">
        <v>97</v>
      </c>
      <c r="AL4" s="201" t="s">
        <v>98</v>
      </c>
      <c r="AM4" s="201" t="s">
        <v>99</v>
      </c>
      <c r="AN4" s="201" t="s">
        <v>100</v>
      </c>
      <c r="AO4" s="201" t="s">
        <v>101</v>
      </c>
      <c r="AP4" s="201" t="s">
        <v>102</v>
      </c>
      <c r="AQ4" s="201" t="s">
        <v>103</v>
      </c>
      <c r="AR4" s="201" t="s">
        <v>104</v>
      </c>
      <c r="AS4" s="201" t="s">
        <v>94</v>
      </c>
      <c r="AT4" s="201" t="s">
        <v>105</v>
      </c>
      <c r="AU4" s="201" t="s">
        <v>106</v>
      </c>
      <c r="AV4" s="201" t="s">
        <v>107</v>
      </c>
      <c r="AW4" s="201" t="s">
        <v>108</v>
      </c>
      <c r="AX4" s="201" t="s">
        <v>109</v>
      </c>
      <c r="AY4" s="201" t="s">
        <v>110</v>
      </c>
      <c r="AZ4" s="201" t="s">
        <v>111</v>
      </c>
      <c r="BA4" s="201" t="s">
        <v>112</v>
      </c>
      <c r="BB4" s="201" t="s">
        <v>113</v>
      </c>
      <c r="BC4" s="201" t="s">
        <v>114</v>
      </c>
      <c r="BD4" s="201" t="s">
        <v>115</v>
      </c>
      <c r="BE4" s="201" t="s">
        <v>116</v>
      </c>
      <c r="BF4" s="201" t="s">
        <v>117</v>
      </c>
      <c r="BG4" s="201" t="s">
        <v>118</v>
      </c>
      <c r="BH4" s="201" t="s">
        <v>94</v>
      </c>
      <c r="BI4" s="200" t="s">
        <v>67</v>
      </c>
      <c r="BJ4" s="201" t="s">
        <v>119</v>
      </c>
      <c r="BK4" s="201" t="s">
        <v>120</v>
      </c>
      <c r="BL4" s="201" t="s">
        <v>121</v>
      </c>
      <c r="BM4" s="201" t="s">
        <v>122</v>
      </c>
      <c r="BN4" s="201" t="s">
        <v>123</v>
      </c>
      <c r="BO4" s="201" t="s">
        <v>124</v>
      </c>
      <c r="BP4" s="201" t="s">
        <v>125</v>
      </c>
      <c r="BQ4" s="201" t="s">
        <v>126</v>
      </c>
      <c r="BR4" s="201" t="s">
        <v>127</v>
      </c>
      <c r="BS4" s="201" t="s">
        <v>200</v>
      </c>
      <c r="BT4" s="201" t="s">
        <v>201</v>
      </c>
      <c r="BU4" s="201" t="s">
        <v>128</v>
      </c>
      <c r="BV4" s="201" t="s">
        <v>129</v>
      </c>
      <c r="BW4" s="201" t="s">
        <v>130</v>
      </c>
      <c r="BX4" s="201" t="s">
        <v>131</v>
      </c>
      <c r="BY4" s="201" t="s">
        <v>132</v>
      </c>
      <c r="BZ4" s="201" t="s">
        <v>133</v>
      </c>
      <c r="CA4" s="201" t="s">
        <v>199</v>
      </c>
      <c r="CB4" s="201" t="s">
        <v>134</v>
      </c>
      <c r="CC4" s="200" t="s">
        <v>67</v>
      </c>
      <c r="CD4" s="200" t="s">
        <v>67</v>
      </c>
      <c r="CE4" s="200" t="s">
        <v>67</v>
      </c>
    </row>
    <row r="5" spans="1:84" x14ac:dyDescent="0.15">
      <c r="A5" s="202" t="str">
        <f>IF(SUM(B5:CE5)=0,"",1)</f>
        <v/>
      </c>
      <c r="B5" s="203" t="str">
        <f>IF('在宅生活改善調査（利用者票）'!B14="","-",'在宅生活改善調査（利用者票）'!B14)</f>
        <v>-</v>
      </c>
      <c r="C5" s="203" t="str">
        <f>IF('在宅生活改善調査（利用者票）'!C14="","-",'在宅生活改善調査（利用者票）'!C14)</f>
        <v>-</v>
      </c>
      <c r="D5" s="203" t="str">
        <f>IF('在宅生活改善調査（利用者票）'!D14="","-",'在宅生活改善調査（利用者票）'!D14)</f>
        <v>-</v>
      </c>
      <c r="E5" s="203" t="str">
        <f>IF(転記作業用!$K5=0,"-",転記作業用!D5)</f>
        <v>-</v>
      </c>
      <c r="F5" s="203" t="str">
        <f>IF(転記作業用!$K5=0,"-",転記作業用!E5)</f>
        <v>-</v>
      </c>
      <c r="G5" s="203" t="str">
        <f>IF(転記作業用!$K5=0,"-",転記作業用!F5)</f>
        <v>-</v>
      </c>
      <c r="H5" s="203" t="str">
        <f>IF(転記作業用!$K5=0,"-",転記作業用!G5)</f>
        <v>-</v>
      </c>
      <c r="I5" s="203" t="str">
        <f>IF(転記作業用!$K5=0,"-",転記作業用!H5)</f>
        <v>-</v>
      </c>
      <c r="J5" s="203" t="str">
        <f>IF(転記作業用!$K5=0,"-",転記作業用!I5)</f>
        <v>-</v>
      </c>
      <c r="K5" s="203" t="str">
        <f>IF(転記作業用!$K5=0,"-",転記作業用!J5)</f>
        <v>-</v>
      </c>
      <c r="L5" s="203" t="str">
        <f>IF(転記作業用!$S5=0,"-",転記作業用!L5)</f>
        <v>-</v>
      </c>
      <c r="M5" s="203" t="str">
        <f>IF(転記作業用!$S5=0,"-",転記作業用!M5)</f>
        <v>-</v>
      </c>
      <c r="N5" s="203" t="str">
        <f>IF(転記作業用!$S5=0,"-",転記作業用!N5)</f>
        <v>-</v>
      </c>
      <c r="O5" s="203" t="str">
        <f>IF(転記作業用!$S5=0,"-",転記作業用!O5)</f>
        <v>-</v>
      </c>
      <c r="P5" s="203" t="str">
        <f>IF(転記作業用!$S5=0,"-",転記作業用!P5)</f>
        <v>-</v>
      </c>
      <c r="Q5" s="203" t="str">
        <f>IF(転記作業用!$S5=0,"-",転記作業用!Q5)</f>
        <v>-</v>
      </c>
      <c r="R5" s="203" t="str">
        <f>IF(転記作業用!$S5=0,"-",転記作業用!R5)</f>
        <v>-</v>
      </c>
      <c r="S5" s="203" t="str">
        <f>IF(転記作業用!$AB5=0,"-",転記作業用!T5)</f>
        <v>-</v>
      </c>
      <c r="T5" s="203" t="str">
        <f>IF(転記作業用!$AB5=0,"-",転記作業用!U5)</f>
        <v>-</v>
      </c>
      <c r="U5" s="203" t="str">
        <f>IF(転記作業用!$AB5=0,"-",転記作業用!V5)</f>
        <v>-</v>
      </c>
      <c r="V5" s="203" t="str">
        <f>IF(転記作業用!$AB5=0,"-",転記作業用!W5)</f>
        <v>-</v>
      </c>
      <c r="W5" s="203" t="str">
        <f>IF(転記作業用!$AB5=0,"-",転記作業用!X5)</f>
        <v>-</v>
      </c>
      <c r="X5" s="203" t="str">
        <f>IF(転記作業用!$AB5=0,"-",転記作業用!Y5)</f>
        <v>-</v>
      </c>
      <c r="Y5" s="203" t="str">
        <f>IF(転記作業用!$AB5=0,"-",転記作業用!Z5)</f>
        <v>-</v>
      </c>
      <c r="Z5" s="203" t="str">
        <f>IF(転記作業用!$AB5=0,"-",転記作業用!AA5)</f>
        <v>-</v>
      </c>
      <c r="AA5" s="203" t="str">
        <f>IF($G5=0,"*",IF(転記作業用!$AK5=0,"-",転記作業用!AC5))</f>
        <v>-</v>
      </c>
      <c r="AB5" s="203" t="str">
        <f>IF($G5=0,"*",IF(転記作業用!$AK5=0,"-",転記作業用!AD5))</f>
        <v>-</v>
      </c>
      <c r="AC5" s="203" t="str">
        <f>IF($G5=0,"*",IF(転記作業用!$AK5=0,"-",転記作業用!AE5))</f>
        <v>-</v>
      </c>
      <c r="AD5" s="203" t="str">
        <f>IF($G5=0,"*",IF(転記作業用!$AK5=0,"-",転記作業用!AF5))</f>
        <v>-</v>
      </c>
      <c r="AE5" s="203" t="str">
        <f>IF($G5=0,"*",IF(転記作業用!$AK5=0,"-",転記作業用!AG5))</f>
        <v>-</v>
      </c>
      <c r="AF5" s="203" t="str">
        <f>IF($G5=0,"*",IF(転記作業用!$AK5=0,"-",転記作業用!AH5))</f>
        <v>-</v>
      </c>
      <c r="AG5" s="203" t="str">
        <f>IF($G5=0,"*",IF(転記作業用!$AK5=0,"-",転記作業用!AI5))</f>
        <v>-</v>
      </c>
      <c r="AH5" s="203" t="str">
        <f>IF($G5=0,"*",IF(転記作業用!$AK5=0,"-",転記作業用!AJ5))</f>
        <v>-</v>
      </c>
      <c r="AI5" s="203" t="str">
        <f>IF($H5=0,"*",IF(転記作業用!$AW5=0,"-",転記作業用!AL5))</f>
        <v>-</v>
      </c>
      <c r="AJ5" s="203" t="str">
        <f>IF($H5=0,"*",IF(転記作業用!$AW5=0,"-",転記作業用!AM5))</f>
        <v>-</v>
      </c>
      <c r="AK5" s="203" t="str">
        <f>IF($H5=0,"*",IF(転記作業用!$AW5=0,"-",転記作業用!AN5))</f>
        <v>-</v>
      </c>
      <c r="AL5" s="203" t="str">
        <f>IF($H5=0,"*",IF(転記作業用!$AW5=0,"-",転記作業用!AO5))</f>
        <v>-</v>
      </c>
      <c r="AM5" s="203" t="str">
        <f>IF($H5=0,"*",IF(転記作業用!$AW5=0,"-",転記作業用!AP5))</f>
        <v>-</v>
      </c>
      <c r="AN5" s="203" t="str">
        <f>IF($H5=0,"*",IF(転記作業用!$AW5=0,"-",転記作業用!AQ5))</f>
        <v>-</v>
      </c>
      <c r="AO5" s="203" t="str">
        <f>IF($H5=0,"*",IF(転記作業用!$AW5=0,"-",転記作業用!AR5))</f>
        <v>-</v>
      </c>
      <c r="AP5" s="203" t="str">
        <f>IF($H5=0,"*",IF(転記作業用!$AW5=0,"-",転記作業用!AS5))</f>
        <v>-</v>
      </c>
      <c r="AQ5" s="203" t="str">
        <f>IF($H5=0,"*",IF(転記作業用!$AW5=0,"-",転記作業用!AT5))</f>
        <v>-</v>
      </c>
      <c r="AR5" s="203" t="str">
        <f>IF($H5=0,"*",IF(転記作業用!$AW5=0,"-",転記作業用!AU5))</f>
        <v>-</v>
      </c>
      <c r="AS5" s="203" t="str">
        <f>IF($H5=0,"*",IF(転記作業用!$AW5=0,"-",転記作業用!AV5))</f>
        <v>-</v>
      </c>
      <c r="AT5" s="203" t="str">
        <f>IF($I5=0,"*",IF(転記作業用!$BM5=0,"-",転記作業用!AX5))</f>
        <v>-</v>
      </c>
      <c r="AU5" s="203" t="str">
        <f>IF($I5=0,"*",IF(転記作業用!$BM5=0,"-",転記作業用!AY5))</f>
        <v>-</v>
      </c>
      <c r="AV5" s="203" t="str">
        <f>IF($I5=0,"*",IF(転記作業用!$BM5=0,"-",転記作業用!AZ5))</f>
        <v>-</v>
      </c>
      <c r="AW5" s="203" t="str">
        <f>IF($I5=0,"*",IF(転記作業用!$BM5=0,"-",転記作業用!BA5))</f>
        <v>-</v>
      </c>
      <c r="AX5" s="203" t="str">
        <f>IF($I5=0,"*",IF(転記作業用!$BM5=0,"-",転記作業用!BB5))</f>
        <v>-</v>
      </c>
      <c r="AY5" s="203" t="str">
        <f>IF($I5=0,"*",IF(転記作業用!$BM5=0,"-",転記作業用!BC5))</f>
        <v>-</v>
      </c>
      <c r="AZ5" s="203" t="str">
        <f>IF($I5=0,"*",IF(転記作業用!$BM5=0,"-",転記作業用!BD5))</f>
        <v>-</v>
      </c>
      <c r="BA5" s="203" t="str">
        <f>IF($I5=0,"*",IF(転記作業用!$BM5=0,"-",転記作業用!BE5))</f>
        <v>-</v>
      </c>
      <c r="BB5" s="203" t="str">
        <f>IF($I5=0,"*",IF(転記作業用!$BM5=0,"-",転記作業用!BF5))</f>
        <v>-</v>
      </c>
      <c r="BC5" s="203" t="str">
        <f>IF($I5=0,"*",IF(転記作業用!$BM5=0,"-",転記作業用!BG5))</f>
        <v>-</v>
      </c>
      <c r="BD5" s="203" t="str">
        <f>IF($I5=0,"*",IF(転記作業用!$BM5=0,"-",転記作業用!BH5))</f>
        <v>-</v>
      </c>
      <c r="BE5" s="203" t="str">
        <f>IF($I5=0,"*",IF(転記作業用!$BM5=0,"-",転記作業用!BI5))</f>
        <v>-</v>
      </c>
      <c r="BF5" s="203" t="str">
        <f>IF($I5=0,"*",IF(転記作業用!$BM5=0,"-",転記作業用!BJ5))</f>
        <v>-</v>
      </c>
      <c r="BG5" s="203" t="str">
        <f>IF($I5=0,"*",IF(転記作業用!$BM5=0,"-",転記作業用!BK5))</f>
        <v>-</v>
      </c>
      <c r="BH5" s="203" t="str">
        <f>IF($I5=0,"*",IF(転記作業用!$BM5=0,"-",転記作業用!BL5))</f>
        <v>-</v>
      </c>
      <c r="BI5" s="203" t="str">
        <f>IF('在宅生活改善調査（利用者票）'!BI14="","-",'在宅生活改善調査（利用者票）'!BI14)</f>
        <v>-</v>
      </c>
      <c r="BJ5" s="203" t="str">
        <f>IF($BI5=4,"*",IF(転記作業用!$CK5=0,"-",転記作業用!BO5))</f>
        <v>-</v>
      </c>
      <c r="BK5" s="203" t="str">
        <f>IF($BI5=4,"*",IF(転記作業用!$CK5=0,"-",転記作業用!BP5))</f>
        <v>-</v>
      </c>
      <c r="BL5" s="203" t="str">
        <f>IF($BI5=4,"*",IF(転記作業用!$CK5=0,"-",転記作業用!BQ5))</f>
        <v>-</v>
      </c>
      <c r="BM5" s="203" t="str">
        <f>IF($BI5=4,"*",IF(転記作業用!$CK5=0,"-",転記作業用!BR5))</f>
        <v>-</v>
      </c>
      <c r="BN5" s="203" t="str">
        <f>IF($BI5=4,"*",IF(転記作業用!$CK5=0,"-",転記作業用!BS5))</f>
        <v>-</v>
      </c>
      <c r="BO5" s="203" t="str">
        <f>IF($BI5=4,"*",IF(転記作業用!$CK5=0,"-",転記作業用!BT5))</f>
        <v>-</v>
      </c>
      <c r="BP5" s="203" t="str">
        <f>IF($BI5=4,"*",IF(転記作業用!$CK5=0,"-",転記作業用!BU5))</f>
        <v>-</v>
      </c>
      <c r="BQ5" s="203" t="str">
        <f>IF($BI5=4,"*",IF(転記作業用!$CK5=0,"-",転記作業用!BV5))</f>
        <v>-</v>
      </c>
      <c r="BR5" s="203" t="str">
        <f>IF($BI5=4,"*",IF(転記作業用!$CK5=0,"-",転記作業用!BW5))</f>
        <v>-</v>
      </c>
      <c r="BS5" s="203" t="str">
        <f>IF($BI5=4,"*",IF(転記作業用!$CK5=0,"-",転記作業用!BX5))</f>
        <v>-</v>
      </c>
      <c r="BT5" s="203" t="str">
        <f>IF($BI5=4,"*",IF(転記作業用!$CK5=0,"-",転記作業用!BY5))</f>
        <v>-</v>
      </c>
      <c r="BU5" s="203" t="str">
        <f>IF($BI5=4,"*",IF(転記作業用!$CK5=0,"-",転記作業用!BZ5))</f>
        <v>-</v>
      </c>
      <c r="BV5" s="203" t="str">
        <f>IF($BI5=4,"*",IF(転記作業用!$CK5=0,"-",転記作業用!CA5))</f>
        <v>-</v>
      </c>
      <c r="BW5" s="203" t="str">
        <f>IF($BI5=4,"*",IF(転記作業用!$CK5=0,"-",転記作業用!CB5))</f>
        <v>-</v>
      </c>
      <c r="BX5" s="203" t="str">
        <f>IF($BI5=4,"*",IF(転記作業用!$CK5=0,"-",転記作業用!CC5))</f>
        <v>-</v>
      </c>
      <c r="BY5" s="203" t="str">
        <f>IF($BI5=4,"*",IF(転記作業用!$CK5=0,"-",転記作業用!CD5))</f>
        <v>-</v>
      </c>
      <c r="BZ5" s="203" t="str">
        <f>IF($BI5=4,"*",IF(転記作業用!$CK5=0,"-",転記作業用!CE5))</f>
        <v>-</v>
      </c>
      <c r="CA5" s="203" t="str">
        <f>IF($BI5=4,"*",IF(転記作業用!$CK5=0,"-",転記作業用!CF5))</f>
        <v>-</v>
      </c>
      <c r="CB5" s="203" t="str">
        <f>IF($BI5=4,"*",IF(転記作業用!$CK5=0,"-",転記作業用!CG5))</f>
        <v>-</v>
      </c>
      <c r="CC5" s="203" t="str">
        <f>IF(転記作業用!$CJ5=0,"*",IF('在宅生活改善調査（利用者票）'!CC14="","-",'在宅生活改善調査（利用者票）'!CC14))</f>
        <v>*</v>
      </c>
      <c r="CD5" s="203" t="str">
        <f>IF(転記作業用!CI5=0,"*",IF('在宅生活改善調査（利用者票）'!CD14="","-",'在宅生活改善調査（利用者票）'!CD14))</f>
        <v>*</v>
      </c>
      <c r="CE5" s="203" t="str">
        <f>IF(CB5&lt;&gt;1,"*",IF('在宅生活改善調査（利用者票）'!CE14="","-",'在宅生活改善調査（利用者票）'!CE14))</f>
        <v>*</v>
      </c>
      <c r="CF5" s="8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 x14ac:dyDescent="0.15">
      <c r="A6" s="202" t="str">
        <f>IF(SUM(B6:CE6)=0,"",2)</f>
        <v/>
      </c>
      <c r="B6" s="203" t="str">
        <f>IF('在宅生活改善調査（利用者票）'!B15="","-",'在宅生活改善調査（利用者票）'!B15)</f>
        <v>-</v>
      </c>
      <c r="C6" s="203" t="str">
        <f>IF('在宅生活改善調査（利用者票）'!C15="","-",'在宅生活改善調査（利用者票）'!C15)</f>
        <v>-</v>
      </c>
      <c r="D6" s="203" t="str">
        <f>IF('在宅生活改善調査（利用者票）'!D15="","-",'在宅生活改善調査（利用者票）'!D15)</f>
        <v>-</v>
      </c>
      <c r="E6" s="203" t="str">
        <f>IF(転記作業用!$K6=0,"-",転記作業用!D6)</f>
        <v>-</v>
      </c>
      <c r="F6" s="203" t="str">
        <f>IF(転記作業用!$K6=0,"-",転記作業用!E6)</f>
        <v>-</v>
      </c>
      <c r="G6" s="203" t="str">
        <f>IF(転記作業用!$K6=0,"-",転記作業用!F6)</f>
        <v>-</v>
      </c>
      <c r="H6" s="203" t="str">
        <f>IF(転記作業用!$K6=0,"-",転記作業用!G6)</f>
        <v>-</v>
      </c>
      <c r="I6" s="203" t="str">
        <f>IF(転記作業用!$K6=0,"-",転記作業用!H6)</f>
        <v>-</v>
      </c>
      <c r="J6" s="203" t="str">
        <f>IF(転記作業用!$K6=0,"-",転記作業用!I6)</f>
        <v>-</v>
      </c>
      <c r="K6" s="203" t="str">
        <f>IF(転記作業用!$K6=0,"-",転記作業用!J6)</f>
        <v>-</v>
      </c>
      <c r="L6" s="203" t="str">
        <f>IF(転記作業用!$S6=0,"-",転記作業用!L6)</f>
        <v>-</v>
      </c>
      <c r="M6" s="203" t="str">
        <f>IF(転記作業用!$S6=0,"-",転記作業用!M6)</f>
        <v>-</v>
      </c>
      <c r="N6" s="203" t="str">
        <f>IF(転記作業用!$S6=0,"-",転記作業用!N6)</f>
        <v>-</v>
      </c>
      <c r="O6" s="203" t="str">
        <f>IF(転記作業用!$S6=0,"-",転記作業用!O6)</f>
        <v>-</v>
      </c>
      <c r="P6" s="203" t="str">
        <f>IF(転記作業用!$S6=0,"-",転記作業用!P6)</f>
        <v>-</v>
      </c>
      <c r="Q6" s="203" t="str">
        <f>IF(転記作業用!$S6=0,"-",転記作業用!Q6)</f>
        <v>-</v>
      </c>
      <c r="R6" s="203" t="str">
        <f>IF(転記作業用!$S6=0,"-",転記作業用!R6)</f>
        <v>-</v>
      </c>
      <c r="S6" s="203" t="str">
        <f>IF(転記作業用!$AB6=0,"-",転記作業用!T6)</f>
        <v>-</v>
      </c>
      <c r="T6" s="203" t="str">
        <f>IF(転記作業用!$AB6=0,"-",転記作業用!U6)</f>
        <v>-</v>
      </c>
      <c r="U6" s="203" t="str">
        <f>IF(転記作業用!$AB6=0,"-",転記作業用!V6)</f>
        <v>-</v>
      </c>
      <c r="V6" s="203" t="str">
        <f>IF(転記作業用!$AB6=0,"-",転記作業用!W6)</f>
        <v>-</v>
      </c>
      <c r="W6" s="203" t="str">
        <f>IF(転記作業用!$AB6=0,"-",転記作業用!X6)</f>
        <v>-</v>
      </c>
      <c r="X6" s="203" t="str">
        <f>IF(転記作業用!$AB6=0,"-",転記作業用!Y6)</f>
        <v>-</v>
      </c>
      <c r="Y6" s="203" t="str">
        <f>IF(転記作業用!$AB6=0,"-",転記作業用!Z6)</f>
        <v>-</v>
      </c>
      <c r="Z6" s="203" t="str">
        <f>IF(転記作業用!$AB6=0,"-",転記作業用!AA6)</f>
        <v>-</v>
      </c>
      <c r="AA6" s="203" t="str">
        <f>IF($G6=0,"*",IF(転記作業用!$AK6=0,"-",転記作業用!AC6))</f>
        <v>-</v>
      </c>
      <c r="AB6" s="203" t="str">
        <f>IF($G6=0,"*",IF(転記作業用!$AK6=0,"-",転記作業用!AD6))</f>
        <v>-</v>
      </c>
      <c r="AC6" s="203" t="str">
        <f>IF($G6=0,"*",IF(転記作業用!$AK6=0,"-",転記作業用!AE6))</f>
        <v>-</v>
      </c>
      <c r="AD6" s="203" t="str">
        <f>IF($G6=0,"*",IF(転記作業用!$AK6=0,"-",転記作業用!AF6))</f>
        <v>-</v>
      </c>
      <c r="AE6" s="203" t="str">
        <f>IF($G6=0,"*",IF(転記作業用!$AK6=0,"-",転記作業用!AG6))</f>
        <v>-</v>
      </c>
      <c r="AF6" s="203" t="str">
        <f>IF($G6=0,"*",IF(転記作業用!$AK6=0,"-",転記作業用!AH6))</f>
        <v>-</v>
      </c>
      <c r="AG6" s="203" t="str">
        <f>IF($G6=0,"*",IF(転記作業用!$AK6=0,"-",転記作業用!AI6))</f>
        <v>-</v>
      </c>
      <c r="AH6" s="203" t="str">
        <f>IF($G6=0,"*",IF(転記作業用!$AK6=0,"-",転記作業用!AJ6))</f>
        <v>-</v>
      </c>
      <c r="AI6" s="203" t="str">
        <f>IF($H6=0,"*",IF(転記作業用!$AW6=0,"-",転記作業用!AL6))</f>
        <v>-</v>
      </c>
      <c r="AJ6" s="203" t="str">
        <f>IF($H6=0,"*",IF(転記作業用!$AW6=0,"-",転記作業用!AM6))</f>
        <v>-</v>
      </c>
      <c r="AK6" s="203" t="str">
        <f>IF($H6=0,"*",IF(転記作業用!$AW6=0,"-",転記作業用!AN6))</f>
        <v>-</v>
      </c>
      <c r="AL6" s="203" t="str">
        <f>IF($H6=0,"*",IF(転記作業用!$AW6=0,"-",転記作業用!AO6))</f>
        <v>-</v>
      </c>
      <c r="AM6" s="203" t="str">
        <f>IF($H6=0,"*",IF(転記作業用!$AW6=0,"-",転記作業用!AP6))</f>
        <v>-</v>
      </c>
      <c r="AN6" s="203" t="str">
        <f>IF($H6=0,"*",IF(転記作業用!$AW6=0,"-",転記作業用!AQ6))</f>
        <v>-</v>
      </c>
      <c r="AO6" s="203" t="str">
        <f>IF($H6=0,"*",IF(転記作業用!$AW6=0,"-",転記作業用!AR6))</f>
        <v>-</v>
      </c>
      <c r="AP6" s="203" t="str">
        <f>IF($H6=0,"*",IF(転記作業用!$AW6=0,"-",転記作業用!AS6))</f>
        <v>-</v>
      </c>
      <c r="AQ6" s="203" t="str">
        <f>IF($H6=0,"*",IF(転記作業用!$AW6=0,"-",転記作業用!AT6))</f>
        <v>-</v>
      </c>
      <c r="AR6" s="203" t="str">
        <f>IF($H6=0,"*",IF(転記作業用!$AW6=0,"-",転記作業用!AU6))</f>
        <v>-</v>
      </c>
      <c r="AS6" s="203" t="str">
        <f>IF($H6=0,"*",IF(転記作業用!$AW6=0,"-",転記作業用!AV6))</f>
        <v>-</v>
      </c>
      <c r="AT6" s="203" t="str">
        <f>IF($I6=0,"*",IF(転記作業用!$BM6=0,"-",転記作業用!AX6))</f>
        <v>-</v>
      </c>
      <c r="AU6" s="203" t="str">
        <f>IF($I6=0,"*",IF(転記作業用!$BM6=0,"-",転記作業用!AY6))</f>
        <v>-</v>
      </c>
      <c r="AV6" s="203" t="str">
        <f>IF($I6=0,"*",IF(転記作業用!$BM6=0,"-",転記作業用!AZ6))</f>
        <v>-</v>
      </c>
      <c r="AW6" s="203" t="str">
        <f>IF($I6=0,"*",IF(転記作業用!$BM6=0,"-",転記作業用!BA6))</f>
        <v>-</v>
      </c>
      <c r="AX6" s="203" t="str">
        <f>IF($I6=0,"*",IF(転記作業用!$BM6=0,"-",転記作業用!BB6))</f>
        <v>-</v>
      </c>
      <c r="AY6" s="203" t="str">
        <f>IF($I6=0,"*",IF(転記作業用!$BM6=0,"-",転記作業用!BC6))</f>
        <v>-</v>
      </c>
      <c r="AZ6" s="203" t="str">
        <f>IF($I6=0,"*",IF(転記作業用!$BM6=0,"-",転記作業用!BD6))</f>
        <v>-</v>
      </c>
      <c r="BA6" s="203" t="str">
        <f>IF($I6=0,"*",IF(転記作業用!$BM6=0,"-",転記作業用!BE6))</f>
        <v>-</v>
      </c>
      <c r="BB6" s="203" t="str">
        <f>IF($I6=0,"*",IF(転記作業用!$BM6=0,"-",転記作業用!BF6))</f>
        <v>-</v>
      </c>
      <c r="BC6" s="203" t="str">
        <f>IF($I6=0,"*",IF(転記作業用!$BM6=0,"-",転記作業用!BG6))</f>
        <v>-</v>
      </c>
      <c r="BD6" s="203" t="str">
        <f>IF($I6=0,"*",IF(転記作業用!$BM6=0,"-",転記作業用!BH6))</f>
        <v>-</v>
      </c>
      <c r="BE6" s="203" t="str">
        <f>IF($I6=0,"*",IF(転記作業用!$BM6=0,"-",転記作業用!BI6))</f>
        <v>-</v>
      </c>
      <c r="BF6" s="203" t="str">
        <f>IF($I6=0,"*",IF(転記作業用!$BM6=0,"-",転記作業用!BJ6))</f>
        <v>-</v>
      </c>
      <c r="BG6" s="203" t="str">
        <f>IF($I6=0,"*",IF(転記作業用!$BM6=0,"-",転記作業用!BK6))</f>
        <v>-</v>
      </c>
      <c r="BH6" s="203" t="str">
        <f>IF($I6=0,"*",IF(転記作業用!$BM6=0,"-",転記作業用!BL6))</f>
        <v>-</v>
      </c>
      <c r="BI6" s="203" t="str">
        <f>IF('在宅生活改善調査（利用者票）'!BI15="","-",'在宅生活改善調査（利用者票）'!BI15)</f>
        <v>-</v>
      </c>
      <c r="BJ6" s="203" t="str">
        <f>IF($BI6=4,"*",IF(転記作業用!$CK6=0,"-",転記作業用!BO6))</f>
        <v>-</v>
      </c>
      <c r="BK6" s="203" t="str">
        <f>IF($BI6=4,"*",IF(転記作業用!$CK6=0,"-",転記作業用!BP6))</f>
        <v>-</v>
      </c>
      <c r="BL6" s="203" t="str">
        <f>IF($BI6=4,"*",IF(転記作業用!$CK6=0,"-",転記作業用!BQ6))</f>
        <v>-</v>
      </c>
      <c r="BM6" s="203" t="str">
        <f>IF($BI6=4,"*",IF(転記作業用!$CK6=0,"-",転記作業用!BR6))</f>
        <v>-</v>
      </c>
      <c r="BN6" s="203" t="str">
        <f>IF($BI6=4,"*",IF(転記作業用!$CK6=0,"-",転記作業用!BS6))</f>
        <v>-</v>
      </c>
      <c r="BO6" s="203" t="str">
        <f>IF($BI6=4,"*",IF(転記作業用!$CK6=0,"-",転記作業用!BT6))</f>
        <v>-</v>
      </c>
      <c r="BP6" s="203" t="str">
        <f>IF($BI6=4,"*",IF(転記作業用!$CK6=0,"-",転記作業用!BU6))</f>
        <v>-</v>
      </c>
      <c r="BQ6" s="203" t="str">
        <f>IF($BI6=4,"*",IF(転記作業用!$CK6=0,"-",転記作業用!BV6))</f>
        <v>-</v>
      </c>
      <c r="BR6" s="203" t="str">
        <f>IF($BI6=4,"*",IF(転記作業用!$CK6=0,"-",転記作業用!BW6))</f>
        <v>-</v>
      </c>
      <c r="BS6" s="203" t="str">
        <f>IF($BI6=4,"*",IF(転記作業用!$CK6=0,"-",転記作業用!BX6))</f>
        <v>-</v>
      </c>
      <c r="BT6" s="203" t="str">
        <f>IF($BI6=4,"*",IF(転記作業用!$CK6=0,"-",転記作業用!BY6))</f>
        <v>-</v>
      </c>
      <c r="BU6" s="203" t="str">
        <f>IF($BI6=4,"*",IF(転記作業用!$CK6=0,"-",転記作業用!BZ6))</f>
        <v>-</v>
      </c>
      <c r="BV6" s="203" t="str">
        <f>IF($BI6=4,"*",IF(転記作業用!$CK6=0,"-",転記作業用!CA6))</f>
        <v>-</v>
      </c>
      <c r="BW6" s="203" t="str">
        <f>IF($BI6=4,"*",IF(転記作業用!$CK6=0,"-",転記作業用!CB6))</f>
        <v>-</v>
      </c>
      <c r="BX6" s="203" t="str">
        <f>IF($BI6=4,"*",IF(転記作業用!$CK6=0,"-",転記作業用!CC6))</f>
        <v>-</v>
      </c>
      <c r="BY6" s="203" t="str">
        <f>IF($BI6=4,"*",IF(転記作業用!$CK6=0,"-",転記作業用!CD6))</f>
        <v>-</v>
      </c>
      <c r="BZ6" s="203" t="str">
        <f>IF($BI6=4,"*",IF(転記作業用!$CK6=0,"-",転記作業用!CE6))</f>
        <v>-</v>
      </c>
      <c r="CA6" s="203" t="str">
        <f>IF($BI6=4,"*",IF(転記作業用!$CK6=0,"-",転記作業用!CF6))</f>
        <v>-</v>
      </c>
      <c r="CB6" s="203" t="str">
        <f>IF($BI6=4,"*",IF(転記作業用!$CK6=0,"-",転記作業用!CG6))</f>
        <v>-</v>
      </c>
      <c r="CC6" s="203" t="str">
        <f>IF(転記作業用!$CJ6=0,"*",IF('在宅生活改善調査（利用者票）'!CC15="","-",'在宅生活改善調査（利用者票）'!CC15))</f>
        <v>*</v>
      </c>
      <c r="CD6" s="203" t="str">
        <f>IF(転記作業用!CI6=0,"*",IF('在宅生活改善調査（利用者票）'!CD15="","-",'在宅生活改善調査（利用者票）'!CD15))</f>
        <v>*</v>
      </c>
      <c r="CE6" s="203" t="str">
        <f>IF(CB6&lt;&gt;1,"*",IF('在宅生活改善調査（利用者票）'!CE15="","-",'在宅生活改善調査（利用者票）'!CE15))</f>
        <v>*</v>
      </c>
      <c r="CF6" s="8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 x14ac:dyDescent="0.15">
      <c r="A7" s="202" t="str">
        <f>IF(SUM(B7:CE7)=0,"",3)</f>
        <v/>
      </c>
      <c r="B7" s="203" t="str">
        <f>IF('在宅生活改善調査（利用者票）'!B16="","-",'在宅生活改善調査（利用者票）'!B16)</f>
        <v>-</v>
      </c>
      <c r="C7" s="203" t="str">
        <f>IF('在宅生活改善調査（利用者票）'!C16="","-",'在宅生活改善調査（利用者票）'!C16)</f>
        <v>-</v>
      </c>
      <c r="D7" s="203" t="str">
        <f>IF('在宅生活改善調査（利用者票）'!D16="","-",'在宅生活改善調査（利用者票）'!D16)</f>
        <v>-</v>
      </c>
      <c r="E7" s="203" t="str">
        <f>IF(転記作業用!$K7=0,"-",転記作業用!D7)</f>
        <v>-</v>
      </c>
      <c r="F7" s="203" t="str">
        <f>IF(転記作業用!$K7=0,"-",転記作業用!E7)</f>
        <v>-</v>
      </c>
      <c r="G7" s="203" t="str">
        <f>IF(転記作業用!$K7=0,"-",転記作業用!F7)</f>
        <v>-</v>
      </c>
      <c r="H7" s="203" t="str">
        <f>IF(転記作業用!$K7=0,"-",転記作業用!G7)</f>
        <v>-</v>
      </c>
      <c r="I7" s="203" t="str">
        <f>IF(転記作業用!$K7=0,"-",転記作業用!H7)</f>
        <v>-</v>
      </c>
      <c r="J7" s="203" t="str">
        <f>IF(転記作業用!$K7=0,"-",転記作業用!I7)</f>
        <v>-</v>
      </c>
      <c r="K7" s="203" t="str">
        <f>IF(転記作業用!$K7=0,"-",転記作業用!J7)</f>
        <v>-</v>
      </c>
      <c r="L7" s="203" t="str">
        <f>IF(転記作業用!$S7=0,"-",転記作業用!L7)</f>
        <v>-</v>
      </c>
      <c r="M7" s="203" t="str">
        <f>IF(転記作業用!$S7=0,"-",転記作業用!M7)</f>
        <v>-</v>
      </c>
      <c r="N7" s="203" t="str">
        <f>IF(転記作業用!$S7=0,"-",転記作業用!N7)</f>
        <v>-</v>
      </c>
      <c r="O7" s="203" t="str">
        <f>IF(転記作業用!$S7=0,"-",転記作業用!O7)</f>
        <v>-</v>
      </c>
      <c r="P7" s="203" t="str">
        <f>IF(転記作業用!$S7=0,"-",転記作業用!P7)</f>
        <v>-</v>
      </c>
      <c r="Q7" s="203" t="str">
        <f>IF(転記作業用!$S7=0,"-",転記作業用!Q7)</f>
        <v>-</v>
      </c>
      <c r="R7" s="203" t="str">
        <f>IF(転記作業用!$S7=0,"-",転記作業用!R7)</f>
        <v>-</v>
      </c>
      <c r="S7" s="203" t="str">
        <f>IF(転記作業用!$AB7=0,"-",転記作業用!T7)</f>
        <v>-</v>
      </c>
      <c r="T7" s="203" t="str">
        <f>IF(転記作業用!$AB7=0,"-",転記作業用!U7)</f>
        <v>-</v>
      </c>
      <c r="U7" s="203" t="str">
        <f>IF(転記作業用!$AB7=0,"-",転記作業用!V7)</f>
        <v>-</v>
      </c>
      <c r="V7" s="203" t="str">
        <f>IF(転記作業用!$AB7=0,"-",転記作業用!W7)</f>
        <v>-</v>
      </c>
      <c r="W7" s="203" t="str">
        <f>IF(転記作業用!$AB7=0,"-",転記作業用!X7)</f>
        <v>-</v>
      </c>
      <c r="X7" s="203" t="str">
        <f>IF(転記作業用!$AB7=0,"-",転記作業用!Y7)</f>
        <v>-</v>
      </c>
      <c r="Y7" s="203" t="str">
        <f>IF(転記作業用!$AB7=0,"-",転記作業用!Z7)</f>
        <v>-</v>
      </c>
      <c r="Z7" s="203" t="str">
        <f>IF(転記作業用!$AB7=0,"-",転記作業用!AA7)</f>
        <v>-</v>
      </c>
      <c r="AA7" s="203" t="str">
        <f>IF($G7=0,"*",IF(転記作業用!$AK7=0,"-",転記作業用!AC7))</f>
        <v>-</v>
      </c>
      <c r="AB7" s="203" t="str">
        <f>IF($G7=0,"*",IF(転記作業用!$AK7=0,"-",転記作業用!AD7))</f>
        <v>-</v>
      </c>
      <c r="AC7" s="203" t="str">
        <f>IF($G7=0,"*",IF(転記作業用!$AK7=0,"-",転記作業用!AE7))</f>
        <v>-</v>
      </c>
      <c r="AD7" s="203" t="str">
        <f>IF($G7=0,"*",IF(転記作業用!$AK7=0,"-",転記作業用!AF7))</f>
        <v>-</v>
      </c>
      <c r="AE7" s="203" t="str">
        <f>IF($G7=0,"*",IF(転記作業用!$AK7=0,"-",転記作業用!AG7))</f>
        <v>-</v>
      </c>
      <c r="AF7" s="203" t="str">
        <f>IF($G7=0,"*",IF(転記作業用!$AK7=0,"-",転記作業用!AH7))</f>
        <v>-</v>
      </c>
      <c r="AG7" s="203" t="str">
        <f>IF($G7=0,"*",IF(転記作業用!$AK7=0,"-",転記作業用!AI7))</f>
        <v>-</v>
      </c>
      <c r="AH7" s="203" t="str">
        <f>IF($G7=0,"*",IF(転記作業用!$AK7=0,"-",転記作業用!AJ7))</f>
        <v>-</v>
      </c>
      <c r="AI7" s="203" t="str">
        <f>IF($H7=0,"*",IF(転記作業用!$AW7=0,"-",転記作業用!AL7))</f>
        <v>-</v>
      </c>
      <c r="AJ7" s="203" t="str">
        <f>IF($H7=0,"*",IF(転記作業用!$AW7=0,"-",転記作業用!AM7))</f>
        <v>-</v>
      </c>
      <c r="AK7" s="203" t="str">
        <f>IF($H7=0,"*",IF(転記作業用!$AW7=0,"-",転記作業用!AN7))</f>
        <v>-</v>
      </c>
      <c r="AL7" s="203" t="str">
        <f>IF($H7=0,"*",IF(転記作業用!$AW7=0,"-",転記作業用!AO7))</f>
        <v>-</v>
      </c>
      <c r="AM7" s="203" t="str">
        <f>IF($H7=0,"*",IF(転記作業用!$AW7=0,"-",転記作業用!AP7))</f>
        <v>-</v>
      </c>
      <c r="AN7" s="203" t="str">
        <f>IF($H7=0,"*",IF(転記作業用!$AW7=0,"-",転記作業用!AQ7))</f>
        <v>-</v>
      </c>
      <c r="AO7" s="203" t="str">
        <f>IF($H7=0,"*",IF(転記作業用!$AW7=0,"-",転記作業用!AR7))</f>
        <v>-</v>
      </c>
      <c r="AP7" s="203" t="str">
        <f>IF($H7=0,"*",IF(転記作業用!$AW7=0,"-",転記作業用!AS7))</f>
        <v>-</v>
      </c>
      <c r="AQ7" s="203" t="str">
        <f>IF($H7=0,"*",IF(転記作業用!$AW7=0,"-",転記作業用!AT7))</f>
        <v>-</v>
      </c>
      <c r="AR7" s="203" t="str">
        <f>IF($H7=0,"*",IF(転記作業用!$AW7=0,"-",転記作業用!AU7))</f>
        <v>-</v>
      </c>
      <c r="AS7" s="203" t="str">
        <f>IF($H7=0,"*",IF(転記作業用!$AW7=0,"-",転記作業用!AV7))</f>
        <v>-</v>
      </c>
      <c r="AT7" s="203" t="str">
        <f>IF($I7=0,"*",IF(転記作業用!$BM7=0,"-",転記作業用!AX7))</f>
        <v>-</v>
      </c>
      <c r="AU7" s="203" t="str">
        <f>IF($I7=0,"*",IF(転記作業用!$BM7=0,"-",転記作業用!AY7))</f>
        <v>-</v>
      </c>
      <c r="AV7" s="203" t="str">
        <f>IF($I7=0,"*",IF(転記作業用!$BM7=0,"-",転記作業用!AZ7))</f>
        <v>-</v>
      </c>
      <c r="AW7" s="203" t="str">
        <f>IF($I7=0,"*",IF(転記作業用!$BM7=0,"-",転記作業用!BA7))</f>
        <v>-</v>
      </c>
      <c r="AX7" s="203" t="str">
        <f>IF($I7=0,"*",IF(転記作業用!$BM7=0,"-",転記作業用!BB7))</f>
        <v>-</v>
      </c>
      <c r="AY7" s="203" t="str">
        <f>IF($I7=0,"*",IF(転記作業用!$BM7=0,"-",転記作業用!BC7))</f>
        <v>-</v>
      </c>
      <c r="AZ7" s="203" t="str">
        <f>IF($I7=0,"*",IF(転記作業用!$BM7=0,"-",転記作業用!BD7))</f>
        <v>-</v>
      </c>
      <c r="BA7" s="203" t="str">
        <f>IF($I7=0,"*",IF(転記作業用!$BM7=0,"-",転記作業用!BE7))</f>
        <v>-</v>
      </c>
      <c r="BB7" s="203" t="str">
        <f>IF($I7=0,"*",IF(転記作業用!$BM7=0,"-",転記作業用!BF7))</f>
        <v>-</v>
      </c>
      <c r="BC7" s="203" t="str">
        <f>IF($I7=0,"*",IF(転記作業用!$BM7=0,"-",転記作業用!BG7))</f>
        <v>-</v>
      </c>
      <c r="BD7" s="203" t="str">
        <f>IF($I7=0,"*",IF(転記作業用!$BM7=0,"-",転記作業用!BH7))</f>
        <v>-</v>
      </c>
      <c r="BE7" s="203" t="str">
        <f>IF($I7=0,"*",IF(転記作業用!$BM7=0,"-",転記作業用!BI7))</f>
        <v>-</v>
      </c>
      <c r="BF7" s="203" t="str">
        <f>IF($I7=0,"*",IF(転記作業用!$BM7=0,"-",転記作業用!BJ7))</f>
        <v>-</v>
      </c>
      <c r="BG7" s="203" t="str">
        <f>IF($I7=0,"*",IF(転記作業用!$BM7=0,"-",転記作業用!BK7))</f>
        <v>-</v>
      </c>
      <c r="BH7" s="203" t="str">
        <f>IF($I7=0,"*",IF(転記作業用!$BM7=0,"-",転記作業用!BL7))</f>
        <v>-</v>
      </c>
      <c r="BI7" s="203" t="str">
        <f>IF('在宅生活改善調査（利用者票）'!BI16="","-",'在宅生活改善調査（利用者票）'!BI16)</f>
        <v>-</v>
      </c>
      <c r="BJ7" s="203" t="str">
        <f>IF($BI7=4,"*",IF(転記作業用!$CK7=0,"-",転記作業用!BO7))</f>
        <v>-</v>
      </c>
      <c r="BK7" s="203" t="str">
        <f>IF($BI7=4,"*",IF(転記作業用!$CK7=0,"-",転記作業用!BP7))</f>
        <v>-</v>
      </c>
      <c r="BL7" s="203" t="str">
        <f>IF($BI7=4,"*",IF(転記作業用!$CK7=0,"-",転記作業用!BQ7))</f>
        <v>-</v>
      </c>
      <c r="BM7" s="203" t="str">
        <f>IF($BI7=4,"*",IF(転記作業用!$CK7=0,"-",転記作業用!BR7))</f>
        <v>-</v>
      </c>
      <c r="BN7" s="203" t="str">
        <f>IF($BI7=4,"*",IF(転記作業用!$CK7=0,"-",転記作業用!BS7))</f>
        <v>-</v>
      </c>
      <c r="BO7" s="203" t="str">
        <f>IF($BI7=4,"*",IF(転記作業用!$CK7=0,"-",転記作業用!BT7))</f>
        <v>-</v>
      </c>
      <c r="BP7" s="203" t="str">
        <f>IF($BI7=4,"*",IF(転記作業用!$CK7=0,"-",転記作業用!BU7))</f>
        <v>-</v>
      </c>
      <c r="BQ7" s="203" t="str">
        <f>IF($BI7=4,"*",IF(転記作業用!$CK7=0,"-",転記作業用!BV7))</f>
        <v>-</v>
      </c>
      <c r="BR7" s="203" t="str">
        <f>IF($BI7=4,"*",IF(転記作業用!$CK7=0,"-",転記作業用!BW7))</f>
        <v>-</v>
      </c>
      <c r="BS7" s="203" t="str">
        <f>IF($BI7=4,"*",IF(転記作業用!$CK7=0,"-",転記作業用!BX7))</f>
        <v>-</v>
      </c>
      <c r="BT7" s="203" t="str">
        <f>IF($BI7=4,"*",IF(転記作業用!$CK7=0,"-",転記作業用!BY7))</f>
        <v>-</v>
      </c>
      <c r="BU7" s="203" t="str">
        <f>IF($BI7=4,"*",IF(転記作業用!$CK7=0,"-",転記作業用!BZ7))</f>
        <v>-</v>
      </c>
      <c r="BV7" s="203" t="str">
        <f>IF($BI7=4,"*",IF(転記作業用!$CK7=0,"-",転記作業用!CA7))</f>
        <v>-</v>
      </c>
      <c r="BW7" s="203" t="str">
        <f>IF($BI7=4,"*",IF(転記作業用!$CK7=0,"-",転記作業用!CB7))</f>
        <v>-</v>
      </c>
      <c r="BX7" s="203" t="str">
        <f>IF($BI7=4,"*",IF(転記作業用!$CK7=0,"-",転記作業用!CC7))</f>
        <v>-</v>
      </c>
      <c r="BY7" s="203" t="str">
        <f>IF($BI7=4,"*",IF(転記作業用!$CK7=0,"-",転記作業用!CD7))</f>
        <v>-</v>
      </c>
      <c r="BZ7" s="203" t="str">
        <f>IF($BI7=4,"*",IF(転記作業用!$CK7=0,"-",転記作業用!CE7))</f>
        <v>-</v>
      </c>
      <c r="CA7" s="203" t="str">
        <f>IF($BI7=4,"*",IF(転記作業用!$CK7=0,"-",転記作業用!CF7))</f>
        <v>-</v>
      </c>
      <c r="CB7" s="203" t="str">
        <f>IF($BI7=4,"*",IF(転記作業用!$CK7=0,"-",転記作業用!CG7))</f>
        <v>-</v>
      </c>
      <c r="CC7" s="203" t="str">
        <f>IF(転記作業用!$CJ7=0,"*",IF('在宅生活改善調査（利用者票）'!CC16="","-",'在宅生活改善調査（利用者票）'!CC16))</f>
        <v>*</v>
      </c>
      <c r="CD7" s="203" t="str">
        <f>IF(転記作業用!CI7=0,"*",IF('在宅生活改善調査（利用者票）'!CD16="","-",'在宅生活改善調査（利用者票）'!CD16))</f>
        <v>*</v>
      </c>
      <c r="CE7" s="203" t="str">
        <f>IF(CB7&lt;&gt;1,"*",IF('在宅生活改善調査（利用者票）'!CE16="","-",'在宅生活改善調査（利用者票）'!CE16))</f>
        <v>*</v>
      </c>
      <c r="CF7" s="8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 x14ac:dyDescent="0.15">
      <c r="A8" s="202" t="str">
        <f>IF(SUM(B8:CE8)=0,"",4)</f>
        <v/>
      </c>
      <c r="B8" s="203" t="str">
        <f>IF('在宅生活改善調査（利用者票）'!B17="","-",'在宅生活改善調査（利用者票）'!B17)</f>
        <v>-</v>
      </c>
      <c r="C8" s="203" t="str">
        <f>IF('在宅生活改善調査（利用者票）'!C17="","-",'在宅生活改善調査（利用者票）'!C17)</f>
        <v>-</v>
      </c>
      <c r="D8" s="203" t="str">
        <f>IF('在宅生活改善調査（利用者票）'!D17="","-",'在宅生活改善調査（利用者票）'!D17)</f>
        <v>-</v>
      </c>
      <c r="E8" s="203" t="str">
        <f>IF(転記作業用!$K8=0,"-",転記作業用!D8)</f>
        <v>-</v>
      </c>
      <c r="F8" s="203" t="str">
        <f>IF(転記作業用!$K8=0,"-",転記作業用!E8)</f>
        <v>-</v>
      </c>
      <c r="G8" s="203" t="str">
        <f>IF(転記作業用!$K8=0,"-",転記作業用!F8)</f>
        <v>-</v>
      </c>
      <c r="H8" s="203" t="str">
        <f>IF(転記作業用!$K8=0,"-",転記作業用!G8)</f>
        <v>-</v>
      </c>
      <c r="I8" s="203" t="str">
        <f>IF(転記作業用!$K8=0,"-",転記作業用!H8)</f>
        <v>-</v>
      </c>
      <c r="J8" s="203" t="str">
        <f>IF(転記作業用!$K8=0,"-",転記作業用!I8)</f>
        <v>-</v>
      </c>
      <c r="K8" s="203" t="str">
        <f>IF(転記作業用!$K8=0,"-",転記作業用!J8)</f>
        <v>-</v>
      </c>
      <c r="L8" s="203" t="str">
        <f>IF(転記作業用!$S8=0,"-",転記作業用!L8)</f>
        <v>-</v>
      </c>
      <c r="M8" s="203" t="str">
        <f>IF(転記作業用!$S8=0,"-",転記作業用!M8)</f>
        <v>-</v>
      </c>
      <c r="N8" s="203" t="str">
        <f>IF(転記作業用!$S8=0,"-",転記作業用!N8)</f>
        <v>-</v>
      </c>
      <c r="O8" s="203" t="str">
        <f>IF(転記作業用!$S8=0,"-",転記作業用!O8)</f>
        <v>-</v>
      </c>
      <c r="P8" s="203" t="str">
        <f>IF(転記作業用!$S8=0,"-",転記作業用!P8)</f>
        <v>-</v>
      </c>
      <c r="Q8" s="203" t="str">
        <f>IF(転記作業用!$S8=0,"-",転記作業用!Q8)</f>
        <v>-</v>
      </c>
      <c r="R8" s="203" t="str">
        <f>IF(転記作業用!$S8=0,"-",転記作業用!R8)</f>
        <v>-</v>
      </c>
      <c r="S8" s="203" t="str">
        <f>IF(転記作業用!$AB8=0,"-",転記作業用!T8)</f>
        <v>-</v>
      </c>
      <c r="T8" s="203" t="str">
        <f>IF(転記作業用!$AB8=0,"-",転記作業用!U8)</f>
        <v>-</v>
      </c>
      <c r="U8" s="203" t="str">
        <f>IF(転記作業用!$AB8=0,"-",転記作業用!V8)</f>
        <v>-</v>
      </c>
      <c r="V8" s="203" t="str">
        <f>IF(転記作業用!$AB8=0,"-",転記作業用!W8)</f>
        <v>-</v>
      </c>
      <c r="W8" s="203" t="str">
        <f>IF(転記作業用!$AB8=0,"-",転記作業用!X8)</f>
        <v>-</v>
      </c>
      <c r="X8" s="203" t="str">
        <f>IF(転記作業用!$AB8=0,"-",転記作業用!Y8)</f>
        <v>-</v>
      </c>
      <c r="Y8" s="203" t="str">
        <f>IF(転記作業用!$AB8=0,"-",転記作業用!Z8)</f>
        <v>-</v>
      </c>
      <c r="Z8" s="203" t="str">
        <f>IF(転記作業用!$AB8=0,"-",転記作業用!AA8)</f>
        <v>-</v>
      </c>
      <c r="AA8" s="203" t="str">
        <f>IF($G8=0,"*",IF(転記作業用!$AK8=0,"-",転記作業用!AC8))</f>
        <v>-</v>
      </c>
      <c r="AB8" s="203" t="str">
        <f>IF($G8=0,"*",IF(転記作業用!$AK8=0,"-",転記作業用!AD8))</f>
        <v>-</v>
      </c>
      <c r="AC8" s="203" t="str">
        <f>IF($G8=0,"*",IF(転記作業用!$AK8=0,"-",転記作業用!AE8))</f>
        <v>-</v>
      </c>
      <c r="AD8" s="203" t="str">
        <f>IF($G8=0,"*",IF(転記作業用!$AK8=0,"-",転記作業用!AF8))</f>
        <v>-</v>
      </c>
      <c r="AE8" s="203" t="str">
        <f>IF($G8=0,"*",IF(転記作業用!$AK8=0,"-",転記作業用!AG8))</f>
        <v>-</v>
      </c>
      <c r="AF8" s="203" t="str">
        <f>IF($G8=0,"*",IF(転記作業用!$AK8=0,"-",転記作業用!AH8))</f>
        <v>-</v>
      </c>
      <c r="AG8" s="203" t="str">
        <f>IF($G8=0,"*",IF(転記作業用!$AK8=0,"-",転記作業用!AI8))</f>
        <v>-</v>
      </c>
      <c r="AH8" s="203" t="str">
        <f>IF($G8=0,"*",IF(転記作業用!$AK8=0,"-",転記作業用!AJ8))</f>
        <v>-</v>
      </c>
      <c r="AI8" s="203" t="str">
        <f>IF($H8=0,"*",IF(転記作業用!$AW8=0,"-",転記作業用!AL8))</f>
        <v>-</v>
      </c>
      <c r="AJ8" s="203" t="str">
        <f>IF($H8=0,"*",IF(転記作業用!$AW8=0,"-",転記作業用!AM8))</f>
        <v>-</v>
      </c>
      <c r="AK8" s="203" t="str">
        <f>IF($H8=0,"*",IF(転記作業用!$AW8=0,"-",転記作業用!AN8))</f>
        <v>-</v>
      </c>
      <c r="AL8" s="203" t="str">
        <f>IF($H8=0,"*",IF(転記作業用!$AW8=0,"-",転記作業用!AO8))</f>
        <v>-</v>
      </c>
      <c r="AM8" s="203" t="str">
        <f>IF($H8=0,"*",IF(転記作業用!$AW8=0,"-",転記作業用!AP8))</f>
        <v>-</v>
      </c>
      <c r="AN8" s="203" t="str">
        <f>IF($H8=0,"*",IF(転記作業用!$AW8=0,"-",転記作業用!AQ8))</f>
        <v>-</v>
      </c>
      <c r="AO8" s="203" t="str">
        <f>IF($H8=0,"*",IF(転記作業用!$AW8=0,"-",転記作業用!AR8))</f>
        <v>-</v>
      </c>
      <c r="AP8" s="203" t="str">
        <f>IF($H8=0,"*",IF(転記作業用!$AW8=0,"-",転記作業用!AS8))</f>
        <v>-</v>
      </c>
      <c r="AQ8" s="203" t="str">
        <f>IF($H8=0,"*",IF(転記作業用!$AW8=0,"-",転記作業用!AT8))</f>
        <v>-</v>
      </c>
      <c r="AR8" s="203" t="str">
        <f>IF($H8=0,"*",IF(転記作業用!$AW8=0,"-",転記作業用!AU8))</f>
        <v>-</v>
      </c>
      <c r="AS8" s="203" t="str">
        <f>IF($H8=0,"*",IF(転記作業用!$AW8=0,"-",転記作業用!AV8))</f>
        <v>-</v>
      </c>
      <c r="AT8" s="203" t="str">
        <f>IF($I8=0,"*",IF(転記作業用!$BM8=0,"-",転記作業用!AX8))</f>
        <v>-</v>
      </c>
      <c r="AU8" s="203" t="str">
        <f>IF($I8=0,"*",IF(転記作業用!$BM8=0,"-",転記作業用!AY8))</f>
        <v>-</v>
      </c>
      <c r="AV8" s="203" t="str">
        <f>IF($I8=0,"*",IF(転記作業用!$BM8=0,"-",転記作業用!AZ8))</f>
        <v>-</v>
      </c>
      <c r="AW8" s="203" t="str">
        <f>IF($I8=0,"*",IF(転記作業用!$BM8=0,"-",転記作業用!BA8))</f>
        <v>-</v>
      </c>
      <c r="AX8" s="203" t="str">
        <f>IF($I8=0,"*",IF(転記作業用!$BM8=0,"-",転記作業用!BB8))</f>
        <v>-</v>
      </c>
      <c r="AY8" s="203" t="str">
        <f>IF($I8=0,"*",IF(転記作業用!$BM8=0,"-",転記作業用!BC8))</f>
        <v>-</v>
      </c>
      <c r="AZ8" s="203" t="str">
        <f>IF($I8=0,"*",IF(転記作業用!$BM8=0,"-",転記作業用!BD8))</f>
        <v>-</v>
      </c>
      <c r="BA8" s="203" t="str">
        <f>IF($I8=0,"*",IF(転記作業用!$BM8=0,"-",転記作業用!BE8))</f>
        <v>-</v>
      </c>
      <c r="BB8" s="203" t="str">
        <f>IF($I8=0,"*",IF(転記作業用!$BM8=0,"-",転記作業用!BF8))</f>
        <v>-</v>
      </c>
      <c r="BC8" s="203" t="str">
        <f>IF($I8=0,"*",IF(転記作業用!$BM8=0,"-",転記作業用!BG8))</f>
        <v>-</v>
      </c>
      <c r="BD8" s="203" t="str">
        <f>IF($I8=0,"*",IF(転記作業用!$BM8=0,"-",転記作業用!BH8))</f>
        <v>-</v>
      </c>
      <c r="BE8" s="203" t="str">
        <f>IF($I8=0,"*",IF(転記作業用!$BM8=0,"-",転記作業用!BI8))</f>
        <v>-</v>
      </c>
      <c r="BF8" s="203" t="str">
        <f>IF($I8=0,"*",IF(転記作業用!$BM8=0,"-",転記作業用!BJ8))</f>
        <v>-</v>
      </c>
      <c r="BG8" s="203" t="str">
        <f>IF($I8=0,"*",IF(転記作業用!$BM8=0,"-",転記作業用!BK8))</f>
        <v>-</v>
      </c>
      <c r="BH8" s="203" t="str">
        <f>IF($I8=0,"*",IF(転記作業用!$BM8=0,"-",転記作業用!BL8))</f>
        <v>-</v>
      </c>
      <c r="BI8" s="203" t="str">
        <f>IF('在宅生活改善調査（利用者票）'!BI17="","-",'在宅生活改善調査（利用者票）'!BI17)</f>
        <v>-</v>
      </c>
      <c r="BJ8" s="203" t="str">
        <f>IF($BI8=4,"*",IF(転記作業用!$CK8=0,"-",転記作業用!BO8))</f>
        <v>-</v>
      </c>
      <c r="BK8" s="203" t="str">
        <f>IF($BI8=4,"*",IF(転記作業用!$CK8=0,"-",転記作業用!BP8))</f>
        <v>-</v>
      </c>
      <c r="BL8" s="203" t="str">
        <f>IF($BI8=4,"*",IF(転記作業用!$CK8=0,"-",転記作業用!BQ8))</f>
        <v>-</v>
      </c>
      <c r="BM8" s="203" t="str">
        <f>IF($BI8=4,"*",IF(転記作業用!$CK8=0,"-",転記作業用!BR8))</f>
        <v>-</v>
      </c>
      <c r="BN8" s="203" t="str">
        <f>IF($BI8=4,"*",IF(転記作業用!$CK8=0,"-",転記作業用!BS8))</f>
        <v>-</v>
      </c>
      <c r="BO8" s="203" t="str">
        <f>IF($BI8=4,"*",IF(転記作業用!$CK8=0,"-",転記作業用!BT8))</f>
        <v>-</v>
      </c>
      <c r="BP8" s="203" t="str">
        <f>IF($BI8=4,"*",IF(転記作業用!$CK8=0,"-",転記作業用!BU8))</f>
        <v>-</v>
      </c>
      <c r="BQ8" s="203" t="str">
        <f>IF($BI8=4,"*",IF(転記作業用!$CK8=0,"-",転記作業用!BV8))</f>
        <v>-</v>
      </c>
      <c r="BR8" s="203" t="str">
        <f>IF($BI8=4,"*",IF(転記作業用!$CK8=0,"-",転記作業用!BW8))</f>
        <v>-</v>
      </c>
      <c r="BS8" s="203" t="str">
        <f>IF($BI8=4,"*",IF(転記作業用!$CK8=0,"-",転記作業用!BX8))</f>
        <v>-</v>
      </c>
      <c r="BT8" s="203" t="str">
        <f>IF($BI8=4,"*",IF(転記作業用!$CK8=0,"-",転記作業用!BY8))</f>
        <v>-</v>
      </c>
      <c r="BU8" s="203" t="str">
        <f>IF($BI8=4,"*",IF(転記作業用!$CK8=0,"-",転記作業用!BZ8))</f>
        <v>-</v>
      </c>
      <c r="BV8" s="203" t="str">
        <f>IF($BI8=4,"*",IF(転記作業用!$CK8=0,"-",転記作業用!CA8))</f>
        <v>-</v>
      </c>
      <c r="BW8" s="203" t="str">
        <f>IF($BI8=4,"*",IF(転記作業用!$CK8=0,"-",転記作業用!CB8))</f>
        <v>-</v>
      </c>
      <c r="BX8" s="203" t="str">
        <f>IF($BI8=4,"*",IF(転記作業用!$CK8=0,"-",転記作業用!CC8))</f>
        <v>-</v>
      </c>
      <c r="BY8" s="203" t="str">
        <f>IF($BI8=4,"*",IF(転記作業用!$CK8=0,"-",転記作業用!CD8))</f>
        <v>-</v>
      </c>
      <c r="BZ8" s="203" t="str">
        <f>IF($BI8=4,"*",IF(転記作業用!$CK8=0,"-",転記作業用!CE8))</f>
        <v>-</v>
      </c>
      <c r="CA8" s="203" t="str">
        <f>IF($BI8=4,"*",IF(転記作業用!$CK8=0,"-",転記作業用!CF8))</f>
        <v>-</v>
      </c>
      <c r="CB8" s="203" t="str">
        <f>IF($BI8=4,"*",IF(転記作業用!$CK8=0,"-",転記作業用!CG8))</f>
        <v>-</v>
      </c>
      <c r="CC8" s="203" t="str">
        <f>IF(転記作業用!$CJ8=0,"*",IF('在宅生活改善調査（利用者票）'!CC17="","-",'在宅生活改善調査（利用者票）'!CC17))</f>
        <v>*</v>
      </c>
      <c r="CD8" s="203" t="str">
        <f>IF(転記作業用!CI8=0,"*",IF('在宅生活改善調査（利用者票）'!CD17="","-",'在宅生活改善調査（利用者票）'!CD17))</f>
        <v>*</v>
      </c>
      <c r="CE8" s="203" t="str">
        <f>IF(CB8&lt;&gt;1,"*",IF('在宅生活改善調査（利用者票）'!CE17="","-",'在宅生活改善調査（利用者票）'!CE17))</f>
        <v>*</v>
      </c>
      <c r="CF8" s="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 x14ac:dyDescent="0.15">
      <c r="A9" s="202" t="str">
        <f>IF(SUM(B9:CE9)=0,"",5)</f>
        <v/>
      </c>
      <c r="B9" s="203" t="str">
        <f>IF('在宅生活改善調査（利用者票）'!B18="","-",'在宅生活改善調査（利用者票）'!B18)</f>
        <v>-</v>
      </c>
      <c r="C9" s="203" t="str">
        <f>IF('在宅生活改善調査（利用者票）'!C18="","-",'在宅生活改善調査（利用者票）'!C18)</f>
        <v>-</v>
      </c>
      <c r="D9" s="203" t="str">
        <f>IF('在宅生活改善調査（利用者票）'!D18="","-",'在宅生活改善調査（利用者票）'!D18)</f>
        <v>-</v>
      </c>
      <c r="E9" s="203" t="str">
        <f>IF(転記作業用!$K9=0,"-",転記作業用!D9)</f>
        <v>-</v>
      </c>
      <c r="F9" s="203" t="str">
        <f>IF(転記作業用!$K9=0,"-",転記作業用!E9)</f>
        <v>-</v>
      </c>
      <c r="G9" s="203" t="str">
        <f>IF(転記作業用!$K9=0,"-",転記作業用!F9)</f>
        <v>-</v>
      </c>
      <c r="H9" s="203" t="str">
        <f>IF(転記作業用!$K9=0,"-",転記作業用!G9)</f>
        <v>-</v>
      </c>
      <c r="I9" s="203" t="str">
        <f>IF(転記作業用!$K9=0,"-",転記作業用!H9)</f>
        <v>-</v>
      </c>
      <c r="J9" s="203" t="str">
        <f>IF(転記作業用!$K9=0,"-",転記作業用!I9)</f>
        <v>-</v>
      </c>
      <c r="K9" s="203" t="str">
        <f>IF(転記作業用!$K9=0,"-",転記作業用!J9)</f>
        <v>-</v>
      </c>
      <c r="L9" s="203" t="str">
        <f>IF(転記作業用!$S9=0,"-",転記作業用!L9)</f>
        <v>-</v>
      </c>
      <c r="M9" s="203" t="str">
        <f>IF(転記作業用!$S9=0,"-",転記作業用!M9)</f>
        <v>-</v>
      </c>
      <c r="N9" s="203" t="str">
        <f>IF(転記作業用!$S9=0,"-",転記作業用!N9)</f>
        <v>-</v>
      </c>
      <c r="O9" s="203" t="str">
        <f>IF(転記作業用!$S9=0,"-",転記作業用!O9)</f>
        <v>-</v>
      </c>
      <c r="P9" s="203" t="str">
        <f>IF(転記作業用!$S9=0,"-",転記作業用!P9)</f>
        <v>-</v>
      </c>
      <c r="Q9" s="203" t="str">
        <f>IF(転記作業用!$S9=0,"-",転記作業用!Q9)</f>
        <v>-</v>
      </c>
      <c r="R9" s="203" t="str">
        <f>IF(転記作業用!$S9=0,"-",転記作業用!R9)</f>
        <v>-</v>
      </c>
      <c r="S9" s="203" t="str">
        <f>IF(転記作業用!$AB9=0,"-",転記作業用!T9)</f>
        <v>-</v>
      </c>
      <c r="T9" s="203" t="str">
        <f>IF(転記作業用!$AB9=0,"-",転記作業用!U9)</f>
        <v>-</v>
      </c>
      <c r="U9" s="203" t="str">
        <f>IF(転記作業用!$AB9=0,"-",転記作業用!V9)</f>
        <v>-</v>
      </c>
      <c r="V9" s="203" t="str">
        <f>IF(転記作業用!$AB9=0,"-",転記作業用!W9)</f>
        <v>-</v>
      </c>
      <c r="W9" s="203" t="str">
        <f>IF(転記作業用!$AB9=0,"-",転記作業用!X9)</f>
        <v>-</v>
      </c>
      <c r="X9" s="203" t="str">
        <f>IF(転記作業用!$AB9=0,"-",転記作業用!Y9)</f>
        <v>-</v>
      </c>
      <c r="Y9" s="203" t="str">
        <f>IF(転記作業用!$AB9=0,"-",転記作業用!Z9)</f>
        <v>-</v>
      </c>
      <c r="Z9" s="203" t="str">
        <f>IF(転記作業用!$AB9=0,"-",転記作業用!AA9)</f>
        <v>-</v>
      </c>
      <c r="AA9" s="203" t="str">
        <f>IF($G9=0,"*",IF(転記作業用!$AK9=0,"-",転記作業用!AC9))</f>
        <v>-</v>
      </c>
      <c r="AB9" s="203" t="str">
        <f>IF($G9=0,"*",IF(転記作業用!$AK9=0,"-",転記作業用!AD9))</f>
        <v>-</v>
      </c>
      <c r="AC9" s="203" t="str">
        <f>IF($G9=0,"*",IF(転記作業用!$AK9=0,"-",転記作業用!AE9))</f>
        <v>-</v>
      </c>
      <c r="AD9" s="203" t="str">
        <f>IF($G9=0,"*",IF(転記作業用!$AK9=0,"-",転記作業用!AF9))</f>
        <v>-</v>
      </c>
      <c r="AE9" s="203" t="str">
        <f>IF($G9=0,"*",IF(転記作業用!$AK9=0,"-",転記作業用!AG9))</f>
        <v>-</v>
      </c>
      <c r="AF9" s="203" t="str">
        <f>IF($G9=0,"*",IF(転記作業用!$AK9=0,"-",転記作業用!AH9))</f>
        <v>-</v>
      </c>
      <c r="AG9" s="203" t="str">
        <f>IF($G9=0,"*",IF(転記作業用!$AK9=0,"-",転記作業用!AI9))</f>
        <v>-</v>
      </c>
      <c r="AH9" s="203" t="str">
        <f>IF($G9=0,"*",IF(転記作業用!$AK9=0,"-",転記作業用!AJ9))</f>
        <v>-</v>
      </c>
      <c r="AI9" s="203" t="str">
        <f>IF($H9=0,"*",IF(転記作業用!$AW9=0,"-",転記作業用!AL9))</f>
        <v>-</v>
      </c>
      <c r="AJ9" s="203" t="str">
        <f>IF($H9=0,"*",IF(転記作業用!$AW9=0,"-",転記作業用!AM9))</f>
        <v>-</v>
      </c>
      <c r="AK9" s="203" t="str">
        <f>IF($H9=0,"*",IF(転記作業用!$AW9=0,"-",転記作業用!AN9))</f>
        <v>-</v>
      </c>
      <c r="AL9" s="203" t="str">
        <f>IF($H9=0,"*",IF(転記作業用!$AW9=0,"-",転記作業用!AO9))</f>
        <v>-</v>
      </c>
      <c r="AM9" s="203" t="str">
        <f>IF($H9=0,"*",IF(転記作業用!$AW9=0,"-",転記作業用!AP9))</f>
        <v>-</v>
      </c>
      <c r="AN9" s="203" t="str">
        <f>IF($H9=0,"*",IF(転記作業用!$AW9=0,"-",転記作業用!AQ9))</f>
        <v>-</v>
      </c>
      <c r="AO9" s="203" t="str">
        <f>IF($H9=0,"*",IF(転記作業用!$AW9=0,"-",転記作業用!AR9))</f>
        <v>-</v>
      </c>
      <c r="AP9" s="203" t="str">
        <f>IF($H9=0,"*",IF(転記作業用!$AW9=0,"-",転記作業用!AS9))</f>
        <v>-</v>
      </c>
      <c r="AQ9" s="203" t="str">
        <f>IF($H9=0,"*",IF(転記作業用!$AW9=0,"-",転記作業用!AT9))</f>
        <v>-</v>
      </c>
      <c r="AR9" s="203" t="str">
        <f>IF($H9=0,"*",IF(転記作業用!$AW9=0,"-",転記作業用!AU9))</f>
        <v>-</v>
      </c>
      <c r="AS9" s="203" t="str">
        <f>IF($H9=0,"*",IF(転記作業用!$AW9=0,"-",転記作業用!AV9))</f>
        <v>-</v>
      </c>
      <c r="AT9" s="203" t="str">
        <f>IF($I9=0,"*",IF(転記作業用!$BM9=0,"-",転記作業用!AX9))</f>
        <v>-</v>
      </c>
      <c r="AU9" s="203" t="str">
        <f>IF($I9=0,"*",IF(転記作業用!$BM9=0,"-",転記作業用!AY9))</f>
        <v>-</v>
      </c>
      <c r="AV9" s="203" t="str">
        <f>IF($I9=0,"*",IF(転記作業用!$BM9=0,"-",転記作業用!AZ9))</f>
        <v>-</v>
      </c>
      <c r="AW9" s="203" t="str">
        <f>IF($I9=0,"*",IF(転記作業用!$BM9=0,"-",転記作業用!BA9))</f>
        <v>-</v>
      </c>
      <c r="AX9" s="203" t="str">
        <f>IF($I9=0,"*",IF(転記作業用!$BM9=0,"-",転記作業用!BB9))</f>
        <v>-</v>
      </c>
      <c r="AY9" s="203" t="str">
        <f>IF($I9=0,"*",IF(転記作業用!$BM9=0,"-",転記作業用!BC9))</f>
        <v>-</v>
      </c>
      <c r="AZ9" s="203" t="str">
        <f>IF($I9=0,"*",IF(転記作業用!$BM9=0,"-",転記作業用!BD9))</f>
        <v>-</v>
      </c>
      <c r="BA9" s="203" t="str">
        <f>IF($I9=0,"*",IF(転記作業用!$BM9=0,"-",転記作業用!BE9))</f>
        <v>-</v>
      </c>
      <c r="BB9" s="203" t="str">
        <f>IF($I9=0,"*",IF(転記作業用!$BM9=0,"-",転記作業用!BF9))</f>
        <v>-</v>
      </c>
      <c r="BC9" s="203" t="str">
        <f>IF($I9=0,"*",IF(転記作業用!$BM9=0,"-",転記作業用!BG9))</f>
        <v>-</v>
      </c>
      <c r="BD9" s="203" t="str">
        <f>IF($I9=0,"*",IF(転記作業用!$BM9=0,"-",転記作業用!BH9))</f>
        <v>-</v>
      </c>
      <c r="BE9" s="203" t="str">
        <f>IF($I9=0,"*",IF(転記作業用!$BM9=0,"-",転記作業用!BI9))</f>
        <v>-</v>
      </c>
      <c r="BF9" s="203" t="str">
        <f>IF($I9=0,"*",IF(転記作業用!$BM9=0,"-",転記作業用!BJ9))</f>
        <v>-</v>
      </c>
      <c r="BG9" s="203" t="str">
        <f>IF($I9=0,"*",IF(転記作業用!$BM9=0,"-",転記作業用!BK9))</f>
        <v>-</v>
      </c>
      <c r="BH9" s="203" t="str">
        <f>IF($I9=0,"*",IF(転記作業用!$BM9=0,"-",転記作業用!BL9))</f>
        <v>-</v>
      </c>
      <c r="BI9" s="203" t="str">
        <f>IF('在宅生活改善調査（利用者票）'!BI18="","-",'在宅生活改善調査（利用者票）'!BI18)</f>
        <v>-</v>
      </c>
      <c r="BJ9" s="203" t="str">
        <f>IF($BI9=4,"*",IF(転記作業用!$CK9=0,"-",転記作業用!BO9))</f>
        <v>-</v>
      </c>
      <c r="BK9" s="203" t="str">
        <f>IF($BI9=4,"*",IF(転記作業用!$CK9=0,"-",転記作業用!BP9))</f>
        <v>-</v>
      </c>
      <c r="BL9" s="203" t="str">
        <f>IF($BI9=4,"*",IF(転記作業用!$CK9=0,"-",転記作業用!BQ9))</f>
        <v>-</v>
      </c>
      <c r="BM9" s="203" t="str">
        <f>IF($BI9=4,"*",IF(転記作業用!$CK9=0,"-",転記作業用!BR9))</f>
        <v>-</v>
      </c>
      <c r="BN9" s="203" t="str">
        <f>IF($BI9=4,"*",IF(転記作業用!$CK9=0,"-",転記作業用!BS9))</f>
        <v>-</v>
      </c>
      <c r="BO9" s="203" t="str">
        <f>IF($BI9=4,"*",IF(転記作業用!$CK9=0,"-",転記作業用!BT9))</f>
        <v>-</v>
      </c>
      <c r="BP9" s="203" t="str">
        <f>IF($BI9=4,"*",IF(転記作業用!$CK9=0,"-",転記作業用!BU9))</f>
        <v>-</v>
      </c>
      <c r="BQ9" s="203" t="str">
        <f>IF($BI9=4,"*",IF(転記作業用!$CK9=0,"-",転記作業用!BV9))</f>
        <v>-</v>
      </c>
      <c r="BR9" s="203" t="str">
        <f>IF($BI9=4,"*",IF(転記作業用!$CK9=0,"-",転記作業用!BW9))</f>
        <v>-</v>
      </c>
      <c r="BS9" s="203" t="str">
        <f>IF($BI9=4,"*",IF(転記作業用!$CK9=0,"-",転記作業用!BX9))</f>
        <v>-</v>
      </c>
      <c r="BT9" s="203" t="str">
        <f>IF($BI9=4,"*",IF(転記作業用!$CK9=0,"-",転記作業用!BY9))</f>
        <v>-</v>
      </c>
      <c r="BU9" s="203" t="str">
        <f>IF($BI9=4,"*",IF(転記作業用!$CK9=0,"-",転記作業用!BZ9))</f>
        <v>-</v>
      </c>
      <c r="BV9" s="203" t="str">
        <f>IF($BI9=4,"*",IF(転記作業用!$CK9=0,"-",転記作業用!CA9))</f>
        <v>-</v>
      </c>
      <c r="BW9" s="203" t="str">
        <f>IF($BI9=4,"*",IF(転記作業用!$CK9=0,"-",転記作業用!CB9))</f>
        <v>-</v>
      </c>
      <c r="BX9" s="203" t="str">
        <f>IF($BI9=4,"*",IF(転記作業用!$CK9=0,"-",転記作業用!CC9))</f>
        <v>-</v>
      </c>
      <c r="BY9" s="203" t="str">
        <f>IF($BI9=4,"*",IF(転記作業用!$CK9=0,"-",転記作業用!CD9))</f>
        <v>-</v>
      </c>
      <c r="BZ9" s="203" t="str">
        <f>IF($BI9=4,"*",IF(転記作業用!$CK9=0,"-",転記作業用!CE9))</f>
        <v>-</v>
      </c>
      <c r="CA9" s="203" t="str">
        <f>IF($BI9=4,"*",IF(転記作業用!$CK9=0,"-",転記作業用!CF9))</f>
        <v>-</v>
      </c>
      <c r="CB9" s="203" t="str">
        <f>IF($BI9=4,"*",IF(転記作業用!$CK9=0,"-",転記作業用!CG9))</f>
        <v>-</v>
      </c>
      <c r="CC9" s="203" t="str">
        <f>IF(転記作業用!$CJ9=0,"*",IF('在宅生活改善調査（利用者票）'!CC18="","-",'在宅生活改善調査（利用者票）'!CC18))</f>
        <v>*</v>
      </c>
      <c r="CD9" s="203" t="str">
        <f>IF(転記作業用!CI9=0,"*",IF('在宅生活改善調査（利用者票）'!CD18="","-",'在宅生活改善調査（利用者票）'!CD18))</f>
        <v>*</v>
      </c>
      <c r="CE9" s="203" t="str">
        <f>IF(CB9&lt;&gt;1,"*",IF('在宅生活改善調査（利用者票）'!CE18="","-",'在宅生活改善調査（利用者票）'!CE18))</f>
        <v>*</v>
      </c>
      <c r="CF9" s="8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 x14ac:dyDescent="0.15">
      <c r="A10" s="202" t="str">
        <f>IF(SUM(B10:CE10)=0,"",6)</f>
        <v/>
      </c>
      <c r="B10" s="203" t="str">
        <f>IF('在宅生活改善調査（利用者票）'!B19="","-",'在宅生活改善調査（利用者票）'!B19)</f>
        <v>-</v>
      </c>
      <c r="C10" s="203" t="str">
        <f>IF('在宅生活改善調査（利用者票）'!C19="","-",'在宅生活改善調査（利用者票）'!C19)</f>
        <v>-</v>
      </c>
      <c r="D10" s="203" t="str">
        <f>IF('在宅生活改善調査（利用者票）'!D19="","-",'在宅生活改善調査（利用者票）'!D19)</f>
        <v>-</v>
      </c>
      <c r="E10" s="203" t="str">
        <f>IF(転記作業用!$K10=0,"-",転記作業用!D10)</f>
        <v>-</v>
      </c>
      <c r="F10" s="203" t="str">
        <f>IF(転記作業用!$K10=0,"-",転記作業用!E10)</f>
        <v>-</v>
      </c>
      <c r="G10" s="203" t="str">
        <f>IF(転記作業用!$K10=0,"-",転記作業用!F10)</f>
        <v>-</v>
      </c>
      <c r="H10" s="203" t="str">
        <f>IF(転記作業用!$K10=0,"-",転記作業用!G10)</f>
        <v>-</v>
      </c>
      <c r="I10" s="203" t="str">
        <f>IF(転記作業用!$K10=0,"-",転記作業用!H10)</f>
        <v>-</v>
      </c>
      <c r="J10" s="203" t="str">
        <f>IF(転記作業用!$K10=0,"-",転記作業用!I10)</f>
        <v>-</v>
      </c>
      <c r="K10" s="203" t="str">
        <f>IF(転記作業用!$K10=0,"-",転記作業用!J10)</f>
        <v>-</v>
      </c>
      <c r="L10" s="203" t="str">
        <f>IF(転記作業用!$S10=0,"-",転記作業用!L10)</f>
        <v>-</v>
      </c>
      <c r="M10" s="203" t="str">
        <f>IF(転記作業用!$S10=0,"-",転記作業用!M10)</f>
        <v>-</v>
      </c>
      <c r="N10" s="203" t="str">
        <f>IF(転記作業用!$S10=0,"-",転記作業用!N10)</f>
        <v>-</v>
      </c>
      <c r="O10" s="203" t="str">
        <f>IF(転記作業用!$S10=0,"-",転記作業用!O10)</f>
        <v>-</v>
      </c>
      <c r="P10" s="203" t="str">
        <f>IF(転記作業用!$S10=0,"-",転記作業用!P10)</f>
        <v>-</v>
      </c>
      <c r="Q10" s="203" t="str">
        <f>IF(転記作業用!$S10=0,"-",転記作業用!Q10)</f>
        <v>-</v>
      </c>
      <c r="R10" s="203" t="str">
        <f>IF(転記作業用!$S10=0,"-",転記作業用!R10)</f>
        <v>-</v>
      </c>
      <c r="S10" s="203" t="str">
        <f>IF(転記作業用!$AB10=0,"-",転記作業用!T10)</f>
        <v>-</v>
      </c>
      <c r="T10" s="203" t="str">
        <f>IF(転記作業用!$AB10=0,"-",転記作業用!U10)</f>
        <v>-</v>
      </c>
      <c r="U10" s="203" t="str">
        <f>IF(転記作業用!$AB10=0,"-",転記作業用!V10)</f>
        <v>-</v>
      </c>
      <c r="V10" s="203" t="str">
        <f>IF(転記作業用!$AB10=0,"-",転記作業用!W10)</f>
        <v>-</v>
      </c>
      <c r="W10" s="203" t="str">
        <f>IF(転記作業用!$AB10=0,"-",転記作業用!X10)</f>
        <v>-</v>
      </c>
      <c r="X10" s="203" t="str">
        <f>IF(転記作業用!$AB10=0,"-",転記作業用!Y10)</f>
        <v>-</v>
      </c>
      <c r="Y10" s="203" t="str">
        <f>IF(転記作業用!$AB10=0,"-",転記作業用!Z10)</f>
        <v>-</v>
      </c>
      <c r="Z10" s="203" t="str">
        <f>IF(転記作業用!$AB10=0,"-",転記作業用!AA10)</f>
        <v>-</v>
      </c>
      <c r="AA10" s="203" t="str">
        <f>IF($G10=0,"*",IF(転記作業用!$AK10=0,"-",転記作業用!AC10))</f>
        <v>-</v>
      </c>
      <c r="AB10" s="203" t="str">
        <f>IF($G10=0,"*",IF(転記作業用!$AK10=0,"-",転記作業用!AD10))</f>
        <v>-</v>
      </c>
      <c r="AC10" s="203" t="str">
        <f>IF($G10=0,"*",IF(転記作業用!$AK10=0,"-",転記作業用!AE10))</f>
        <v>-</v>
      </c>
      <c r="AD10" s="203" t="str">
        <f>IF($G10=0,"*",IF(転記作業用!$AK10=0,"-",転記作業用!AF10))</f>
        <v>-</v>
      </c>
      <c r="AE10" s="203" t="str">
        <f>IF($G10=0,"*",IF(転記作業用!$AK10=0,"-",転記作業用!AG10))</f>
        <v>-</v>
      </c>
      <c r="AF10" s="203" t="str">
        <f>IF($G10=0,"*",IF(転記作業用!$AK10=0,"-",転記作業用!AH10))</f>
        <v>-</v>
      </c>
      <c r="AG10" s="203" t="str">
        <f>IF($G10=0,"*",IF(転記作業用!$AK10=0,"-",転記作業用!AI10))</f>
        <v>-</v>
      </c>
      <c r="AH10" s="203" t="str">
        <f>IF($G10=0,"*",IF(転記作業用!$AK10=0,"-",転記作業用!AJ10))</f>
        <v>-</v>
      </c>
      <c r="AI10" s="203" t="str">
        <f>IF($H10=0,"*",IF(転記作業用!$AW10=0,"-",転記作業用!AL10))</f>
        <v>-</v>
      </c>
      <c r="AJ10" s="203" t="str">
        <f>IF($H10=0,"*",IF(転記作業用!$AW10=0,"-",転記作業用!AM10))</f>
        <v>-</v>
      </c>
      <c r="AK10" s="203" t="str">
        <f>IF($H10=0,"*",IF(転記作業用!$AW10=0,"-",転記作業用!AN10))</f>
        <v>-</v>
      </c>
      <c r="AL10" s="203" t="str">
        <f>IF($H10=0,"*",IF(転記作業用!$AW10=0,"-",転記作業用!AO10))</f>
        <v>-</v>
      </c>
      <c r="AM10" s="203" t="str">
        <f>IF($H10=0,"*",IF(転記作業用!$AW10=0,"-",転記作業用!AP10))</f>
        <v>-</v>
      </c>
      <c r="AN10" s="203" t="str">
        <f>IF($H10=0,"*",IF(転記作業用!$AW10=0,"-",転記作業用!AQ10))</f>
        <v>-</v>
      </c>
      <c r="AO10" s="203" t="str">
        <f>IF($H10=0,"*",IF(転記作業用!$AW10=0,"-",転記作業用!AR10))</f>
        <v>-</v>
      </c>
      <c r="AP10" s="203" t="str">
        <f>IF($H10=0,"*",IF(転記作業用!$AW10=0,"-",転記作業用!AS10))</f>
        <v>-</v>
      </c>
      <c r="AQ10" s="203" t="str">
        <f>IF($H10=0,"*",IF(転記作業用!$AW10=0,"-",転記作業用!AT10))</f>
        <v>-</v>
      </c>
      <c r="AR10" s="203" t="str">
        <f>IF($H10=0,"*",IF(転記作業用!$AW10=0,"-",転記作業用!AU10))</f>
        <v>-</v>
      </c>
      <c r="AS10" s="203" t="str">
        <f>IF($H10=0,"*",IF(転記作業用!$AW10=0,"-",転記作業用!AV10))</f>
        <v>-</v>
      </c>
      <c r="AT10" s="203" t="str">
        <f>IF($I10=0,"*",IF(転記作業用!$BM10=0,"-",転記作業用!AX10))</f>
        <v>-</v>
      </c>
      <c r="AU10" s="203" t="str">
        <f>IF($I10=0,"*",IF(転記作業用!$BM10=0,"-",転記作業用!AY10))</f>
        <v>-</v>
      </c>
      <c r="AV10" s="203" t="str">
        <f>IF($I10=0,"*",IF(転記作業用!$BM10=0,"-",転記作業用!AZ10))</f>
        <v>-</v>
      </c>
      <c r="AW10" s="203" t="str">
        <f>IF($I10=0,"*",IF(転記作業用!$BM10=0,"-",転記作業用!BA10))</f>
        <v>-</v>
      </c>
      <c r="AX10" s="203" t="str">
        <f>IF($I10=0,"*",IF(転記作業用!$BM10=0,"-",転記作業用!BB10))</f>
        <v>-</v>
      </c>
      <c r="AY10" s="203" t="str">
        <f>IF($I10=0,"*",IF(転記作業用!$BM10=0,"-",転記作業用!BC10))</f>
        <v>-</v>
      </c>
      <c r="AZ10" s="203" t="str">
        <f>IF($I10=0,"*",IF(転記作業用!$BM10=0,"-",転記作業用!BD10))</f>
        <v>-</v>
      </c>
      <c r="BA10" s="203" t="str">
        <f>IF($I10=0,"*",IF(転記作業用!$BM10=0,"-",転記作業用!BE10))</f>
        <v>-</v>
      </c>
      <c r="BB10" s="203" t="str">
        <f>IF($I10=0,"*",IF(転記作業用!$BM10=0,"-",転記作業用!BF10))</f>
        <v>-</v>
      </c>
      <c r="BC10" s="203" t="str">
        <f>IF($I10=0,"*",IF(転記作業用!$BM10=0,"-",転記作業用!BG10))</f>
        <v>-</v>
      </c>
      <c r="BD10" s="203" t="str">
        <f>IF($I10=0,"*",IF(転記作業用!$BM10=0,"-",転記作業用!BH10))</f>
        <v>-</v>
      </c>
      <c r="BE10" s="203" t="str">
        <f>IF($I10=0,"*",IF(転記作業用!$BM10=0,"-",転記作業用!BI10))</f>
        <v>-</v>
      </c>
      <c r="BF10" s="203" t="str">
        <f>IF($I10=0,"*",IF(転記作業用!$BM10=0,"-",転記作業用!BJ10))</f>
        <v>-</v>
      </c>
      <c r="BG10" s="203" t="str">
        <f>IF($I10=0,"*",IF(転記作業用!$BM10=0,"-",転記作業用!BK10))</f>
        <v>-</v>
      </c>
      <c r="BH10" s="203" t="str">
        <f>IF($I10=0,"*",IF(転記作業用!$BM10=0,"-",転記作業用!BL10))</f>
        <v>-</v>
      </c>
      <c r="BI10" s="203" t="str">
        <f>IF('在宅生活改善調査（利用者票）'!BI19="","-",'在宅生活改善調査（利用者票）'!BI19)</f>
        <v>-</v>
      </c>
      <c r="BJ10" s="203" t="str">
        <f>IF($BI10=4,"*",IF(転記作業用!$CK10=0,"-",転記作業用!BO10))</f>
        <v>-</v>
      </c>
      <c r="BK10" s="203" t="str">
        <f>IF($BI10=4,"*",IF(転記作業用!$CK10=0,"-",転記作業用!BP10))</f>
        <v>-</v>
      </c>
      <c r="BL10" s="203" t="str">
        <f>IF($BI10=4,"*",IF(転記作業用!$CK10=0,"-",転記作業用!BQ10))</f>
        <v>-</v>
      </c>
      <c r="BM10" s="203" t="str">
        <f>IF($BI10=4,"*",IF(転記作業用!$CK10=0,"-",転記作業用!BR10))</f>
        <v>-</v>
      </c>
      <c r="BN10" s="203" t="str">
        <f>IF($BI10=4,"*",IF(転記作業用!$CK10=0,"-",転記作業用!BS10))</f>
        <v>-</v>
      </c>
      <c r="BO10" s="203" t="str">
        <f>IF($BI10=4,"*",IF(転記作業用!$CK10=0,"-",転記作業用!BT10))</f>
        <v>-</v>
      </c>
      <c r="BP10" s="203" t="str">
        <f>IF($BI10=4,"*",IF(転記作業用!$CK10=0,"-",転記作業用!BU10))</f>
        <v>-</v>
      </c>
      <c r="BQ10" s="203" t="str">
        <f>IF($BI10=4,"*",IF(転記作業用!$CK10=0,"-",転記作業用!BV10))</f>
        <v>-</v>
      </c>
      <c r="BR10" s="203" t="str">
        <f>IF($BI10=4,"*",IF(転記作業用!$CK10=0,"-",転記作業用!BW10))</f>
        <v>-</v>
      </c>
      <c r="BS10" s="203" t="str">
        <f>IF($BI10=4,"*",IF(転記作業用!$CK10=0,"-",転記作業用!BX10))</f>
        <v>-</v>
      </c>
      <c r="BT10" s="203" t="str">
        <f>IF($BI10=4,"*",IF(転記作業用!$CK10=0,"-",転記作業用!BY10))</f>
        <v>-</v>
      </c>
      <c r="BU10" s="203" t="str">
        <f>IF($BI10=4,"*",IF(転記作業用!$CK10=0,"-",転記作業用!BZ10))</f>
        <v>-</v>
      </c>
      <c r="BV10" s="203" t="str">
        <f>IF($BI10=4,"*",IF(転記作業用!$CK10=0,"-",転記作業用!CA10))</f>
        <v>-</v>
      </c>
      <c r="BW10" s="203" t="str">
        <f>IF($BI10=4,"*",IF(転記作業用!$CK10=0,"-",転記作業用!CB10))</f>
        <v>-</v>
      </c>
      <c r="BX10" s="203" t="str">
        <f>IF($BI10=4,"*",IF(転記作業用!$CK10=0,"-",転記作業用!CC10))</f>
        <v>-</v>
      </c>
      <c r="BY10" s="203" t="str">
        <f>IF($BI10=4,"*",IF(転記作業用!$CK10=0,"-",転記作業用!CD10))</f>
        <v>-</v>
      </c>
      <c r="BZ10" s="203" t="str">
        <f>IF($BI10=4,"*",IF(転記作業用!$CK10=0,"-",転記作業用!CE10))</f>
        <v>-</v>
      </c>
      <c r="CA10" s="203" t="str">
        <f>IF($BI10=4,"*",IF(転記作業用!$CK10=0,"-",転記作業用!CF10))</f>
        <v>-</v>
      </c>
      <c r="CB10" s="203" t="str">
        <f>IF($BI10=4,"*",IF(転記作業用!$CK10=0,"-",転記作業用!CG10))</f>
        <v>-</v>
      </c>
      <c r="CC10" s="203" t="str">
        <f>IF(転記作業用!$CJ10=0,"*",IF('在宅生活改善調査（利用者票）'!CC19="","-",'在宅生活改善調査（利用者票）'!CC19))</f>
        <v>*</v>
      </c>
      <c r="CD10" s="203" t="str">
        <f>IF(転記作業用!CI10=0,"*",IF('在宅生活改善調査（利用者票）'!CD19="","-",'在宅生活改善調査（利用者票）'!CD19))</f>
        <v>*</v>
      </c>
      <c r="CE10" s="203" t="str">
        <f>IF(CB10&lt;&gt;1,"*",IF('在宅生活改善調査（利用者票）'!CE19="","-",'在宅生活改善調査（利用者票）'!CE19))</f>
        <v>*</v>
      </c>
      <c r="CF10" s="8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 x14ac:dyDescent="0.15">
      <c r="A11" s="202" t="str">
        <f>IF(SUM(B11:CE11)=0,"",7)</f>
        <v/>
      </c>
      <c r="B11" s="203" t="str">
        <f>IF('在宅生活改善調査（利用者票）'!B20="","-",'在宅生活改善調査（利用者票）'!B20)</f>
        <v>-</v>
      </c>
      <c r="C11" s="203" t="str">
        <f>IF('在宅生活改善調査（利用者票）'!C20="","-",'在宅生活改善調査（利用者票）'!C20)</f>
        <v>-</v>
      </c>
      <c r="D11" s="203" t="str">
        <f>IF('在宅生活改善調査（利用者票）'!D20="","-",'在宅生活改善調査（利用者票）'!D20)</f>
        <v>-</v>
      </c>
      <c r="E11" s="203" t="str">
        <f>IF(転記作業用!$K11=0,"-",転記作業用!D11)</f>
        <v>-</v>
      </c>
      <c r="F11" s="203" t="str">
        <f>IF(転記作業用!$K11=0,"-",転記作業用!E11)</f>
        <v>-</v>
      </c>
      <c r="G11" s="203" t="str">
        <f>IF(転記作業用!$K11=0,"-",転記作業用!F11)</f>
        <v>-</v>
      </c>
      <c r="H11" s="203" t="str">
        <f>IF(転記作業用!$K11=0,"-",転記作業用!G11)</f>
        <v>-</v>
      </c>
      <c r="I11" s="203" t="str">
        <f>IF(転記作業用!$K11=0,"-",転記作業用!H11)</f>
        <v>-</v>
      </c>
      <c r="J11" s="203" t="str">
        <f>IF(転記作業用!$K11=0,"-",転記作業用!I11)</f>
        <v>-</v>
      </c>
      <c r="K11" s="203" t="str">
        <f>IF(転記作業用!$K11=0,"-",転記作業用!J11)</f>
        <v>-</v>
      </c>
      <c r="L11" s="203" t="str">
        <f>IF(転記作業用!$S11=0,"-",転記作業用!L11)</f>
        <v>-</v>
      </c>
      <c r="M11" s="203" t="str">
        <f>IF(転記作業用!$S11=0,"-",転記作業用!M11)</f>
        <v>-</v>
      </c>
      <c r="N11" s="203" t="str">
        <f>IF(転記作業用!$S11=0,"-",転記作業用!N11)</f>
        <v>-</v>
      </c>
      <c r="O11" s="203" t="str">
        <f>IF(転記作業用!$S11=0,"-",転記作業用!O11)</f>
        <v>-</v>
      </c>
      <c r="P11" s="203" t="str">
        <f>IF(転記作業用!$S11=0,"-",転記作業用!P11)</f>
        <v>-</v>
      </c>
      <c r="Q11" s="203" t="str">
        <f>IF(転記作業用!$S11=0,"-",転記作業用!Q11)</f>
        <v>-</v>
      </c>
      <c r="R11" s="203" t="str">
        <f>IF(転記作業用!$S11=0,"-",転記作業用!R11)</f>
        <v>-</v>
      </c>
      <c r="S11" s="203" t="str">
        <f>IF(転記作業用!$AB11=0,"-",転記作業用!T11)</f>
        <v>-</v>
      </c>
      <c r="T11" s="203" t="str">
        <f>IF(転記作業用!$AB11=0,"-",転記作業用!U11)</f>
        <v>-</v>
      </c>
      <c r="U11" s="203" t="str">
        <f>IF(転記作業用!$AB11=0,"-",転記作業用!V11)</f>
        <v>-</v>
      </c>
      <c r="V11" s="203" t="str">
        <f>IF(転記作業用!$AB11=0,"-",転記作業用!W11)</f>
        <v>-</v>
      </c>
      <c r="W11" s="203" t="str">
        <f>IF(転記作業用!$AB11=0,"-",転記作業用!X11)</f>
        <v>-</v>
      </c>
      <c r="X11" s="203" t="str">
        <f>IF(転記作業用!$AB11=0,"-",転記作業用!Y11)</f>
        <v>-</v>
      </c>
      <c r="Y11" s="203" t="str">
        <f>IF(転記作業用!$AB11=0,"-",転記作業用!Z11)</f>
        <v>-</v>
      </c>
      <c r="Z11" s="203" t="str">
        <f>IF(転記作業用!$AB11=0,"-",転記作業用!AA11)</f>
        <v>-</v>
      </c>
      <c r="AA11" s="203" t="str">
        <f>IF($G11=0,"*",IF(転記作業用!$AK11=0,"-",転記作業用!AC11))</f>
        <v>-</v>
      </c>
      <c r="AB11" s="203" t="str">
        <f>IF($G11=0,"*",IF(転記作業用!$AK11=0,"-",転記作業用!AD11))</f>
        <v>-</v>
      </c>
      <c r="AC11" s="203" t="str">
        <f>IF($G11=0,"*",IF(転記作業用!$AK11=0,"-",転記作業用!AE11))</f>
        <v>-</v>
      </c>
      <c r="AD11" s="203" t="str">
        <f>IF($G11=0,"*",IF(転記作業用!$AK11=0,"-",転記作業用!AF11))</f>
        <v>-</v>
      </c>
      <c r="AE11" s="203" t="str">
        <f>IF($G11=0,"*",IF(転記作業用!$AK11=0,"-",転記作業用!AG11))</f>
        <v>-</v>
      </c>
      <c r="AF11" s="203" t="str">
        <f>IF($G11=0,"*",IF(転記作業用!$AK11=0,"-",転記作業用!AH11))</f>
        <v>-</v>
      </c>
      <c r="AG11" s="203" t="str">
        <f>IF($G11=0,"*",IF(転記作業用!$AK11=0,"-",転記作業用!AI11))</f>
        <v>-</v>
      </c>
      <c r="AH11" s="203" t="str">
        <f>IF($G11=0,"*",IF(転記作業用!$AK11=0,"-",転記作業用!AJ11))</f>
        <v>-</v>
      </c>
      <c r="AI11" s="203" t="str">
        <f>IF($H11=0,"*",IF(転記作業用!$AW11=0,"-",転記作業用!AL11))</f>
        <v>-</v>
      </c>
      <c r="AJ11" s="203" t="str">
        <f>IF($H11=0,"*",IF(転記作業用!$AW11=0,"-",転記作業用!AM11))</f>
        <v>-</v>
      </c>
      <c r="AK11" s="203" t="str">
        <f>IF($H11=0,"*",IF(転記作業用!$AW11=0,"-",転記作業用!AN11))</f>
        <v>-</v>
      </c>
      <c r="AL11" s="203" t="str">
        <f>IF($H11=0,"*",IF(転記作業用!$AW11=0,"-",転記作業用!AO11))</f>
        <v>-</v>
      </c>
      <c r="AM11" s="203" t="str">
        <f>IF($H11=0,"*",IF(転記作業用!$AW11=0,"-",転記作業用!AP11))</f>
        <v>-</v>
      </c>
      <c r="AN11" s="203" t="str">
        <f>IF($H11=0,"*",IF(転記作業用!$AW11=0,"-",転記作業用!AQ11))</f>
        <v>-</v>
      </c>
      <c r="AO11" s="203" t="str">
        <f>IF($H11=0,"*",IF(転記作業用!$AW11=0,"-",転記作業用!AR11))</f>
        <v>-</v>
      </c>
      <c r="AP11" s="203" t="str">
        <f>IF($H11=0,"*",IF(転記作業用!$AW11=0,"-",転記作業用!AS11))</f>
        <v>-</v>
      </c>
      <c r="AQ11" s="203" t="str">
        <f>IF($H11=0,"*",IF(転記作業用!$AW11=0,"-",転記作業用!AT11))</f>
        <v>-</v>
      </c>
      <c r="AR11" s="203" t="str">
        <f>IF($H11=0,"*",IF(転記作業用!$AW11=0,"-",転記作業用!AU11))</f>
        <v>-</v>
      </c>
      <c r="AS11" s="203" t="str">
        <f>IF($H11=0,"*",IF(転記作業用!$AW11=0,"-",転記作業用!AV11))</f>
        <v>-</v>
      </c>
      <c r="AT11" s="203" t="str">
        <f>IF($I11=0,"*",IF(転記作業用!$BM11=0,"-",転記作業用!AX11))</f>
        <v>-</v>
      </c>
      <c r="AU11" s="203" t="str">
        <f>IF($I11=0,"*",IF(転記作業用!$BM11=0,"-",転記作業用!AY11))</f>
        <v>-</v>
      </c>
      <c r="AV11" s="203" t="str">
        <f>IF($I11=0,"*",IF(転記作業用!$BM11=0,"-",転記作業用!AZ11))</f>
        <v>-</v>
      </c>
      <c r="AW11" s="203" t="str">
        <f>IF($I11=0,"*",IF(転記作業用!$BM11=0,"-",転記作業用!BA11))</f>
        <v>-</v>
      </c>
      <c r="AX11" s="203" t="str">
        <f>IF($I11=0,"*",IF(転記作業用!$BM11=0,"-",転記作業用!BB11))</f>
        <v>-</v>
      </c>
      <c r="AY11" s="203" t="str">
        <f>IF($I11=0,"*",IF(転記作業用!$BM11=0,"-",転記作業用!BC11))</f>
        <v>-</v>
      </c>
      <c r="AZ11" s="203" t="str">
        <f>IF($I11=0,"*",IF(転記作業用!$BM11=0,"-",転記作業用!BD11))</f>
        <v>-</v>
      </c>
      <c r="BA11" s="203" t="str">
        <f>IF($I11=0,"*",IF(転記作業用!$BM11=0,"-",転記作業用!BE11))</f>
        <v>-</v>
      </c>
      <c r="BB11" s="203" t="str">
        <f>IF($I11=0,"*",IF(転記作業用!$BM11=0,"-",転記作業用!BF11))</f>
        <v>-</v>
      </c>
      <c r="BC11" s="203" t="str">
        <f>IF($I11=0,"*",IF(転記作業用!$BM11=0,"-",転記作業用!BG11))</f>
        <v>-</v>
      </c>
      <c r="BD11" s="203" t="str">
        <f>IF($I11=0,"*",IF(転記作業用!$BM11=0,"-",転記作業用!BH11))</f>
        <v>-</v>
      </c>
      <c r="BE11" s="203" t="str">
        <f>IF($I11=0,"*",IF(転記作業用!$BM11=0,"-",転記作業用!BI11))</f>
        <v>-</v>
      </c>
      <c r="BF11" s="203" t="str">
        <f>IF($I11=0,"*",IF(転記作業用!$BM11=0,"-",転記作業用!BJ11))</f>
        <v>-</v>
      </c>
      <c r="BG11" s="203" t="str">
        <f>IF($I11=0,"*",IF(転記作業用!$BM11=0,"-",転記作業用!BK11))</f>
        <v>-</v>
      </c>
      <c r="BH11" s="203" t="str">
        <f>IF($I11=0,"*",IF(転記作業用!$BM11=0,"-",転記作業用!BL11))</f>
        <v>-</v>
      </c>
      <c r="BI11" s="203" t="str">
        <f>IF('在宅生活改善調査（利用者票）'!BI20="","-",'在宅生活改善調査（利用者票）'!BI20)</f>
        <v>-</v>
      </c>
      <c r="BJ11" s="203" t="str">
        <f>IF($BI11=4,"*",IF(転記作業用!$CK11=0,"-",転記作業用!BO11))</f>
        <v>-</v>
      </c>
      <c r="BK11" s="203" t="str">
        <f>IF($BI11=4,"*",IF(転記作業用!$CK11=0,"-",転記作業用!BP11))</f>
        <v>-</v>
      </c>
      <c r="BL11" s="203" t="str">
        <f>IF($BI11=4,"*",IF(転記作業用!$CK11=0,"-",転記作業用!BQ11))</f>
        <v>-</v>
      </c>
      <c r="BM11" s="203" t="str">
        <f>IF($BI11=4,"*",IF(転記作業用!$CK11=0,"-",転記作業用!BR11))</f>
        <v>-</v>
      </c>
      <c r="BN11" s="203" t="str">
        <f>IF($BI11=4,"*",IF(転記作業用!$CK11=0,"-",転記作業用!BS11))</f>
        <v>-</v>
      </c>
      <c r="BO11" s="203" t="str">
        <f>IF($BI11=4,"*",IF(転記作業用!$CK11=0,"-",転記作業用!BT11))</f>
        <v>-</v>
      </c>
      <c r="BP11" s="203" t="str">
        <f>IF($BI11=4,"*",IF(転記作業用!$CK11=0,"-",転記作業用!BU11))</f>
        <v>-</v>
      </c>
      <c r="BQ11" s="203" t="str">
        <f>IF($BI11=4,"*",IF(転記作業用!$CK11=0,"-",転記作業用!BV11))</f>
        <v>-</v>
      </c>
      <c r="BR11" s="203" t="str">
        <f>IF($BI11=4,"*",IF(転記作業用!$CK11=0,"-",転記作業用!BW11))</f>
        <v>-</v>
      </c>
      <c r="BS11" s="203" t="str">
        <f>IF($BI11=4,"*",IF(転記作業用!$CK11=0,"-",転記作業用!BX11))</f>
        <v>-</v>
      </c>
      <c r="BT11" s="203" t="str">
        <f>IF($BI11=4,"*",IF(転記作業用!$CK11=0,"-",転記作業用!BY11))</f>
        <v>-</v>
      </c>
      <c r="BU11" s="203" t="str">
        <f>IF($BI11=4,"*",IF(転記作業用!$CK11=0,"-",転記作業用!BZ11))</f>
        <v>-</v>
      </c>
      <c r="BV11" s="203" t="str">
        <f>IF($BI11=4,"*",IF(転記作業用!$CK11=0,"-",転記作業用!CA11))</f>
        <v>-</v>
      </c>
      <c r="BW11" s="203" t="str">
        <f>IF($BI11=4,"*",IF(転記作業用!$CK11=0,"-",転記作業用!CB11))</f>
        <v>-</v>
      </c>
      <c r="BX11" s="203" t="str">
        <f>IF($BI11=4,"*",IF(転記作業用!$CK11=0,"-",転記作業用!CC11))</f>
        <v>-</v>
      </c>
      <c r="BY11" s="203" t="str">
        <f>IF($BI11=4,"*",IF(転記作業用!$CK11=0,"-",転記作業用!CD11))</f>
        <v>-</v>
      </c>
      <c r="BZ11" s="203" t="str">
        <f>IF($BI11=4,"*",IF(転記作業用!$CK11=0,"-",転記作業用!CE11))</f>
        <v>-</v>
      </c>
      <c r="CA11" s="203" t="str">
        <f>IF($BI11=4,"*",IF(転記作業用!$CK11=0,"-",転記作業用!CF11))</f>
        <v>-</v>
      </c>
      <c r="CB11" s="203" t="str">
        <f>IF($BI11=4,"*",IF(転記作業用!$CK11=0,"-",転記作業用!CG11))</f>
        <v>-</v>
      </c>
      <c r="CC11" s="203" t="str">
        <f>IF(転記作業用!$CJ11=0,"*",IF('在宅生活改善調査（利用者票）'!CC20="","-",'在宅生活改善調査（利用者票）'!CC20))</f>
        <v>*</v>
      </c>
      <c r="CD11" s="203" t="str">
        <f>IF(転記作業用!CI11=0,"*",IF('在宅生活改善調査（利用者票）'!CD20="","-",'在宅生活改善調査（利用者票）'!CD20))</f>
        <v>*</v>
      </c>
      <c r="CE11" s="203" t="str">
        <f>IF(CB11&lt;&gt;1,"*",IF('在宅生活改善調査（利用者票）'!CE20="","-",'在宅生活改善調査（利用者票）'!CE20))</f>
        <v>*</v>
      </c>
      <c r="CF11" s="8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 x14ac:dyDescent="0.15">
      <c r="A12" s="202" t="str">
        <f>IF(SUM(B12:CE12)=0,"",8)</f>
        <v/>
      </c>
      <c r="B12" s="203" t="str">
        <f>IF('在宅生活改善調査（利用者票）'!B21="","-",'在宅生活改善調査（利用者票）'!B21)</f>
        <v>-</v>
      </c>
      <c r="C12" s="203" t="str">
        <f>IF('在宅生活改善調査（利用者票）'!C21="","-",'在宅生活改善調査（利用者票）'!C21)</f>
        <v>-</v>
      </c>
      <c r="D12" s="203" t="str">
        <f>IF('在宅生活改善調査（利用者票）'!D21="","-",'在宅生活改善調査（利用者票）'!D21)</f>
        <v>-</v>
      </c>
      <c r="E12" s="203" t="str">
        <f>IF(転記作業用!$K12=0,"-",転記作業用!D12)</f>
        <v>-</v>
      </c>
      <c r="F12" s="203" t="str">
        <f>IF(転記作業用!$K12=0,"-",転記作業用!E12)</f>
        <v>-</v>
      </c>
      <c r="G12" s="203" t="str">
        <f>IF(転記作業用!$K12=0,"-",転記作業用!F12)</f>
        <v>-</v>
      </c>
      <c r="H12" s="203" t="str">
        <f>IF(転記作業用!$K12=0,"-",転記作業用!G12)</f>
        <v>-</v>
      </c>
      <c r="I12" s="203" t="str">
        <f>IF(転記作業用!$K12=0,"-",転記作業用!H12)</f>
        <v>-</v>
      </c>
      <c r="J12" s="203" t="str">
        <f>IF(転記作業用!$K12=0,"-",転記作業用!I12)</f>
        <v>-</v>
      </c>
      <c r="K12" s="203" t="str">
        <f>IF(転記作業用!$K12=0,"-",転記作業用!J12)</f>
        <v>-</v>
      </c>
      <c r="L12" s="203" t="str">
        <f>IF(転記作業用!$S12=0,"-",転記作業用!L12)</f>
        <v>-</v>
      </c>
      <c r="M12" s="203" t="str">
        <f>IF(転記作業用!$S12=0,"-",転記作業用!M12)</f>
        <v>-</v>
      </c>
      <c r="N12" s="203" t="str">
        <f>IF(転記作業用!$S12=0,"-",転記作業用!N12)</f>
        <v>-</v>
      </c>
      <c r="O12" s="203" t="str">
        <f>IF(転記作業用!$S12=0,"-",転記作業用!O12)</f>
        <v>-</v>
      </c>
      <c r="P12" s="203" t="str">
        <f>IF(転記作業用!$S12=0,"-",転記作業用!P12)</f>
        <v>-</v>
      </c>
      <c r="Q12" s="203" t="str">
        <f>IF(転記作業用!$S12=0,"-",転記作業用!Q12)</f>
        <v>-</v>
      </c>
      <c r="R12" s="203" t="str">
        <f>IF(転記作業用!$S12=0,"-",転記作業用!R12)</f>
        <v>-</v>
      </c>
      <c r="S12" s="203" t="str">
        <f>IF(転記作業用!$AB12=0,"-",転記作業用!T12)</f>
        <v>-</v>
      </c>
      <c r="T12" s="203" t="str">
        <f>IF(転記作業用!$AB12=0,"-",転記作業用!U12)</f>
        <v>-</v>
      </c>
      <c r="U12" s="203" t="str">
        <f>IF(転記作業用!$AB12=0,"-",転記作業用!V12)</f>
        <v>-</v>
      </c>
      <c r="V12" s="203" t="str">
        <f>IF(転記作業用!$AB12=0,"-",転記作業用!W12)</f>
        <v>-</v>
      </c>
      <c r="W12" s="203" t="str">
        <f>IF(転記作業用!$AB12=0,"-",転記作業用!X12)</f>
        <v>-</v>
      </c>
      <c r="X12" s="203" t="str">
        <f>IF(転記作業用!$AB12=0,"-",転記作業用!Y12)</f>
        <v>-</v>
      </c>
      <c r="Y12" s="203" t="str">
        <f>IF(転記作業用!$AB12=0,"-",転記作業用!Z12)</f>
        <v>-</v>
      </c>
      <c r="Z12" s="203" t="str">
        <f>IF(転記作業用!$AB12=0,"-",転記作業用!AA12)</f>
        <v>-</v>
      </c>
      <c r="AA12" s="203" t="str">
        <f>IF($G12=0,"*",IF(転記作業用!$AK12=0,"-",転記作業用!AC12))</f>
        <v>-</v>
      </c>
      <c r="AB12" s="203" t="str">
        <f>IF($G12=0,"*",IF(転記作業用!$AK12=0,"-",転記作業用!AD12))</f>
        <v>-</v>
      </c>
      <c r="AC12" s="203" t="str">
        <f>IF($G12=0,"*",IF(転記作業用!$AK12=0,"-",転記作業用!AE12))</f>
        <v>-</v>
      </c>
      <c r="AD12" s="203" t="str">
        <f>IF($G12=0,"*",IF(転記作業用!$AK12=0,"-",転記作業用!AF12))</f>
        <v>-</v>
      </c>
      <c r="AE12" s="203" t="str">
        <f>IF($G12=0,"*",IF(転記作業用!$AK12=0,"-",転記作業用!AG12))</f>
        <v>-</v>
      </c>
      <c r="AF12" s="203" t="str">
        <f>IF($G12=0,"*",IF(転記作業用!$AK12=0,"-",転記作業用!AH12))</f>
        <v>-</v>
      </c>
      <c r="AG12" s="203" t="str">
        <f>IF($G12=0,"*",IF(転記作業用!$AK12=0,"-",転記作業用!AI12))</f>
        <v>-</v>
      </c>
      <c r="AH12" s="203" t="str">
        <f>IF($G12=0,"*",IF(転記作業用!$AK12=0,"-",転記作業用!AJ12))</f>
        <v>-</v>
      </c>
      <c r="AI12" s="203" t="str">
        <f>IF($H12=0,"*",IF(転記作業用!$AW12=0,"-",転記作業用!AL12))</f>
        <v>-</v>
      </c>
      <c r="AJ12" s="203" t="str">
        <f>IF($H12=0,"*",IF(転記作業用!$AW12=0,"-",転記作業用!AM12))</f>
        <v>-</v>
      </c>
      <c r="AK12" s="203" t="str">
        <f>IF($H12=0,"*",IF(転記作業用!$AW12=0,"-",転記作業用!AN12))</f>
        <v>-</v>
      </c>
      <c r="AL12" s="203" t="str">
        <f>IF($H12=0,"*",IF(転記作業用!$AW12=0,"-",転記作業用!AO12))</f>
        <v>-</v>
      </c>
      <c r="AM12" s="203" t="str">
        <f>IF($H12=0,"*",IF(転記作業用!$AW12=0,"-",転記作業用!AP12))</f>
        <v>-</v>
      </c>
      <c r="AN12" s="203" t="str">
        <f>IF($H12=0,"*",IF(転記作業用!$AW12=0,"-",転記作業用!AQ12))</f>
        <v>-</v>
      </c>
      <c r="AO12" s="203" t="str">
        <f>IF($H12=0,"*",IF(転記作業用!$AW12=0,"-",転記作業用!AR12))</f>
        <v>-</v>
      </c>
      <c r="AP12" s="203" t="str">
        <f>IF($H12=0,"*",IF(転記作業用!$AW12=0,"-",転記作業用!AS12))</f>
        <v>-</v>
      </c>
      <c r="AQ12" s="203" t="str">
        <f>IF($H12=0,"*",IF(転記作業用!$AW12=0,"-",転記作業用!AT12))</f>
        <v>-</v>
      </c>
      <c r="AR12" s="203" t="str">
        <f>IF($H12=0,"*",IF(転記作業用!$AW12=0,"-",転記作業用!AU12))</f>
        <v>-</v>
      </c>
      <c r="AS12" s="203" t="str">
        <f>IF($H12=0,"*",IF(転記作業用!$AW12=0,"-",転記作業用!AV12))</f>
        <v>-</v>
      </c>
      <c r="AT12" s="203" t="str">
        <f>IF($I12=0,"*",IF(転記作業用!$BM12=0,"-",転記作業用!AX12))</f>
        <v>-</v>
      </c>
      <c r="AU12" s="203" t="str">
        <f>IF($I12=0,"*",IF(転記作業用!$BM12=0,"-",転記作業用!AY12))</f>
        <v>-</v>
      </c>
      <c r="AV12" s="203" t="str">
        <f>IF($I12=0,"*",IF(転記作業用!$BM12=0,"-",転記作業用!AZ12))</f>
        <v>-</v>
      </c>
      <c r="AW12" s="203" t="str">
        <f>IF($I12=0,"*",IF(転記作業用!$BM12=0,"-",転記作業用!BA12))</f>
        <v>-</v>
      </c>
      <c r="AX12" s="203" t="str">
        <f>IF($I12=0,"*",IF(転記作業用!$BM12=0,"-",転記作業用!BB12))</f>
        <v>-</v>
      </c>
      <c r="AY12" s="203" t="str">
        <f>IF($I12=0,"*",IF(転記作業用!$BM12=0,"-",転記作業用!BC12))</f>
        <v>-</v>
      </c>
      <c r="AZ12" s="203" t="str">
        <f>IF($I12=0,"*",IF(転記作業用!$BM12=0,"-",転記作業用!BD12))</f>
        <v>-</v>
      </c>
      <c r="BA12" s="203" t="str">
        <f>IF($I12=0,"*",IF(転記作業用!$BM12=0,"-",転記作業用!BE12))</f>
        <v>-</v>
      </c>
      <c r="BB12" s="203" t="str">
        <f>IF($I12=0,"*",IF(転記作業用!$BM12=0,"-",転記作業用!BF12))</f>
        <v>-</v>
      </c>
      <c r="BC12" s="203" t="str">
        <f>IF($I12=0,"*",IF(転記作業用!$BM12=0,"-",転記作業用!BG12))</f>
        <v>-</v>
      </c>
      <c r="BD12" s="203" t="str">
        <f>IF($I12=0,"*",IF(転記作業用!$BM12=0,"-",転記作業用!BH12))</f>
        <v>-</v>
      </c>
      <c r="BE12" s="203" t="str">
        <f>IF($I12=0,"*",IF(転記作業用!$BM12=0,"-",転記作業用!BI12))</f>
        <v>-</v>
      </c>
      <c r="BF12" s="203" t="str">
        <f>IF($I12=0,"*",IF(転記作業用!$BM12=0,"-",転記作業用!BJ12))</f>
        <v>-</v>
      </c>
      <c r="BG12" s="203" t="str">
        <f>IF($I12=0,"*",IF(転記作業用!$BM12=0,"-",転記作業用!BK12))</f>
        <v>-</v>
      </c>
      <c r="BH12" s="203" t="str">
        <f>IF($I12=0,"*",IF(転記作業用!$BM12=0,"-",転記作業用!BL12))</f>
        <v>-</v>
      </c>
      <c r="BI12" s="203" t="str">
        <f>IF('在宅生活改善調査（利用者票）'!BI21="","-",'在宅生活改善調査（利用者票）'!BI21)</f>
        <v>-</v>
      </c>
      <c r="BJ12" s="203" t="str">
        <f>IF($BI12=4,"*",IF(転記作業用!$CK12=0,"-",転記作業用!BO12))</f>
        <v>-</v>
      </c>
      <c r="BK12" s="203" t="str">
        <f>IF($BI12=4,"*",IF(転記作業用!$CK12=0,"-",転記作業用!BP12))</f>
        <v>-</v>
      </c>
      <c r="BL12" s="203" t="str">
        <f>IF($BI12=4,"*",IF(転記作業用!$CK12=0,"-",転記作業用!BQ12))</f>
        <v>-</v>
      </c>
      <c r="BM12" s="203" t="str">
        <f>IF($BI12=4,"*",IF(転記作業用!$CK12=0,"-",転記作業用!BR12))</f>
        <v>-</v>
      </c>
      <c r="BN12" s="203" t="str">
        <f>IF($BI12=4,"*",IF(転記作業用!$CK12=0,"-",転記作業用!BS12))</f>
        <v>-</v>
      </c>
      <c r="BO12" s="203" t="str">
        <f>IF($BI12=4,"*",IF(転記作業用!$CK12=0,"-",転記作業用!BT12))</f>
        <v>-</v>
      </c>
      <c r="BP12" s="203" t="str">
        <f>IF($BI12=4,"*",IF(転記作業用!$CK12=0,"-",転記作業用!BU12))</f>
        <v>-</v>
      </c>
      <c r="BQ12" s="203" t="str">
        <f>IF($BI12=4,"*",IF(転記作業用!$CK12=0,"-",転記作業用!BV12))</f>
        <v>-</v>
      </c>
      <c r="BR12" s="203" t="str">
        <f>IF($BI12=4,"*",IF(転記作業用!$CK12=0,"-",転記作業用!BW12))</f>
        <v>-</v>
      </c>
      <c r="BS12" s="203" t="str">
        <f>IF($BI12=4,"*",IF(転記作業用!$CK12=0,"-",転記作業用!BX12))</f>
        <v>-</v>
      </c>
      <c r="BT12" s="203" t="str">
        <f>IF($BI12=4,"*",IF(転記作業用!$CK12=0,"-",転記作業用!BY12))</f>
        <v>-</v>
      </c>
      <c r="BU12" s="203" t="str">
        <f>IF($BI12=4,"*",IF(転記作業用!$CK12=0,"-",転記作業用!BZ12))</f>
        <v>-</v>
      </c>
      <c r="BV12" s="203" t="str">
        <f>IF($BI12=4,"*",IF(転記作業用!$CK12=0,"-",転記作業用!CA12))</f>
        <v>-</v>
      </c>
      <c r="BW12" s="203" t="str">
        <f>IF($BI12=4,"*",IF(転記作業用!$CK12=0,"-",転記作業用!CB12))</f>
        <v>-</v>
      </c>
      <c r="BX12" s="203" t="str">
        <f>IF($BI12=4,"*",IF(転記作業用!$CK12=0,"-",転記作業用!CC12))</f>
        <v>-</v>
      </c>
      <c r="BY12" s="203" t="str">
        <f>IF($BI12=4,"*",IF(転記作業用!$CK12=0,"-",転記作業用!CD12))</f>
        <v>-</v>
      </c>
      <c r="BZ12" s="203" t="str">
        <f>IF($BI12=4,"*",IF(転記作業用!$CK12=0,"-",転記作業用!CE12))</f>
        <v>-</v>
      </c>
      <c r="CA12" s="203" t="str">
        <f>IF($BI12=4,"*",IF(転記作業用!$CK12=0,"-",転記作業用!CF12))</f>
        <v>-</v>
      </c>
      <c r="CB12" s="203" t="str">
        <f>IF($BI12=4,"*",IF(転記作業用!$CK12=0,"-",転記作業用!CG12))</f>
        <v>-</v>
      </c>
      <c r="CC12" s="203" t="str">
        <f>IF(転記作業用!$CJ12=0,"*",IF('在宅生活改善調査（利用者票）'!CC21="","-",'在宅生活改善調査（利用者票）'!CC21))</f>
        <v>*</v>
      </c>
      <c r="CD12" s="203" t="str">
        <f>IF(転記作業用!CI12=0,"*",IF('在宅生活改善調査（利用者票）'!CD21="","-",'在宅生活改善調査（利用者票）'!CD21))</f>
        <v>*</v>
      </c>
      <c r="CE12" s="203" t="str">
        <f>IF(CB12&lt;&gt;1,"*",IF('在宅生活改善調査（利用者票）'!CE21="","-",'在宅生活改善調査（利用者票）'!CE21))</f>
        <v>*</v>
      </c>
      <c r="CF12" s="8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 x14ac:dyDescent="0.15">
      <c r="A13" s="202" t="str">
        <f>IF(SUM(B13:CE13)=0,"",9)</f>
        <v/>
      </c>
      <c r="B13" s="203" t="str">
        <f>IF('在宅生活改善調査（利用者票）'!B22="","-",'在宅生活改善調査（利用者票）'!B22)</f>
        <v>-</v>
      </c>
      <c r="C13" s="203" t="str">
        <f>IF('在宅生活改善調査（利用者票）'!C22="","-",'在宅生活改善調査（利用者票）'!C22)</f>
        <v>-</v>
      </c>
      <c r="D13" s="203" t="str">
        <f>IF('在宅生活改善調査（利用者票）'!D22="","-",'在宅生活改善調査（利用者票）'!D22)</f>
        <v>-</v>
      </c>
      <c r="E13" s="203" t="str">
        <f>IF(転記作業用!$K13=0,"-",転記作業用!D13)</f>
        <v>-</v>
      </c>
      <c r="F13" s="203" t="str">
        <f>IF(転記作業用!$K13=0,"-",転記作業用!E13)</f>
        <v>-</v>
      </c>
      <c r="G13" s="203" t="str">
        <f>IF(転記作業用!$K13=0,"-",転記作業用!F13)</f>
        <v>-</v>
      </c>
      <c r="H13" s="203" t="str">
        <f>IF(転記作業用!$K13=0,"-",転記作業用!G13)</f>
        <v>-</v>
      </c>
      <c r="I13" s="203" t="str">
        <f>IF(転記作業用!$K13=0,"-",転記作業用!H13)</f>
        <v>-</v>
      </c>
      <c r="J13" s="203" t="str">
        <f>IF(転記作業用!$K13=0,"-",転記作業用!I13)</f>
        <v>-</v>
      </c>
      <c r="K13" s="203" t="str">
        <f>IF(転記作業用!$K13=0,"-",転記作業用!J13)</f>
        <v>-</v>
      </c>
      <c r="L13" s="203" t="str">
        <f>IF(転記作業用!$S13=0,"-",転記作業用!L13)</f>
        <v>-</v>
      </c>
      <c r="M13" s="203" t="str">
        <f>IF(転記作業用!$S13=0,"-",転記作業用!M13)</f>
        <v>-</v>
      </c>
      <c r="N13" s="203" t="str">
        <f>IF(転記作業用!$S13=0,"-",転記作業用!N13)</f>
        <v>-</v>
      </c>
      <c r="O13" s="203" t="str">
        <f>IF(転記作業用!$S13=0,"-",転記作業用!O13)</f>
        <v>-</v>
      </c>
      <c r="P13" s="203" t="str">
        <f>IF(転記作業用!$S13=0,"-",転記作業用!P13)</f>
        <v>-</v>
      </c>
      <c r="Q13" s="203" t="str">
        <f>IF(転記作業用!$S13=0,"-",転記作業用!Q13)</f>
        <v>-</v>
      </c>
      <c r="R13" s="203" t="str">
        <f>IF(転記作業用!$S13=0,"-",転記作業用!R13)</f>
        <v>-</v>
      </c>
      <c r="S13" s="203" t="str">
        <f>IF(転記作業用!$AB13=0,"-",転記作業用!T13)</f>
        <v>-</v>
      </c>
      <c r="T13" s="203" t="str">
        <f>IF(転記作業用!$AB13=0,"-",転記作業用!U13)</f>
        <v>-</v>
      </c>
      <c r="U13" s="203" t="str">
        <f>IF(転記作業用!$AB13=0,"-",転記作業用!V13)</f>
        <v>-</v>
      </c>
      <c r="V13" s="203" t="str">
        <f>IF(転記作業用!$AB13=0,"-",転記作業用!W13)</f>
        <v>-</v>
      </c>
      <c r="W13" s="203" t="str">
        <f>IF(転記作業用!$AB13=0,"-",転記作業用!X13)</f>
        <v>-</v>
      </c>
      <c r="X13" s="203" t="str">
        <f>IF(転記作業用!$AB13=0,"-",転記作業用!Y13)</f>
        <v>-</v>
      </c>
      <c r="Y13" s="203" t="str">
        <f>IF(転記作業用!$AB13=0,"-",転記作業用!Z13)</f>
        <v>-</v>
      </c>
      <c r="Z13" s="203" t="str">
        <f>IF(転記作業用!$AB13=0,"-",転記作業用!AA13)</f>
        <v>-</v>
      </c>
      <c r="AA13" s="203" t="str">
        <f>IF($G13=0,"*",IF(転記作業用!$AK13=0,"-",転記作業用!AC13))</f>
        <v>-</v>
      </c>
      <c r="AB13" s="203" t="str">
        <f>IF($G13=0,"*",IF(転記作業用!$AK13=0,"-",転記作業用!AD13))</f>
        <v>-</v>
      </c>
      <c r="AC13" s="203" t="str">
        <f>IF($G13=0,"*",IF(転記作業用!$AK13=0,"-",転記作業用!AE13))</f>
        <v>-</v>
      </c>
      <c r="AD13" s="203" t="str">
        <f>IF($G13=0,"*",IF(転記作業用!$AK13=0,"-",転記作業用!AF13))</f>
        <v>-</v>
      </c>
      <c r="AE13" s="203" t="str">
        <f>IF($G13=0,"*",IF(転記作業用!$AK13=0,"-",転記作業用!AG13))</f>
        <v>-</v>
      </c>
      <c r="AF13" s="203" t="str">
        <f>IF($G13=0,"*",IF(転記作業用!$AK13=0,"-",転記作業用!AH13))</f>
        <v>-</v>
      </c>
      <c r="AG13" s="203" t="str">
        <f>IF($G13=0,"*",IF(転記作業用!$AK13=0,"-",転記作業用!AI13))</f>
        <v>-</v>
      </c>
      <c r="AH13" s="203" t="str">
        <f>IF($G13=0,"*",IF(転記作業用!$AK13=0,"-",転記作業用!AJ13))</f>
        <v>-</v>
      </c>
      <c r="AI13" s="203" t="str">
        <f>IF($H13=0,"*",IF(転記作業用!$AW13=0,"-",転記作業用!AL13))</f>
        <v>-</v>
      </c>
      <c r="AJ13" s="203" t="str">
        <f>IF($H13=0,"*",IF(転記作業用!$AW13=0,"-",転記作業用!AM13))</f>
        <v>-</v>
      </c>
      <c r="AK13" s="203" t="str">
        <f>IF($H13=0,"*",IF(転記作業用!$AW13=0,"-",転記作業用!AN13))</f>
        <v>-</v>
      </c>
      <c r="AL13" s="203" t="str">
        <f>IF($H13=0,"*",IF(転記作業用!$AW13=0,"-",転記作業用!AO13))</f>
        <v>-</v>
      </c>
      <c r="AM13" s="203" t="str">
        <f>IF($H13=0,"*",IF(転記作業用!$AW13=0,"-",転記作業用!AP13))</f>
        <v>-</v>
      </c>
      <c r="AN13" s="203" t="str">
        <f>IF($H13=0,"*",IF(転記作業用!$AW13=0,"-",転記作業用!AQ13))</f>
        <v>-</v>
      </c>
      <c r="AO13" s="203" t="str">
        <f>IF($H13=0,"*",IF(転記作業用!$AW13=0,"-",転記作業用!AR13))</f>
        <v>-</v>
      </c>
      <c r="AP13" s="203" t="str">
        <f>IF($H13=0,"*",IF(転記作業用!$AW13=0,"-",転記作業用!AS13))</f>
        <v>-</v>
      </c>
      <c r="AQ13" s="203" t="str">
        <f>IF($H13=0,"*",IF(転記作業用!$AW13=0,"-",転記作業用!AT13))</f>
        <v>-</v>
      </c>
      <c r="AR13" s="203" t="str">
        <f>IF($H13=0,"*",IF(転記作業用!$AW13=0,"-",転記作業用!AU13))</f>
        <v>-</v>
      </c>
      <c r="AS13" s="203" t="str">
        <f>IF($H13=0,"*",IF(転記作業用!$AW13=0,"-",転記作業用!AV13))</f>
        <v>-</v>
      </c>
      <c r="AT13" s="203" t="str">
        <f>IF($I13=0,"*",IF(転記作業用!$BM13=0,"-",転記作業用!AX13))</f>
        <v>-</v>
      </c>
      <c r="AU13" s="203" t="str">
        <f>IF($I13=0,"*",IF(転記作業用!$BM13=0,"-",転記作業用!AY13))</f>
        <v>-</v>
      </c>
      <c r="AV13" s="203" t="str">
        <f>IF($I13=0,"*",IF(転記作業用!$BM13=0,"-",転記作業用!AZ13))</f>
        <v>-</v>
      </c>
      <c r="AW13" s="203" t="str">
        <f>IF($I13=0,"*",IF(転記作業用!$BM13=0,"-",転記作業用!BA13))</f>
        <v>-</v>
      </c>
      <c r="AX13" s="203" t="str">
        <f>IF($I13=0,"*",IF(転記作業用!$BM13=0,"-",転記作業用!BB13))</f>
        <v>-</v>
      </c>
      <c r="AY13" s="203" t="str">
        <f>IF($I13=0,"*",IF(転記作業用!$BM13=0,"-",転記作業用!BC13))</f>
        <v>-</v>
      </c>
      <c r="AZ13" s="203" t="str">
        <f>IF($I13=0,"*",IF(転記作業用!$BM13=0,"-",転記作業用!BD13))</f>
        <v>-</v>
      </c>
      <c r="BA13" s="203" t="str">
        <f>IF($I13=0,"*",IF(転記作業用!$BM13=0,"-",転記作業用!BE13))</f>
        <v>-</v>
      </c>
      <c r="BB13" s="203" t="str">
        <f>IF($I13=0,"*",IF(転記作業用!$BM13=0,"-",転記作業用!BF13))</f>
        <v>-</v>
      </c>
      <c r="BC13" s="203" t="str">
        <f>IF($I13=0,"*",IF(転記作業用!$BM13=0,"-",転記作業用!BG13))</f>
        <v>-</v>
      </c>
      <c r="BD13" s="203" t="str">
        <f>IF($I13=0,"*",IF(転記作業用!$BM13=0,"-",転記作業用!BH13))</f>
        <v>-</v>
      </c>
      <c r="BE13" s="203" t="str">
        <f>IF($I13=0,"*",IF(転記作業用!$BM13=0,"-",転記作業用!BI13))</f>
        <v>-</v>
      </c>
      <c r="BF13" s="203" t="str">
        <f>IF($I13=0,"*",IF(転記作業用!$BM13=0,"-",転記作業用!BJ13))</f>
        <v>-</v>
      </c>
      <c r="BG13" s="203" t="str">
        <f>IF($I13=0,"*",IF(転記作業用!$BM13=0,"-",転記作業用!BK13))</f>
        <v>-</v>
      </c>
      <c r="BH13" s="203" t="str">
        <f>IF($I13=0,"*",IF(転記作業用!$BM13=0,"-",転記作業用!BL13))</f>
        <v>-</v>
      </c>
      <c r="BI13" s="203" t="str">
        <f>IF('在宅生活改善調査（利用者票）'!BI22="","-",'在宅生活改善調査（利用者票）'!BI22)</f>
        <v>-</v>
      </c>
      <c r="BJ13" s="203" t="str">
        <f>IF($BI13=4,"*",IF(転記作業用!$CK13=0,"-",転記作業用!BO13))</f>
        <v>-</v>
      </c>
      <c r="BK13" s="203" t="str">
        <f>IF($BI13=4,"*",IF(転記作業用!$CK13=0,"-",転記作業用!BP13))</f>
        <v>-</v>
      </c>
      <c r="BL13" s="203" t="str">
        <f>IF($BI13=4,"*",IF(転記作業用!$CK13=0,"-",転記作業用!BQ13))</f>
        <v>-</v>
      </c>
      <c r="BM13" s="203" t="str">
        <f>IF($BI13=4,"*",IF(転記作業用!$CK13=0,"-",転記作業用!BR13))</f>
        <v>-</v>
      </c>
      <c r="BN13" s="203" t="str">
        <f>IF($BI13=4,"*",IF(転記作業用!$CK13=0,"-",転記作業用!BS13))</f>
        <v>-</v>
      </c>
      <c r="BO13" s="203" t="str">
        <f>IF($BI13=4,"*",IF(転記作業用!$CK13=0,"-",転記作業用!BT13))</f>
        <v>-</v>
      </c>
      <c r="BP13" s="203" t="str">
        <f>IF($BI13=4,"*",IF(転記作業用!$CK13=0,"-",転記作業用!BU13))</f>
        <v>-</v>
      </c>
      <c r="BQ13" s="203" t="str">
        <f>IF($BI13=4,"*",IF(転記作業用!$CK13=0,"-",転記作業用!BV13))</f>
        <v>-</v>
      </c>
      <c r="BR13" s="203" t="str">
        <f>IF($BI13=4,"*",IF(転記作業用!$CK13=0,"-",転記作業用!BW13))</f>
        <v>-</v>
      </c>
      <c r="BS13" s="203" t="str">
        <f>IF($BI13=4,"*",IF(転記作業用!$CK13=0,"-",転記作業用!BX13))</f>
        <v>-</v>
      </c>
      <c r="BT13" s="203" t="str">
        <f>IF($BI13=4,"*",IF(転記作業用!$CK13=0,"-",転記作業用!BY13))</f>
        <v>-</v>
      </c>
      <c r="BU13" s="203" t="str">
        <f>IF($BI13=4,"*",IF(転記作業用!$CK13=0,"-",転記作業用!BZ13))</f>
        <v>-</v>
      </c>
      <c r="BV13" s="203" t="str">
        <f>IF($BI13=4,"*",IF(転記作業用!$CK13=0,"-",転記作業用!CA13))</f>
        <v>-</v>
      </c>
      <c r="BW13" s="203" t="str">
        <f>IF($BI13=4,"*",IF(転記作業用!$CK13=0,"-",転記作業用!CB13))</f>
        <v>-</v>
      </c>
      <c r="BX13" s="203" t="str">
        <f>IF($BI13=4,"*",IF(転記作業用!$CK13=0,"-",転記作業用!CC13))</f>
        <v>-</v>
      </c>
      <c r="BY13" s="203" t="str">
        <f>IF($BI13=4,"*",IF(転記作業用!$CK13=0,"-",転記作業用!CD13))</f>
        <v>-</v>
      </c>
      <c r="BZ13" s="203" t="str">
        <f>IF($BI13=4,"*",IF(転記作業用!$CK13=0,"-",転記作業用!CE13))</f>
        <v>-</v>
      </c>
      <c r="CA13" s="203" t="str">
        <f>IF($BI13=4,"*",IF(転記作業用!$CK13=0,"-",転記作業用!CF13))</f>
        <v>-</v>
      </c>
      <c r="CB13" s="203" t="str">
        <f>IF($BI13=4,"*",IF(転記作業用!$CK13=0,"-",転記作業用!CG13))</f>
        <v>-</v>
      </c>
      <c r="CC13" s="203" t="str">
        <f>IF(転記作業用!$CJ13=0,"*",IF('在宅生活改善調査（利用者票）'!CC22="","-",'在宅生活改善調査（利用者票）'!CC22))</f>
        <v>*</v>
      </c>
      <c r="CD13" s="203" t="str">
        <f>IF(転記作業用!CI13=0,"*",IF('在宅生活改善調査（利用者票）'!CD22="","-",'在宅生活改善調査（利用者票）'!CD22))</f>
        <v>*</v>
      </c>
      <c r="CE13" s="203" t="str">
        <f>IF(CB13&lt;&gt;1,"*",IF('在宅生活改善調査（利用者票）'!CE22="","-",'在宅生活改善調査（利用者票）'!CE22))</f>
        <v>*</v>
      </c>
      <c r="CF13" s="8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 x14ac:dyDescent="0.15">
      <c r="A14" s="202" t="str">
        <f>IF(SUM(B14:CE14)=0,"",10)</f>
        <v/>
      </c>
      <c r="B14" s="203" t="str">
        <f>IF('在宅生活改善調査（利用者票）'!B23="","-",'在宅生活改善調査（利用者票）'!B23)</f>
        <v>-</v>
      </c>
      <c r="C14" s="203" t="str">
        <f>IF('在宅生活改善調査（利用者票）'!C23="","-",'在宅生活改善調査（利用者票）'!C23)</f>
        <v>-</v>
      </c>
      <c r="D14" s="203" t="str">
        <f>IF('在宅生活改善調査（利用者票）'!D23="","-",'在宅生活改善調査（利用者票）'!D23)</f>
        <v>-</v>
      </c>
      <c r="E14" s="203" t="str">
        <f>IF(転記作業用!$K14=0,"-",転記作業用!D14)</f>
        <v>-</v>
      </c>
      <c r="F14" s="203" t="str">
        <f>IF(転記作業用!$K14=0,"-",転記作業用!E14)</f>
        <v>-</v>
      </c>
      <c r="G14" s="203" t="str">
        <f>IF(転記作業用!$K14=0,"-",転記作業用!F14)</f>
        <v>-</v>
      </c>
      <c r="H14" s="203" t="str">
        <f>IF(転記作業用!$K14=0,"-",転記作業用!G14)</f>
        <v>-</v>
      </c>
      <c r="I14" s="203" t="str">
        <f>IF(転記作業用!$K14=0,"-",転記作業用!H14)</f>
        <v>-</v>
      </c>
      <c r="J14" s="203" t="str">
        <f>IF(転記作業用!$K14=0,"-",転記作業用!I14)</f>
        <v>-</v>
      </c>
      <c r="K14" s="203" t="str">
        <f>IF(転記作業用!$K14=0,"-",転記作業用!J14)</f>
        <v>-</v>
      </c>
      <c r="L14" s="203" t="str">
        <f>IF(転記作業用!$S14=0,"-",転記作業用!L14)</f>
        <v>-</v>
      </c>
      <c r="M14" s="203" t="str">
        <f>IF(転記作業用!$S14=0,"-",転記作業用!M14)</f>
        <v>-</v>
      </c>
      <c r="N14" s="203" t="str">
        <f>IF(転記作業用!$S14=0,"-",転記作業用!N14)</f>
        <v>-</v>
      </c>
      <c r="O14" s="203" t="str">
        <f>IF(転記作業用!$S14=0,"-",転記作業用!O14)</f>
        <v>-</v>
      </c>
      <c r="P14" s="203" t="str">
        <f>IF(転記作業用!$S14=0,"-",転記作業用!P14)</f>
        <v>-</v>
      </c>
      <c r="Q14" s="203" t="str">
        <f>IF(転記作業用!$S14=0,"-",転記作業用!Q14)</f>
        <v>-</v>
      </c>
      <c r="R14" s="203" t="str">
        <f>IF(転記作業用!$S14=0,"-",転記作業用!R14)</f>
        <v>-</v>
      </c>
      <c r="S14" s="203" t="str">
        <f>IF(転記作業用!$AB14=0,"-",転記作業用!T14)</f>
        <v>-</v>
      </c>
      <c r="T14" s="203" t="str">
        <f>IF(転記作業用!$AB14=0,"-",転記作業用!U14)</f>
        <v>-</v>
      </c>
      <c r="U14" s="203" t="str">
        <f>IF(転記作業用!$AB14=0,"-",転記作業用!V14)</f>
        <v>-</v>
      </c>
      <c r="V14" s="203" t="str">
        <f>IF(転記作業用!$AB14=0,"-",転記作業用!W14)</f>
        <v>-</v>
      </c>
      <c r="W14" s="203" t="str">
        <f>IF(転記作業用!$AB14=0,"-",転記作業用!X14)</f>
        <v>-</v>
      </c>
      <c r="X14" s="203" t="str">
        <f>IF(転記作業用!$AB14=0,"-",転記作業用!Y14)</f>
        <v>-</v>
      </c>
      <c r="Y14" s="203" t="str">
        <f>IF(転記作業用!$AB14=0,"-",転記作業用!Z14)</f>
        <v>-</v>
      </c>
      <c r="Z14" s="203" t="str">
        <f>IF(転記作業用!$AB14=0,"-",転記作業用!AA14)</f>
        <v>-</v>
      </c>
      <c r="AA14" s="203" t="str">
        <f>IF($G14=0,"*",IF(転記作業用!$AK14=0,"-",転記作業用!AC14))</f>
        <v>-</v>
      </c>
      <c r="AB14" s="203" t="str">
        <f>IF($G14=0,"*",IF(転記作業用!$AK14=0,"-",転記作業用!AD14))</f>
        <v>-</v>
      </c>
      <c r="AC14" s="203" t="str">
        <f>IF($G14=0,"*",IF(転記作業用!$AK14=0,"-",転記作業用!AE14))</f>
        <v>-</v>
      </c>
      <c r="AD14" s="203" t="str">
        <f>IF($G14=0,"*",IF(転記作業用!$AK14=0,"-",転記作業用!AF14))</f>
        <v>-</v>
      </c>
      <c r="AE14" s="203" t="str">
        <f>IF($G14=0,"*",IF(転記作業用!$AK14=0,"-",転記作業用!AG14))</f>
        <v>-</v>
      </c>
      <c r="AF14" s="203" t="str">
        <f>IF($G14=0,"*",IF(転記作業用!$AK14=0,"-",転記作業用!AH14))</f>
        <v>-</v>
      </c>
      <c r="AG14" s="203" t="str">
        <f>IF($G14=0,"*",IF(転記作業用!$AK14=0,"-",転記作業用!AI14))</f>
        <v>-</v>
      </c>
      <c r="AH14" s="203" t="str">
        <f>IF($G14=0,"*",IF(転記作業用!$AK14=0,"-",転記作業用!AJ14))</f>
        <v>-</v>
      </c>
      <c r="AI14" s="203" t="str">
        <f>IF($H14=0,"*",IF(転記作業用!$AW14=0,"-",転記作業用!AL14))</f>
        <v>-</v>
      </c>
      <c r="AJ14" s="203" t="str">
        <f>IF($H14=0,"*",IF(転記作業用!$AW14=0,"-",転記作業用!AM14))</f>
        <v>-</v>
      </c>
      <c r="AK14" s="203" t="str">
        <f>IF($H14=0,"*",IF(転記作業用!$AW14=0,"-",転記作業用!AN14))</f>
        <v>-</v>
      </c>
      <c r="AL14" s="203" t="str">
        <f>IF($H14=0,"*",IF(転記作業用!$AW14=0,"-",転記作業用!AO14))</f>
        <v>-</v>
      </c>
      <c r="AM14" s="203" t="str">
        <f>IF($H14=0,"*",IF(転記作業用!$AW14=0,"-",転記作業用!AP14))</f>
        <v>-</v>
      </c>
      <c r="AN14" s="203" t="str">
        <f>IF($H14=0,"*",IF(転記作業用!$AW14=0,"-",転記作業用!AQ14))</f>
        <v>-</v>
      </c>
      <c r="AO14" s="203" t="str">
        <f>IF($H14=0,"*",IF(転記作業用!$AW14=0,"-",転記作業用!AR14))</f>
        <v>-</v>
      </c>
      <c r="AP14" s="203" t="str">
        <f>IF($H14=0,"*",IF(転記作業用!$AW14=0,"-",転記作業用!AS14))</f>
        <v>-</v>
      </c>
      <c r="AQ14" s="203" t="str">
        <f>IF($H14=0,"*",IF(転記作業用!$AW14=0,"-",転記作業用!AT14))</f>
        <v>-</v>
      </c>
      <c r="AR14" s="203" t="str">
        <f>IF($H14=0,"*",IF(転記作業用!$AW14=0,"-",転記作業用!AU14))</f>
        <v>-</v>
      </c>
      <c r="AS14" s="203" t="str">
        <f>IF($H14=0,"*",IF(転記作業用!$AW14=0,"-",転記作業用!AV14))</f>
        <v>-</v>
      </c>
      <c r="AT14" s="203" t="str">
        <f>IF($I14=0,"*",IF(転記作業用!$BM14=0,"-",転記作業用!AX14))</f>
        <v>-</v>
      </c>
      <c r="AU14" s="203" t="str">
        <f>IF($I14=0,"*",IF(転記作業用!$BM14=0,"-",転記作業用!AY14))</f>
        <v>-</v>
      </c>
      <c r="AV14" s="203" t="str">
        <f>IF($I14=0,"*",IF(転記作業用!$BM14=0,"-",転記作業用!AZ14))</f>
        <v>-</v>
      </c>
      <c r="AW14" s="203" t="str">
        <f>IF($I14=0,"*",IF(転記作業用!$BM14=0,"-",転記作業用!BA14))</f>
        <v>-</v>
      </c>
      <c r="AX14" s="203" t="str">
        <f>IF($I14=0,"*",IF(転記作業用!$BM14=0,"-",転記作業用!BB14))</f>
        <v>-</v>
      </c>
      <c r="AY14" s="203" t="str">
        <f>IF($I14=0,"*",IF(転記作業用!$BM14=0,"-",転記作業用!BC14))</f>
        <v>-</v>
      </c>
      <c r="AZ14" s="203" t="str">
        <f>IF($I14=0,"*",IF(転記作業用!$BM14=0,"-",転記作業用!BD14))</f>
        <v>-</v>
      </c>
      <c r="BA14" s="203" t="str">
        <f>IF($I14=0,"*",IF(転記作業用!$BM14=0,"-",転記作業用!BE14))</f>
        <v>-</v>
      </c>
      <c r="BB14" s="203" t="str">
        <f>IF($I14=0,"*",IF(転記作業用!$BM14=0,"-",転記作業用!BF14))</f>
        <v>-</v>
      </c>
      <c r="BC14" s="203" t="str">
        <f>IF($I14=0,"*",IF(転記作業用!$BM14=0,"-",転記作業用!BG14))</f>
        <v>-</v>
      </c>
      <c r="BD14" s="203" t="str">
        <f>IF($I14=0,"*",IF(転記作業用!$BM14=0,"-",転記作業用!BH14))</f>
        <v>-</v>
      </c>
      <c r="BE14" s="203" t="str">
        <f>IF($I14=0,"*",IF(転記作業用!$BM14=0,"-",転記作業用!BI14))</f>
        <v>-</v>
      </c>
      <c r="BF14" s="203" t="str">
        <f>IF($I14=0,"*",IF(転記作業用!$BM14=0,"-",転記作業用!BJ14))</f>
        <v>-</v>
      </c>
      <c r="BG14" s="203" t="str">
        <f>IF($I14=0,"*",IF(転記作業用!$BM14=0,"-",転記作業用!BK14))</f>
        <v>-</v>
      </c>
      <c r="BH14" s="203" t="str">
        <f>IF($I14=0,"*",IF(転記作業用!$BM14=0,"-",転記作業用!BL14))</f>
        <v>-</v>
      </c>
      <c r="BI14" s="203" t="str">
        <f>IF('在宅生活改善調査（利用者票）'!BI23="","-",'在宅生活改善調査（利用者票）'!BI23)</f>
        <v>-</v>
      </c>
      <c r="BJ14" s="203" t="str">
        <f>IF($BI14=4,"*",IF(転記作業用!$CK14=0,"-",転記作業用!BO14))</f>
        <v>-</v>
      </c>
      <c r="BK14" s="203" t="str">
        <f>IF($BI14=4,"*",IF(転記作業用!$CK14=0,"-",転記作業用!BP14))</f>
        <v>-</v>
      </c>
      <c r="BL14" s="203" t="str">
        <f>IF($BI14=4,"*",IF(転記作業用!$CK14=0,"-",転記作業用!BQ14))</f>
        <v>-</v>
      </c>
      <c r="BM14" s="203" t="str">
        <f>IF($BI14=4,"*",IF(転記作業用!$CK14=0,"-",転記作業用!BR14))</f>
        <v>-</v>
      </c>
      <c r="BN14" s="203" t="str">
        <f>IF($BI14=4,"*",IF(転記作業用!$CK14=0,"-",転記作業用!BS14))</f>
        <v>-</v>
      </c>
      <c r="BO14" s="203" t="str">
        <f>IF($BI14=4,"*",IF(転記作業用!$CK14=0,"-",転記作業用!BT14))</f>
        <v>-</v>
      </c>
      <c r="BP14" s="203" t="str">
        <f>IF($BI14=4,"*",IF(転記作業用!$CK14=0,"-",転記作業用!BU14))</f>
        <v>-</v>
      </c>
      <c r="BQ14" s="203" t="str">
        <f>IF($BI14=4,"*",IF(転記作業用!$CK14=0,"-",転記作業用!BV14))</f>
        <v>-</v>
      </c>
      <c r="BR14" s="203" t="str">
        <f>IF($BI14=4,"*",IF(転記作業用!$CK14=0,"-",転記作業用!BW14))</f>
        <v>-</v>
      </c>
      <c r="BS14" s="203" t="str">
        <f>IF($BI14=4,"*",IF(転記作業用!$CK14=0,"-",転記作業用!BX14))</f>
        <v>-</v>
      </c>
      <c r="BT14" s="203" t="str">
        <f>IF($BI14=4,"*",IF(転記作業用!$CK14=0,"-",転記作業用!BY14))</f>
        <v>-</v>
      </c>
      <c r="BU14" s="203" t="str">
        <f>IF($BI14=4,"*",IF(転記作業用!$CK14=0,"-",転記作業用!BZ14))</f>
        <v>-</v>
      </c>
      <c r="BV14" s="203" t="str">
        <f>IF($BI14=4,"*",IF(転記作業用!$CK14=0,"-",転記作業用!CA14))</f>
        <v>-</v>
      </c>
      <c r="BW14" s="203" t="str">
        <f>IF($BI14=4,"*",IF(転記作業用!$CK14=0,"-",転記作業用!CB14))</f>
        <v>-</v>
      </c>
      <c r="BX14" s="203" t="str">
        <f>IF($BI14=4,"*",IF(転記作業用!$CK14=0,"-",転記作業用!CC14))</f>
        <v>-</v>
      </c>
      <c r="BY14" s="203" t="str">
        <f>IF($BI14=4,"*",IF(転記作業用!$CK14=0,"-",転記作業用!CD14))</f>
        <v>-</v>
      </c>
      <c r="BZ14" s="203" t="str">
        <f>IF($BI14=4,"*",IF(転記作業用!$CK14=0,"-",転記作業用!CE14))</f>
        <v>-</v>
      </c>
      <c r="CA14" s="203" t="str">
        <f>IF($BI14=4,"*",IF(転記作業用!$CK14=0,"-",転記作業用!CF14))</f>
        <v>-</v>
      </c>
      <c r="CB14" s="203" t="str">
        <f>IF($BI14=4,"*",IF(転記作業用!$CK14=0,"-",転記作業用!CG14))</f>
        <v>-</v>
      </c>
      <c r="CC14" s="203" t="str">
        <f>IF(転記作業用!$CJ14=0,"*",IF('在宅生活改善調査（利用者票）'!CC23="","-",'在宅生活改善調査（利用者票）'!CC23))</f>
        <v>*</v>
      </c>
      <c r="CD14" s="203" t="str">
        <f>IF(転記作業用!CI14=0,"*",IF('在宅生活改善調査（利用者票）'!CD23="","-",'在宅生活改善調査（利用者票）'!CD23))</f>
        <v>*</v>
      </c>
      <c r="CE14" s="203" t="str">
        <f>IF(CB14&lt;&gt;1,"*",IF('在宅生活改善調査（利用者票）'!CE23="","-",'在宅生活改善調査（利用者票）'!CE23))</f>
        <v>*</v>
      </c>
      <c r="CF14" s="8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 x14ac:dyDescent="0.15">
      <c r="A15" s="202" t="str">
        <f>IF(SUM(B15:CE15)=0,"",11)</f>
        <v/>
      </c>
      <c r="B15" s="203" t="str">
        <f>IF('在宅生活改善調査（利用者票）'!B24="","-",'在宅生活改善調査（利用者票）'!B24)</f>
        <v>-</v>
      </c>
      <c r="C15" s="203" t="str">
        <f>IF('在宅生活改善調査（利用者票）'!C24="","-",'在宅生活改善調査（利用者票）'!C24)</f>
        <v>-</v>
      </c>
      <c r="D15" s="203" t="str">
        <f>IF('在宅生活改善調査（利用者票）'!D24="","-",'在宅生活改善調査（利用者票）'!D24)</f>
        <v>-</v>
      </c>
      <c r="E15" s="203" t="str">
        <f>IF(転記作業用!$K15=0,"-",転記作業用!D15)</f>
        <v>-</v>
      </c>
      <c r="F15" s="203" t="str">
        <f>IF(転記作業用!$K15=0,"-",転記作業用!E15)</f>
        <v>-</v>
      </c>
      <c r="G15" s="203" t="str">
        <f>IF(転記作業用!$K15=0,"-",転記作業用!F15)</f>
        <v>-</v>
      </c>
      <c r="H15" s="203" t="str">
        <f>IF(転記作業用!$K15=0,"-",転記作業用!G15)</f>
        <v>-</v>
      </c>
      <c r="I15" s="203" t="str">
        <f>IF(転記作業用!$K15=0,"-",転記作業用!H15)</f>
        <v>-</v>
      </c>
      <c r="J15" s="203" t="str">
        <f>IF(転記作業用!$K15=0,"-",転記作業用!I15)</f>
        <v>-</v>
      </c>
      <c r="K15" s="203" t="str">
        <f>IF(転記作業用!$K15=0,"-",転記作業用!J15)</f>
        <v>-</v>
      </c>
      <c r="L15" s="203" t="str">
        <f>IF(転記作業用!$S15=0,"-",転記作業用!L15)</f>
        <v>-</v>
      </c>
      <c r="M15" s="203" t="str">
        <f>IF(転記作業用!$S15=0,"-",転記作業用!M15)</f>
        <v>-</v>
      </c>
      <c r="N15" s="203" t="str">
        <f>IF(転記作業用!$S15=0,"-",転記作業用!N15)</f>
        <v>-</v>
      </c>
      <c r="O15" s="203" t="str">
        <f>IF(転記作業用!$S15=0,"-",転記作業用!O15)</f>
        <v>-</v>
      </c>
      <c r="P15" s="203" t="str">
        <f>IF(転記作業用!$S15=0,"-",転記作業用!P15)</f>
        <v>-</v>
      </c>
      <c r="Q15" s="203" t="str">
        <f>IF(転記作業用!$S15=0,"-",転記作業用!Q15)</f>
        <v>-</v>
      </c>
      <c r="R15" s="203" t="str">
        <f>IF(転記作業用!$S15=0,"-",転記作業用!R15)</f>
        <v>-</v>
      </c>
      <c r="S15" s="203" t="str">
        <f>IF(転記作業用!$AB15=0,"-",転記作業用!T15)</f>
        <v>-</v>
      </c>
      <c r="T15" s="203" t="str">
        <f>IF(転記作業用!$AB15=0,"-",転記作業用!U15)</f>
        <v>-</v>
      </c>
      <c r="U15" s="203" t="str">
        <f>IF(転記作業用!$AB15=0,"-",転記作業用!V15)</f>
        <v>-</v>
      </c>
      <c r="V15" s="203" t="str">
        <f>IF(転記作業用!$AB15=0,"-",転記作業用!W15)</f>
        <v>-</v>
      </c>
      <c r="W15" s="203" t="str">
        <f>IF(転記作業用!$AB15=0,"-",転記作業用!X15)</f>
        <v>-</v>
      </c>
      <c r="X15" s="203" t="str">
        <f>IF(転記作業用!$AB15=0,"-",転記作業用!Y15)</f>
        <v>-</v>
      </c>
      <c r="Y15" s="203" t="str">
        <f>IF(転記作業用!$AB15=0,"-",転記作業用!Z15)</f>
        <v>-</v>
      </c>
      <c r="Z15" s="203" t="str">
        <f>IF(転記作業用!$AB15=0,"-",転記作業用!AA15)</f>
        <v>-</v>
      </c>
      <c r="AA15" s="203" t="str">
        <f>IF($G15=0,"*",IF(転記作業用!$AK15=0,"-",転記作業用!AC15))</f>
        <v>-</v>
      </c>
      <c r="AB15" s="203" t="str">
        <f>IF($G15=0,"*",IF(転記作業用!$AK15=0,"-",転記作業用!AD15))</f>
        <v>-</v>
      </c>
      <c r="AC15" s="203" t="str">
        <f>IF($G15=0,"*",IF(転記作業用!$AK15=0,"-",転記作業用!AE15))</f>
        <v>-</v>
      </c>
      <c r="AD15" s="203" t="str">
        <f>IF($G15=0,"*",IF(転記作業用!$AK15=0,"-",転記作業用!AF15))</f>
        <v>-</v>
      </c>
      <c r="AE15" s="203" t="str">
        <f>IF($G15=0,"*",IF(転記作業用!$AK15=0,"-",転記作業用!AG15))</f>
        <v>-</v>
      </c>
      <c r="AF15" s="203" t="str">
        <f>IF($G15=0,"*",IF(転記作業用!$AK15=0,"-",転記作業用!AH15))</f>
        <v>-</v>
      </c>
      <c r="AG15" s="203" t="str">
        <f>IF($G15=0,"*",IF(転記作業用!$AK15=0,"-",転記作業用!AI15))</f>
        <v>-</v>
      </c>
      <c r="AH15" s="203" t="str">
        <f>IF($G15=0,"*",IF(転記作業用!$AK15=0,"-",転記作業用!AJ15))</f>
        <v>-</v>
      </c>
      <c r="AI15" s="203" t="str">
        <f>IF($H15=0,"*",IF(転記作業用!$AW15=0,"-",転記作業用!AL15))</f>
        <v>-</v>
      </c>
      <c r="AJ15" s="203" t="str">
        <f>IF($H15=0,"*",IF(転記作業用!$AW15=0,"-",転記作業用!AM15))</f>
        <v>-</v>
      </c>
      <c r="AK15" s="203" t="str">
        <f>IF($H15=0,"*",IF(転記作業用!$AW15=0,"-",転記作業用!AN15))</f>
        <v>-</v>
      </c>
      <c r="AL15" s="203" t="str">
        <f>IF($H15=0,"*",IF(転記作業用!$AW15=0,"-",転記作業用!AO15))</f>
        <v>-</v>
      </c>
      <c r="AM15" s="203" t="str">
        <f>IF($H15=0,"*",IF(転記作業用!$AW15=0,"-",転記作業用!AP15))</f>
        <v>-</v>
      </c>
      <c r="AN15" s="203" t="str">
        <f>IF($H15=0,"*",IF(転記作業用!$AW15=0,"-",転記作業用!AQ15))</f>
        <v>-</v>
      </c>
      <c r="AO15" s="203" t="str">
        <f>IF($H15=0,"*",IF(転記作業用!$AW15=0,"-",転記作業用!AR15))</f>
        <v>-</v>
      </c>
      <c r="AP15" s="203" t="str">
        <f>IF($H15=0,"*",IF(転記作業用!$AW15=0,"-",転記作業用!AS15))</f>
        <v>-</v>
      </c>
      <c r="AQ15" s="203" t="str">
        <f>IF($H15=0,"*",IF(転記作業用!$AW15=0,"-",転記作業用!AT15))</f>
        <v>-</v>
      </c>
      <c r="AR15" s="203" t="str">
        <f>IF($H15=0,"*",IF(転記作業用!$AW15=0,"-",転記作業用!AU15))</f>
        <v>-</v>
      </c>
      <c r="AS15" s="203" t="str">
        <f>IF($H15=0,"*",IF(転記作業用!$AW15=0,"-",転記作業用!AV15))</f>
        <v>-</v>
      </c>
      <c r="AT15" s="203" t="str">
        <f>IF($I15=0,"*",IF(転記作業用!$BM15=0,"-",転記作業用!AX15))</f>
        <v>-</v>
      </c>
      <c r="AU15" s="203" t="str">
        <f>IF($I15=0,"*",IF(転記作業用!$BM15=0,"-",転記作業用!AY15))</f>
        <v>-</v>
      </c>
      <c r="AV15" s="203" t="str">
        <f>IF($I15=0,"*",IF(転記作業用!$BM15=0,"-",転記作業用!AZ15))</f>
        <v>-</v>
      </c>
      <c r="AW15" s="203" t="str">
        <f>IF($I15=0,"*",IF(転記作業用!$BM15=0,"-",転記作業用!BA15))</f>
        <v>-</v>
      </c>
      <c r="AX15" s="203" t="str">
        <f>IF($I15=0,"*",IF(転記作業用!$BM15=0,"-",転記作業用!BB15))</f>
        <v>-</v>
      </c>
      <c r="AY15" s="203" t="str">
        <f>IF($I15=0,"*",IF(転記作業用!$BM15=0,"-",転記作業用!BC15))</f>
        <v>-</v>
      </c>
      <c r="AZ15" s="203" t="str">
        <f>IF($I15=0,"*",IF(転記作業用!$BM15=0,"-",転記作業用!BD15))</f>
        <v>-</v>
      </c>
      <c r="BA15" s="203" t="str">
        <f>IF($I15=0,"*",IF(転記作業用!$BM15=0,"-",転記作業用!BE15))</f>
        <v>-</v>
      </c>
      <c r="BB15" s="203" t="str">
        <f>IF($I15=0,"*",IF(転記作業用!$BM15=0,"-",転記作業用!BF15))</f>
        <v>-</v>
      </c>
      <c r="BC15" s="203" t="str">
        <f>IF($I15=0,"*",IF(転記作業用!$BM15=0,"-",転記作業用!BG15))</f>
        <v>-</v>
      </c>
      <c r="BD15" s="203" t="str">
        <f>IF($I15=0,"*",IF(転記作業用!$BM15=0,"-",転記作業用!BH15))</f>
        <v>-</v>
      </c>
      <c r="BE15" s="203" t="str">
        <f>IF($I15=0,"*",IF(転記作業用!$BM15=0,"-",転記作業用!BI15))</f>
        <v>-</v>
      </c>
      <c r="BF15" s="203" t="str">
        <f>IF($I15=0,"*",IF(転記作業用!$BM15=0,"-",転記作業用!BJ15))</f>
        <v>-</v>
      </c>
      <c r="BG15" s="203" t="str">
        <f>IF($I15=0,"*",IF(転記作業用!$BM15=0,"-",転記作業用!BK15))</f>
        <v>-</v>
      </c>
      <c r="BH15" s="203" t="str">
        <f>IF($I15=0,"*",IF(転記作業用!$BM15=0,"-",転記作業用!BL15))</f>
        <v>-</v>
      </c>
      <c r="BI15" s="203" t="str">
        <f>IF('在宅生活改善調査（利用者票）'!BI24="","-",'在宅生活改善調査（利用者票）'!BI24)</f>
        <v>-</v>
      </c>
      <c r="BJ15" s="203" t="str">
        <f>IF($BI15=4,"*",IF(転記作業用!$CK15=0,"-",転記作業用!BO15))</f>
        <v>-</v>
      </c>
      <c r="BK15" s="203" t="str">
        <f>IF($BI15=4,"*",IF(転記作業用!$CK15=0,"-",転記作業用!BP15))</f>
        <v>-</v>
      </c>
      <c r="BL15" s="203" t="str">
        <f>IF($BI15=4,"*",IF(転記作業用!$CK15=0,"-",転記作業用!BQ15))</f>
        <v>-</v>
      </c>
      <c r="BM15" s="203" t="str">
        <f>IF($BI15=4,"*",IF(転記作業用!$CK15=0,"-",転記作業用!BR15))</f>
        <v>-</v>
      </c>
      <c r="BN15" s="203" t="str">
        <f>IF($BI15=4,"*",IF(転記作業用!$CK15=0,"-",転記作業用!BS15))</f>
        <v>-</v>
      </c>
      <c r="BO15" s="203" t="str">
        <f>IF($BI15=4,"*",IF(転記作業用!$CK15=0,"-",転記作業用!BT15))</f>
        <v>-</v>
      </c>
      <c r="BP15" s="203" t="str">
        <f>IF($BI15=4,"*",IF(転記作業用!$CK15=0,"-",転記作業用!BU15))</f>
        <v>-</v>
      </c>
      <c r="BQ15" s="203" t="str">
        <f>IF($BI15=4,"*",IF(転記作業用!$CK15=0,"-",転記作業用!BV15))</f>
        <v>-</v>
      </c>
      <c r="BR15" s="203" t="str">
        <f>IF($BI15=4,"*",IF(転記作業用!$CK15=0,"-",転記作業用!BW15))</f>
        <v>-</v>
      </c>
      <c r="BS15" s="203" t="str">
        <f>IF($BI15=4,"*",IF(転記作業用!$CK15=0,"-",転記作業用!BX15))</f>
        <v>-</v>
      </c>
      <c r="BT15" s="203" t="str">
        <f>IF($BI15=4,"*",IF(転記作業用!$CK15=0,"-",転記作業用!BY15))</f>
        <v>-</v>
      </c>
      <c r="BU15" s="203" t="str">
        <f>IF($BI15=4,"*",IF(転記作業用!$CK15=0,"-",転記作業用!BZ15))</f>
        <v>-</v>
      </c>
      <c r="BV15" s="203" t="str">
        <f>IF($BI15=4,"*",IF(転記作業用!$CK15=0,"-",転記作業用!CA15))</f>
        <v>-</v>
      </c>
      <c r="BW15" s="203" t="str">
        <f>IF($BI15=4,"*",IF(転記作業用!$CK15=0,"-",転記作業用!CB15))</f>
        <v>-</v>
      </c>
      <c r="BX15" s="203" t="str">
        <f>IF($BI15=4,"*",IF(転記作業用!$CK15=0,"-",転記作業用!CC15))</f>
        <v>-</v>
      </c>
      <c r="BY15" s="203" t="str">
        <f>IF($BI15=4,"*",IF(転記作業用!$CK15=0,"-",転記作業用!CD15))</f>
        <v>-</v>
      </c>
      <c r="BZ15" s="203" t="str">
        <f>IF($BI15=4,"*",IF(転記作業用!$CK15=0,"-",転記作業用!CE15))</f>
        <v>-</v>
      </c>
      <c r="CA15" s="203" t="str">
        <f>IF($BI15=4,"*",IF(転記作業用!$CK15=0,"-",転記作業用!CF15))</f>
        <v>-</v>
      </c>
      <c r="CB15" s="203" t="str">
        <f>IF($BI15=4,"*",IF(転記作業用!$CK15=0,"-",転記作業用!CG15))</f>
        <v>-</v>
      </c>
      <c r="CC15" s="203" t="str">
        <f>IF(転記作業用!$CJ15=0,"*",IF('在宅生活改善調査（利用者票）'!CC24="","-",'在宅生活改善調査（利用者票）'!CC24))</f>
        <v>*</v>
      </c>
      <c r="CD15" s="203" t="str">
        <f>IF(転記作業用!CI15=0,"*",IF('在宅生活改善調査（利用者票）'!CD24="","-",'在宅生活改善調査（利用者票）'!CD24))</f>
        <v>*</v>
      </c>
      <c r="CE15" s="203" t="str">
        <f>IF(CB15&lt;&gt;1,"*",IF('在宅生活改善調査（利用者票）'!CE24="","-",'在宅生活改善調査（利用者票）'!CE24))</f>
        <v>*</v>
      </c>
      <c r="CF15" s="8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 x14ac:dyDescent="0.15">
      <c r="A16" s="202" t="str">
        <f>IF(SUM(B16:CE16)=0,"",12)</f>
        <v/>
      </c>
      <c r="B16" s="203" t="str">
        <f>IF('在宅生活改善調査（利用者票）'!B25="","-",'在宅生活改善調査（利用者票）'!B25)</f>
        <v>-</v>
      </c>
      <c r="C16" s="203" t="str">
        <f>IF('在宅生活改善調査（利用者票）'!C25="","-",'在宅生活改善調査（利用者票）'!C25)</f>
        <v>-</v>
      </c>
      <c r="D16" s="203" t="str">
        <f>IF('在宅生活改善調査（利用者票）'!D25="","-",'在宅生活改善調査（利用者票）'!D25)</f>
        <v>-</v>
      </c>
      <c r="E16" s="203" t="str">
        <f>IF(転記作業用!$K16=0,"-",転記作業用!D16)</f>
        <v>-</v>
      </c>
      <c r="F16" s="203" t="str">
        <f>IF(転記作業用!$K16=0,"-",転記作業用!E16)</f>
        <v>-</v>
      </c>
      <c r="G16" s="203" t="str">
        <f>IF(転記作業用!$K16=0,"-",転記作業用!F16)</f>
        <v>-</v>
      </c>
      <c r="H16" s="203" t="str">
        <f>IF(転記作業用!$K16=0,"-",転記作業用!G16)</f>
        <v>-</v>
      </c>
      <c r="I16" s="203" t="str">
        <f>IF(転記作業用!$K16=0,"-",転記作業用!H16)</f>
        <v>-</v>
      </c>
      <c r="J16" s="203" t="str">
        <f>IF(転記作業用!$K16=0,"-",転記作業用!I16)</f>
        <v>-</v>
      </c>
      <c r="K16" s="203" t="str">
        <f>IF(転記作業用!$K16=0,"-",転記作業用!J16)</f>
        <v>-</v>
      </c>
      <c r="L16" s="203" t="str">
        <f>IF(転記作業用!$S16=0,"-",転記作業用!L16)</f>
        <v>-</v>
      </c>
      <c r="M16" s="203" t="str">
        <f>IF(転記作業用!$S16=0,"-",転記作業用!M16)</f>
        <v>-</v>
      </c>
      <c r="N16" s="203" t="str">
        <f>IF(転記作業用!$S16=0,"-",転記作業用!N16)</f>
        <v>-</v>
      </c>
      <c r="O16" s="203" t="str">
        <f>IF(転記作業用!$S16=0,"-",転記作業用!O16)</f>
        <v>-</v>
      </c>
      <c r="P16" s="203" t="str">
        <f>IF(転記作業用!$S16=0,"-",転記作業用!P16)</f>
        <v>-</v>
      </c>
      <c r="Q16" s="203" t="str">
        <f>IF(転記作業用!$S16=0,"-",転記作業用!Q16)</f>
        <v>-</v>
      </c>
      <c r="R16" s="203" t="str">
        <f>IF(転記作業用!$S16=0,"-",転記作業用!R16)</f>
        <v>-</v>
      </c>
      <c r="S16" s="203" t="str">
        <f>IF(転記作業用!$AB16=0,"-",転記作業用!T16)</f>
        <v>-</v>
      </c>
      <c r="T16" s="203" t="str">
        <f>IF(転記作業用!$AB16=0,"-",転記作業用!U16)</f>
        <v>-</v>
      </c>
      <c r="U16" s="203" t="str">
        <f>IF(転記作業用!$AB16=0,"-",転記作業用!V16)</f>
        <v>-</v>
      </c>
      <c r="V16" s="203" t="str">
        <f>IF(転記作業用!$AB16=0,"-",転記作業用!W16)</f>
        <v>-</v>
      </c>
      <c r="W16" s="203" t="str">
        <f>IF(転記作業用!$AB16=0,"-",転記作業用!X16)</f>
        <v>-</v>
      </c>
      <c r="X16" s="203" t="str">
        <f>IF(転記作業用!$AB16=0,"-",転記作業用!Y16)</f>
        <v>-</v>
      </c>
      <c r="Y16" s="203" t="str">
        <f>IF(転記作業用!$AB16=0,"-",転記作業用!Z16)</f>
        <v>-</v>
      </c>
      <c r="Z16" s="203" t="str">
        <f>IF(転記作業用!$AB16=0,"-",転記作業用!AA16)</f>
        <v>-</v>
      </c>
      <c r="AA16" s="203" t="str">
        <f>IF($G16=0,"*",IF(転記作業用!$AK16=0,"-",転記作業用!AC16))</f>
        <v>-</v>
      </c>
      <c r="AB16" s="203" t="str">
        <f>IF($G16=0,"*",IF(転記作業用!$AK16=0,"-",転記作業用!AD16))</f>
        <v>-</v>
      </c>
      <c r="AC16" s="203" t="str">
        <f>IF($G16=0,"*",IF(転記作業用!$AK16=0,"-",転記作業用!AE16))</f>
        <v>-</v>
      </c>
      <c r="AD16" s="203" t="str">
        <f>IF($G16=0,"*",IF(転記作業用!$AK16=0,"-",転記作業用!AF16))</f>
        <v>-</v>
      </c>
      <c r="AE16" s="203" t="str">
        <f>IF($G16=0,"*",IF(転記作業用!$AK16=0,"-",転記作業用!AG16))</f>
        <v>-</v>
      </c>
      <c r="AF16" s="203" t="str">
        <f>IF($G16=0,"*",IF(転記作業用!$AK16=0,"-",転記作業用!AH16))</f>
        <v>-</v>
      </c>
      <c r="AG16" s="203" t="str">
        <f>IF($G16=0,"*",IF(転記作業用!$AK16=0,"-",転記作業用!AI16))</f>
        <v>-</v>
      </c>
      <c r="AH16" s="203" t="str">
        <f>IF($G16=0,"*",IF(転記作業用!$AK16=0,"-",転記作業用!AJ16))</f>
        <v>-</v>
      </c>
      <c r="AI16" s="203" t="str">
        <f>IF($H16=0,"*",IF(転記作業用!$AW16=0,"-",転記作業用!AL16))</f>
        <v>-</v>
      </c>
      <c r="AJ16" s="203" t="str">
        <f>IF($H16=0,"*",IF(転記作業用!$AW16=0,"-",転記作業用!AM16))</f>
        <v>-</v>
      </c>
      <c r="AK16" s="203" t="str">
        <f>IF($H16=0,"*",IF(転記作業用!$AW16=0,"-",転記作業用!AN16))</f>
        <v>-</v>
      </c>
      <c r="AL16" s="203" t="str">
        <f>IF($H16=0,"*",IF(転記作業用!$AW16=0,"-",転記作業用!AO16))</f>
        <v>-</v>
      </c>
      <c r="AM16" s="203" t="str">
        <f>IF($H16=0,"*",IF(転記作業用!$AW16=0,"-",転記作業用!AP16))</f>
        <v>-</v>
      </c>
      <c r="AN16" s="203" t="str">
        <f>IF($H16=0,"*",IF(転記作業用!$AW16=0,"-",転記作業用!AQ16))</f>
        <v>-</v>
      </c>
      <c r="AO16" s="203" t="str">
        <f>IF($H16=0,"*",IF(転記作業用!$AW16=0,"-",転記作業用!AR16))</f>
        <v>-</v>
      </c>
      <c r="AP16" s="203" t="str">
        <f>IF($H16=0,"*",IF(転記作業用!$AW16=0,"-",転記作業用!AS16))</f>
        <v>-</v>
      </c>
      <c r="AQ16" s="203" t="str">
        <f>IF($H16=0,"*",IF(転記作業用!$AW16=0,"-",転記作業用!AT16))</f>
        <v>-</v>
      </c>
      <c r="AR16" s="203" t="str">
        <f>IF($H16=0,"*",IF(転記作業用!$AW16=0,"-",転記作業用!AU16))</f>
        <v>-</v>
      </c>
      <c r="AS16" s="203" t="str">
        <f>IF($H16=0,"*",IF(転記作業用!$AW16=0,"-",転記作業用!AV16))</f>
        <v>-</v>
      </c>
      <c r="AT16" s="203" t="str">
        <f>IF($I16=0,"*",IF(転記作業用!$BM16=0,"-",転記作業用!AX16))</f>
        <v>-</v>
      </c>
      <c r="AU16" s="203" t="str">
        <f>IF($I16=0,"*",IF(転記作業用!$BM16=0,"-",転記作業用!AY16))</f>
        <v>-</v>
      </c>
      <c r="AV16" s="203" t="str">
        <f>IF($I16=0,"*",IF(転記作業用!$BM16=0,"-",転記作業用!AZ16))</f>
        <v>-</v>
      </c>
      <c r="AW16" s="203" t="str">
        <f>IF($I16=0,"*",IF(転記作業用!$BM16=0,"-",転記作業用!BA16))</f>
        <v>-</v>
      </c>
      <c r="AX16" s="203" t="str">
        <f>IF($I16=0,"*",IF(転記作業用!$BM16=0,"-",転記作業用!BB16))</f>
        <v>-</v>
      </c>
      <c r="AY16" s="203" t="str">
        <f>IF($I16=0,"*",IF(転記作業用!$BM16=0,"-",転記作業用!BC16))</f>
        <v>-</v>
      </c>
      <c r="AZ16" s="203" t="str">
        <f>IF($I16=0,"*",IF(転記作業用!$BM16=0,"-",転記作業用!BD16))</f>
        <v>-</v>
      </c>
      <c r="BA16" s="203" t="str">
        <f>IF($I16=0,"*",IF(転記作業用!$BM16=0,"-",転記作業用!BE16))</f>
        <v>-</v>
      </c>
      <c r="BB16" s="203" t="str">
        <f>IF($I16=0,"*",IF(転記作業用!$BM16=0,"-",転記作業用!BF16))</f>
        <v>-</v>
      </c>
      <c r="BC16" s="203" t="str">
        <f>IF($I16=0,"*",IF(転記作業用!$BM16=0,"-",転記作業用!BG16))</f>
        <v>-</v>
      </c>
      <c r="BD16" s="203" t="str">
        <f>IF($I16=0,"*",IF(転記作業用!$BM16=0,"-",転記作業用!BH16))</f>
        <v>-</v>
      </c>
      <c r="BE16" s="203" t="str">
        <f>IF($I16=0,"*",IF(転記作業用!$BM16=0,"-",転記作業用!BI16))</f>
        <v>-</v>
      </c>
      <c r="BF16" s="203" t="str">
        <f>IF($I16=0,"*",IF(転記作業用!$BM16=0,"-",転記作業用!BJ16))</f>
        <v>-</v>
      </c>
      <c r="BG16" s="203" t="str">
        <f>IF($I16=0,"*",IF(転記作業用!$BM16=0,"-",転記作業用!BK16))</f>
        <v>-</v>
      </c>
      <c r="BH16" s="203" t="str">
        <f>IF($I16=0,"*",IF(転記作業用!$BM16=0,"-",転記作業用!BL16))</f>
        <v>-</v>
      </c>
      <c r="BI16" s="203" t="str">
        <f>IF('在宅生活改善調査（利用者票）'!BI25="","-",'在宅生活改善調査（利用者票）'!BI25)</f>
        <v>-</v>
      </c>
      <c r="BJ16" s="203" t="str">
        <f>IF($BI16=4,"*",IF(転記作業用!$CK16=0,"-",転記作業用!BO16))</f>
        <v>-</v>
      </c>
      <c r="BK16" s="203" t="str">
        <f>IF($BI16=4,"*",IF(転記作業用!$CK16=0,"-",転記作業用!BP16))</f>
        <v>-</v>
      </c>
      <c r="BL16" s="203" t="str">
        <f>IF($BI16=4,"*",IF(転記作業用!$CK16=0,"-",転記作業用!BQ16))</f>
        <v>-</v>
      </c>
      <c r="BM16" s="203" t="str">
        <f>IF($BI16=4,"*",IF(転記作業用!$CK16=0,"-",転記作業用!BR16))</f>
        <v>-</v>
      </c>
      <c r="BN16" s="203" t="str">
        <f>IF($BI16=4,"*",IF(転記作業用!$CK16=0,"-",転記作業用!BS16))</f>
        <v>-</v>
      </c>
      <c r="BO16" s="203" t="str">
        <f>IF($BI16=4,"*",IF(転記作業用!$CK16=0,"-",転記作業用!BT16))</f>
        <v>-</v>
      </c>
      <c r="BP16" s="203" t="str">
        <f>IF($BI16=4,"*",IF(転記作業用!$CK16=0,"-",転記作業用!BU16))</f>
        <v>-</v>
      </c>
      <c r="BQ16" s="203" t="str">
        <f>IF($BI16=4,"*",IF(転記作業用!$CK16=0,"-",転記作業用!BV16))</f>
        <v>-</v>
      </c>
      <c r="BR16" s="203" t="str">
        <f>IF($BI16=4,"*",IF(転記作業用!$CK16=0,"-",転記作業用!BW16))</f>
        <v>-</v>
      </c>
      <c r="BS16" s="203" t="str">
        <f>IF($BI16=4,"*",IF(転記作業用!$CK16=0,"-",転記作業用!BX16))</f>
        <v>-</v>
      </c>
      <c r="BT16" s="203" t="str">
        <f>IF($BI16=4,"*",IF(転記作業用!$CK16=0,"-",転記作業用!BY16))</f>
        <v>-</v>
      </c>
      <c r="BU16" s="203" t="str">
        <f>IF($BI16=4,"*",IF(転記作業用!$CK16=0,"-",転記作業用!BZ16))</f>
        <v>-</v>
      </c>
      <c r="BV16" s="203" t="str">
        <f>IF($BI16=4,"*",IF(転記作業用!$CK16=0,"-",転記作業用!CA16))</f>
        <v>-</v>
      </c>
      <c r="BW16" s="203" t="str">
        <f>IF($BI16=4,"*",IF(転記作業用!$CK16=0,"-",転記作業用!CB16))</f>
        <v>-</v>
      </c>
      <c r="BX16" s="203" t="str">
        <f>IF($BI16=4,"*",IF(転記作業用!$CK16=0,"-",転記作業用!CC16))</f>
        <v>-</v>
      </c>
      <c r="BY16" s="203" t="str">
        <f>IF($BI16=4,"*",IF(転記作業用!$CK16=0,"-",転記作業用!CD16))</f>
        <v>-</v>
      </c>
      <c r="BZ16" s="203" t="str">
        <f>IF($BI16=4,"*",IF(転記作業用!$CK16=0,"-",転記作業用!CE16))</f>
        <v>-</v>
      </c>
      <c r="CA16" s="203" t="str">
        <f>IF($BI16=4,"*",IF(転記作業用!$CK16=0,"-",転記作業用!CF16))</f>
        <v>-</v>
      </c>
      <c r="CB16" s="203" t="str">
        <f>IF($BI16=4,"*",IF(転記作業用!$CK16=0,"-",転記作業用!CG16))</f>
        <v>-</v>
      </c>
      <c r="CC16" s="203" t="str">
        <f>IF(転記作業用!$CJ16=0,"*",IF('在宅生活改善調査（利用者票）'!CC25="","-",'在宅生活改善調査（利用者票）'!CC25))</f>
        <v>*</v>
      </c>
      <c r="CD16" s="203" t="str">
        <f>IF(転記作業用!CI16=0,"*",IF('在宅生活改善調査（利用者票）'!CD25="","-",'在宅生活改善調査（利用者票）'!CD25))</f>
        <v>*</v>
      </c>
      <c r="CE16" s="203" t="str">
        <f>IF(CB16&lt;&gt;1,"*",IF('在宅生活改善調査（利用者票）'!CE25="","-",'在宅生活改善調査（利用者票）'!CE25))</f>
        <v>*</v>
      </c>
      <c r="CF16" s="8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 x14ac:dyDescent="0.15">
      <c r="A17" s="202" t="str">
        <f>IF(SUM(B17:CE17)=0,"",13)</f>
        <v/>
      </c>
      <c r="B17" s="203" t="str">
        <f>IF('在宅生活改善調査（利用者票）'!B26="","-",'在宅生活改善調査（利用者票）'!B26)</f>
        <v>-</v>
      </c>
      <c r="C17" s="203" t="str">
        <f>IF('在宅生活改善調査（利用者票）'!C26="","-",'在宅生活改善調査（利用者票）'!C26)</f>
        <v>-</v>
      </c>
      <c r="D17" s="203" t="str">
        <f>IF('在宅生活改善調査（利用者票）'!D26="","-",'在宅生活改善調査（利用者票）'!D26)</f>
        <v>-</v>
      </c>
      <c r="E17" s="203" t="str">
        <f>IF(転記作業用!$K17=0,"-",転記作業用!D17)</f>
        <v>-</v>
      </c>
      <c r="F17" s="203" t="str">
        <f>IF(転記作業用!$K17=0,"-",転記作業用!E17)</f>
        <v>-</v>
      </c>
      <c r="G17" s="203" t="str">
        <f>IF(転記作業用!$K17=0,"-",転記作業用!F17)</f>
        <v>-</v>
      </c>
      <c r="H17" s="203" t="str">
        <f>IF(転記作業用!$K17=0,"-",転記作業用!G17)</f>
        <v>-</v>
      </c>
      <c r="I17" s="203" t="str">
        <f>IF(転記作業用!$K17=0,"-",転記作業用!H17)</f>
        <v>-</v>
      </c>
      <c r="J17" s="203" t="str">
        <f>IF(転記作業用!$K17=0,"-",転記作業用!I17)</f>
        <v>-</v>
      </c>
      <c r="K17" s="203" t="str">
        <f>IF(転記作業用!$K17=0,"-",転記作業用!J17)</f>
        <v>-</v>
      </c>
      <c r="L17" s="203" t="str">
        <f>IF(転記作業用!$S17=0,"-",転記作業用!L17)</f>
        <v>-</v>
      </c>
      <c r="M17" s="203" t="str">
        <f>IF(転記作業用!$S17=0,"-",転記作業用!M17)</f>
        <v>-</v>
      </c>
      <c r="N17" s="203" t="str">
        <f>IF(転記作業用!$S17=0,"-",転記作業用!N17)</f>
        <v>-</v>
      </c>
      <c r="O17" s="203" t="str">
        <f>IF(転記作業用!$S17=0,"-",転記作業用!O17)</f>
        <v>-</v>
      </c>
      <c r="P17" s="203" t="str">
        <f>IF(転記作業用!$S17=0,"-",転記作業用!P17)</f>
        <v>-</v>
      </c>
      <c r="Q17" s="203" t="str">
        <f>IF(転記作業用!$S17=0,"-",転記作業用!Q17)</f>
        <v>-</v>
      </c>
      <c r="R17" s="203" t="str">
        <f>IF(転記作業用!$S17=0,"-",転記作業用!R17)</f>
        <v>-</v>
      </c>
      <c r="S17" s="203" t="str">
        <f>IF(転記作業用!$AB17=0,"-",転記作業用!T17)</f>
        <v>-</v>
      </c>
      <c r="T17" s="203" t="str">
        <f>IF(転記作業用!$AB17=0,"-",転記作業用!U17)</f>
        <v>-</v>
      </c>
      <c r="U17" s="203" t="str">
        <f>IF(転記作業用!$AB17=0,"-",転記作業用!V17)</f>
        <v>-</v>
      </c>
      <c r="V17" s="203" t="str">
        <f>IF(転記作業用!$AB17=0,"-",転記作業用!W17)</f>
        <v>-</v>
      </c>
      <c r="W17" s="203" t="str">
        <f>IF(転記作業用!$AB17=0,"-",転記作業用!X17)</f>
        <v>-</v>
      </c>
      <c r="X17" s="203" t="str">
        <f>IF(転記作業用!$AB17=0,"-",転記作業用!Y17)</f>
        <v>-</v>
      </c>
      <c r="Y17" s="203" t="str">
        <f>IF(転記作業用!$AB17=0,"-",転記作業用!Z17)</f>
        <v>-</v>
      </c>
      <c r="Z17" s="203" t="str">
        <f>IF(転記作業用!$AB17=0,"-",転記作業用!AA17)</f>
        <v>-</v>
      </c>
      <c r="AA17" s="203" t="str">
        <f>IF($G17=0,"*",IF(転記作業用!$AK17=0,"-",転記作業用!AC17))</f>
        <v>-</v>
      </c>
      <c r="AB17" s="203" t="str">
        <f>IF($G17=0,"*",IF(転記作業用!$AK17=0,"-",転記作業用!AD17))</f>
        <v>-</v>
      </c>
      <c r="AC17" s="203" t="str">
        <f>IF($G17=0,"*",IF(転記作業用!$AK17=0,"-",転記作業用!AE17))</f>
        <v>-</v>
      </c>
      <c r="AD17" s="203" t="str">
        <f>IF($G17=0,"*",IF(転記作業用!$AK17=0,"-",転記作業用!AF17))</f>
        <v>-</v>
      </c>
      <c r="AE17" s="203" t="str">
        <f>IF($G17=0,"*",IF(転記作業用!$AK17=0,"-",転記作業用!AG17))</f>
        <v>-</v>
      </c>
      <c r="AF17" s="203" t="str">
        <f>IF($G17=0,"*",IF(転記作業用!$AK17=0,"-",転記作業用!AH17))</f>
        <v>-</v>
      </c>
      <c r="AG17" s="203" t="str">
        <f>IF($G17=0,"*",IF(転記作業用!$AK17=0,"-",転記作業用!AI17))</f>
        <v>-</v>
      </c>
      <c r="AH17" s="203" t="str">
        <f>IF($G17=0,"*",IF(転記作業用!$AK17=0,"-",転記作業用!AJ17))</f>
        <v>-</v>
      </c>
      <c r="AI17" s="203" t="str">
        <f>IF($H17=0,"*",IF(転記作業用!$AW17=0,"-",転記作業用!AL17))</f>
        <v>-</v>
      </c>
      <c r="AJ17" s="203" t="str">
        <f>IF($H17=0,"*",IF(転記作業用!$AW17=0,"-",転記作業用!AM17))</f>
        <v>-</v>
      </c>
      <c r="AK17" s="203" t="str">
        <f>IF($H17=0,"*",IF(転記作業用!$AW17=0,"-",転記作業用!AN17))</f>
        <v>-</v>
      </c>
      <c r="AL17" s="203" t="str">
        <f>IF($H17=0,"*",IF(転記作業用!$AW17=0,"-",転記作業用!AO17))</f>
        <v>-</v>
      </c>
      <c r="AM17" s="203" t="str">
        <f>IF($H17=0,"*",IF(転記作業用!$AW17=0,"-",転記作業用!AP17))</f>
        <v>-</v>
      </c>
      <c r="AN17" s="203" t="str">
        <f>IF($H17=0,"*",IF(転記作業用!$AW17=0,"-",転記作業用!AQ17))</f>
        <v>-</v>
      </c>
      <c r="AO17" s="203" t="str">
        <f>IF($H17=0,"*",IF(転記作業用!$AW17=0,"-",転記作業用!AR17))</f>
        <v>-</v>
      </c>
      <c r="AP17" s="203" t="str">
        <f>IF($H17=0,"*",IF(転記作業用!$AW17=0,"-",転記作業用!AS17))</f>
        <v>-</v>
      </c>
      <c r="AQ17" s="203" t="str">
        <f>IF($H17=0,"*",IF(転記作業用!$AW17=0,"-",転記作業用!AT17))</f>
        <v>-</v>
      </c>
      <c r="AR17" s="203" t="str">
        <f>IF($H17=0,"*",IF(転記作業用!$AW17=0,"-",転記作業用!AU17))</f>
        <v>-</v>
      </c>
      <c r="AS17" s="203" t="str">
        <f>IF($H17=0,"*",IF(転記作業用!$AW17=0,"-",転記作業用!AV17))</f>
        <v>-</v>
      </c>
      <c r="AT17" s="203" t="str">
        <f>IF($I17=0,"*",IF(転記作業用!$BM17=0,"-",転記作業用!AX17))</f>
        <v>-</v>
      </c>
      <c r="AU17" s="203" t="str">
        <f>IF($I17=0,"*",IF(転記作業用!$BM17=0,"-",転記作業用!AY17))</f>
        <v>-</v>
      </c>
      <c r="AV17" s="203" t="str">
        <f>IF($I17=0,"*",IF(転記作業用!$BM17=0,"-",転記作業用!AZ17))</f>
        <v>-</v>
      </c>
      <c r="AW17" s="203" t="str">
        <f>IF($I17=0,"*",IF(転記作業用!$BM17=0,"-",転記作業用!BA17))</f>
        <v>-</v>
      </c>
      <c r="AX17" s="203" t="str">
        <f>IF($I17=0,"*",IF(転記作業用!$BM17=0,"-",転記作業用!BB17))</f>
        <v>-</v>
      </c>
      <c r="AY17" s="203" t="str">
        <f>IF($I17=0,"*",IF(転記作業用!$BM17=0,"-",転記作業用!BC17))</f>
        <v>-</v>
      </c>
      <c r="AZ17" s="203" t="str">
        <f>IF($I17=0,"*",IF(転記作業用!$BM17=0,"-",転記作業用!BD17))</f>
        <v>-</v>
      </c>
      <c r="BA17" s="203" t="str">
        <f>IF($I17=0,"*",IF(転記作業用!$BM17=0,"-",転記作業用!BE17))</f>
        <v>-</v>
      </c>
      <c r="BB17" s="203" t="str">
        <f>IF($I17=0,"*",IF(転記作業用!$BM17=0,"-",転記作業用!BF17))</f>
        <v>-</v>
      </c>
      <c r="BC17" s="203" t="str">
        <f>IF($I17=0,"*",IF(転記作業用!$BM17=0,"-",転記作業用!BG17))</f>
        <v>-</v>
      </c>
      <c r="BD17" s="203" t="str">
        <f>IF($I17=0,"*",IF(転記作業用!$BM17=0,"-",転記作業用!BH17))</f>
        <v>-</v>
      </c>
      <c r="BE17" s="203" t="str">
        <f>IF($I17=0,"*",IF(転記作業用!$BM17=0,"-",転記作業用!BI17))</f>
        <v>-</v>
      </c>
      <c r="BF17" s="203" t="str">
        <f>IF($I17=0,"*",IF(転記作業用!$BM17=0,"-",転記作業用!BJ17))</f>
        <v>-</v>
      </c>
      <c r="BG17" s="203" t="str">
        <f>IF($I17=0,"*",IF(転記作業用!$BM17=0,"-",転記作業用!BK17))</f>
        <v>-</v>
      </c>
      <c r="BH17" s="203" t="str">
        <f>IF($I17=0,"*",IF(転記作業用!$BM17=0,"-",転記作業用!BL17))</f>
        <v>-</v>
      </c>
      <c r="BI17" s="203" t="str">
        <f>IF('在宅生活改善調査（利用者票）'!BI26="","-",'在宅生活改善調査（利用者票）'!BI26)</f>
        <v>-</v>
      </c>
      <c r="BJ17" s="203" t="str">
        <f>IF($BI17=4,"*",IF(転記作業用!$CK17=0,"-",転記作業用!BO17))</f>
        <v>-</v>
      </c>
      <c r="BK17" s="203" t="str">
        <f>IF($BI17=4,"*",IF(転記作業用!$CK17=0,"-",転記作業用!BP17))</f>
        <v>-</v>
      </c>
      <c r="BL17" s="203" t="str">
        <f>IF($BI17=4,"*",IF(転記作業用!$CK17=0,"-",転記作業用!BQ17))</f>
        <v>-</v>
      </c>
      <c r="BM17" s="203" t="str">
        <f>IF($BI17=4,"*",IF(転記作業用!$CK17=0,"-",転記作業用!BR17))</f>
        <v>-</v>
      </c>
      <c r="BN17" s="203" t="str">
        <f>IF($BI17=4,"*",IF(転記作業用!$CK17=0,"-",転記作業用!BS17))</f>
        <v>-</v>
      </c>
      <c r="BO17" s="203" t="str">
        <f>IF($BI17=4,"*",IF(転記作業用!$CK17=0,"-",転記作業用!BT17))</f>
        <v>-</v>
      </c>
      <c r="BP17" s="203" t="str">
        <f>IF($BI17=4,"*",IF(転記作業用!$CK17=0,"-",転記作業用!BU17))</f>
        <v>-</v>
      </c>
      <c r="BQ17" s="203" t="str">
        <f>IF($BI17=4,"*",IF(転記作業用!$CK17=0,"-",転記作業用!BV17))</f>
        <v>-</v>
      </c>
      <c r="BR17" s="203" t="str">
        <f>IF($BI17=4,"*",IF(転記作業用!$CK17=0,"-",転記作業用!BW17))</f>
        <v>-</v>
      </c>
      <c r="BS17" s="203" t="str">
        <f>IF($BI17=4,"*",IF(転記作業用!$CK17=0,"-",転記作業用!BX17))</f>
        <v>-</v>
      </c>
      <c r="BT17" s="203" t="str">
        <f>IF($BI17=4,"*",IF(転記作業用!$CK17=0,"-",転記作業用!BY17))</f>
        <v>-</v>
      </c>
      <c r="BU17" s="203" t="str">
        <f>IF($BI17=4,"*",IF(転記作業用!$CK17=0,"-",転記作業用!BZ17))</f>
        <v>-</v>
      </c>
      <c r="BV17" s="203" t="str">
        <f>IF($BI17=4,"*",IF(転記作業用!$CK17=0,"-",転記作業用!CA17))</f>
        <v>-</v>
      </c>
      <c r="BW17" s="203" t="str">
        <f>IF($BI17=4,"*",IF(転記作業用!$CK17=0,"-",転記作業用!CB17))</f>
        <v>-</v>
      </c>
      <c r="BX17" s="203" t="str">
        <f>IF($BI17=4,"*",IF(転記作業用!$CK17=0,"-",転記作業用!CC17))</f>
        <v>-</v>
      </c>
      <c r="BY17" s="203" t="str">
        <f>IF($BI17=4,"*",IF(転記作業用!$CK17=0,"-",転記作業用!CD17))</f>
        <v>-</v>
      </c>
      <c r="BZ17" s="203" t="str">
        <f>IF($BI17=4,"*",IF(転記作業用!$CK17=0,"-",転記作業用!CE17))</f>
        <v>-</v>
      </c>
      <c r="CA17" s="203" t="str">
        <f>IF($BI17=4,"*",IF(転記作業用!$CK17=0,"-",転記作業用!CF17))</f>
        <v>-</v>
      </c>
      <c r="CB17" s="203" t="str">
        <f>IF($BI17=4,"*",IF(転記作業用!$CK17=0,"-",転記作業用!CG17))</f>
        <v>-</v>
      </c>
      <c r="CC17" s="203" t="str">
        <f>IF(転記作業用!$CJ17=0,"*",IF('在宅生活改善調査（利用者票）'!CC26="","-",'在宅生活改善調査（利用者票）'!CC26))</f>
        <v>*</v>
      </c>
      <c r="CD17" s="203" t="str">
        <f>IF(転記作業用!CI17=0,"*",IF('在宅生活改善調査（利用者票）'!CD26="","-",'在宅生活改善調査（利用者票）'!CD26))</f>
        <v>*</v>
      </c>
      <c r="CE17" s="203" t="str">
        <f>IF(CB17&lt;&gt;1,"*",IF('在宅生活改善調査（利用者票）'!CE26="","-",'在宅生活改善調査（利用者票）'!CE26))</f>
        <v>*</v>
      </c>
      <c r="CF17" s="8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 x14ac:dyDescent="0.15">
      <c r="A18" s="202" t="str">
        <f>IF(SUM(B18:CE18)=0,"",14)</f>
        <v/>
      </c>
      <c r="B18" s="203" t="str">
        <f>IF('在宅生活改善調査（利用者票）'!B27="","-",'在宅生活改善調査（利用者票）'!B27)</f>
        <v>-</v>
      </c>
      <c r="C18" s="203" t="str">
        <f>IF('在宅生活改善調査（利用者票）'!C27="","-",'在宅生活改善調査（利用者票）'!C27)</f>
        <v>-</v>
      </c>
      <c r="D18" s="203" t="str">
        <f>IF('在宅生活改善調査（利用者票）'!D27="","-",'在宅生活改善調査（利用者票）'!D27)</f>
        <v>-</v>
      </c>
      <c r="E18" s="203" t="str">
        <f>IF(転記作業用!$K18=0,"-",転記作業用!D18)</f>
        <v>-</v>
      </c>
      <c r="F18" s="203" t="str">
        <f>IF(転記作業用!$K18=0,"-",転記作業用!E18)</f>
        <v>-</v>
      </c>
      <c r="G18" s="203" t="str">
        <f>IF(転記作業用!$K18=0,"-",転記作業用!F18)</f>
        <v>-</v>
      </c>
      <c r="H18" s="203" t="str">
        <f>IF(転記作業用!$K18=0,"-",転記作業用!G18)</f>
        <v>-</v>
      </c>
      <c r="I18" s="203" t="str">
        <f>IF(転記作業用!$K18=0,"-",転記作業用!H18)</f>
        <v>-</v>
      </c>
      <c r="J18" s="203" t="str">
        <f>IF(転記作業用!$K18=0,"-",転記作業用!I18)</f>
        <v>-</v>
      </c>
      <c r="K18" s="203" t="str">
        <f>IF(転記作業用!$K18=0,"-",転記作業用!J18)</f>
        <v>-</v>
      </c>
      <c r="L18" s="203" t="str">
        <f>IF(転記作業用!$S18=0,"-",転記作業用!L18)</f>
        <v>-</v>
      </c>
      <c r="M18" s="203" t="str">
        <f>IF(転記作業用!$S18=0,"-",転記作業用!M18)</f>
        <v>-</v>
      </c>
      <c r="N18" s="203" t="str">
        <f>IF(転記作業用!$S18=0,"-",転記作業用!N18)</f>
        <v>-</v>
      </c>
      <c r="O18" s="203" t="str">
        <f>IF(転記作業用!$S18=0,"-",転記作業用!O18)</f>
        <v>-</v>
      </c>
      <c r="P18" s="203" t="str">
        <f>IF(転記作業用!$S18=0,"-",転記作業用!P18)</f>
        <v>-</v>
      </c>
      <c r="Q18" s="203" t="str">
        <f>IF(転記作業用!$S18=0,"-",転記作業用!Q18)</f>
        <v>-</v>
      </c>
      <c r="R18" s="203" t="str">
        <f>IF(転記作業用!$S18=0,"-",転記作業用!R18)</f>
        <v>-</v>
      </c>
      <c r="S18" s="203" t="str">
        <f>IF(転記作業用!$AB18=0,"-",転記作業用!T18)</f>
        <v>-</v>
      </c>
      <c r="T18" s="203" t="str">
        <f>IF(転記作業用!$AB18=0,"-",転記作業用!U18)</f>
        <v>-</v>
      </c>
      <c r="U18" s="203" t="str">
        <f>IF(転記作業用!$AB18=0,"-",転記作業用!V18)</f>
        <v>-</v>
      </c>
      <c r="V18" s="203" t="str">
        <f>IF(転記作業用!$AB18=0,"-",転記作業用!W18)</f>
        <v>-</v>
      </c>
      <c r="W18" s="203" t="str">
        <f>IF(転記作業用!$AB18=0,"-",転記作業用!X18)</f>
        <v>-</v>
      </c>
      <c r="X18" s="203" t="str">
        <f>IF(転記作業用!$AB18=0,"-",転記作業用!Y18)</f>
        <v>-</v>
      </c>
      <c r="Y18" s="203" t="str">
        <f>IF(転記作業用!$AB18=0,"-",転記作業用!Z18)</f>
        <v>-</v>
      </c>
      <c r="Z18" s="203" t="str">
        <f>IF(転記作業用!$AB18=0,"-",転記作業用!AA18)</f>
        <v>-</v>
      </c>
      <c r="AA18" s="203" t="str">
        <f>IF($G18=0,"*",IF(転記作業用!$AK18=0,"-",転記作業用!AC18))</f>
        <v>-</v>
      </c>
      <c r="AB18" s="203" t="str">
        <f>IF($G18=0,"*",IF(転記作業用!$AK18=0,"-",転記作業用!AD18))</f>
        <v>-</v>
      </c>
      <c r="AC18" s="203" t="str">
        <f>IF($G18=0,"*",IF(転記作業用!$AK18=0,"-",転記作業用!AE18))</f>
        <v>-</v>
      </c>
      <c r="AD18" s="203" t="str">
        <f>IF($G18=0,"*",IF(転記作業用!$AK18=0,"-",転記作業用!AF18))</f>
        <v>-</v>
      </c>
      <c r="AE18" s="203" t="str">
        <f>IF($G18=0,"*",IF(転記作業用!$AK18=0,"-",転記作業用!AG18))</f>
        <v>-</v>
      </c>
      <c r="AF18" s="203" t="str">
        <f>IF($G18=0,"*",IF(転記作業用!$AK18=0,"-",転記作業用!AH18))</f>
        <v>-</v>
      </c>
      <c r="AG18" s="203" t="str">
        <f>IF($G18=0,"*",IF(転記作業用!$AK18=0,"-",転記作業用!AI18))</f>
        <v>-</v>
      </c>
      <c r="AH18" s="203" t="str">
        <f>IF($G18=0,"*",IF(転記作業用!$AK18=0,"-",転記作業用!AJ18))</f>
        <v>-</v>
      </c>
      <c r="AI18" s="203" t="str">
        <f>IF($H18=0,"*",IF(転記作業用!$AW18=0,"-",転記作業用!AL18))</f>
        <v>-</v>
      </c>
      <c r="AJ18" s="203" t="str">
        <f>IF($H18=0,"*",IF(転記作業用!$AW18=0,"-",転記作業用!AM18))</f>
        <v>-</v>
      </c>
      <c r="AK18" s="203" t="str">
        <f>IF($H18=0,"*",IF(転記作業用!$AW18=0,"-",転記作業用!AN18))</f>
        <v>-</v>
      </c>
      <c r="AL18" s="203" t="str">
        <f>IF($H18=0,"*",IF(転記作業用!$AW18=0,"-",転記作業用!AO18))</f>
        <v>-</v>
      </c>
      <c r="AM18" s="203" t="str">
        <f>IF($H18=0,"*",IF(転記作業用!$AW18=0,"-",転記作業用!AP18))</f>
        <v>-</v>
      </c>
      <c r="AN18" s="203" t="str">
        <f>IF($H18=0,"*",IF(転記作業用!$AW18=0,"-",転記作業用!AQ18))</f>
        <v>-</v>
      </c>
      <c r="AO18" s="203" t="str">
        <f>IF($H18=0,"*",IF(転記作業用!$AW18=0,"-",転記作業用!AR18))</f>
        <v>-</v>
      </c>
      <c r="AP18" s="203" t="str">
        <f>IF($H18=0,"*",IF(転記作業用!$AW18=0,"-",転記作業用!AS18))</f>
        <v>-</v>
      </c>
      <c r="AQ18" s="203" t="str">
        <f>IF($H18=0,"*",IF(転記作業用!$AW18=0,"-",転記作業用!AT18))</f>
        <v>-</v>
      </c>
      <c r="AR18" s="203" t="str">
        <f>IF($H18=0,"*",IF(転記作業用!$AW18=0,"-",転記作業用!AU18))</f>
        <v>-</v>
      </c>
      <c r="AS18" s="203" t="str">
        <f>IF($H18=0,"*",IF(転記作業用!$AW18=0,"-",転記作業用!AV18))</f>
        <v>-</v>
      </c>
      <c r="AT18" s="203" t="str">
        <f>IF($I18=0,"*",IF(転記作業用!$BM18=0,"-",転記作業用!AX18))</f>
        <v>-</v>
      </c>
      <c r="AU18" s="203" t="str">
        <f>IF($I18=0,"*",IF(転記作業用!$BM18=0,"-",転記作業用!AY18))</f>
        <v>-</v>
      </c>
      <c r="AV18" s="203" t="str">
        <f>IF($I18=0,"*",IF(転記作業用!$BM18=0,"-",転記作業用!AZ18))</f>
        <v>-</v>
      </c>
      <c r="AW18" s="203" t="str">
        <f>IF($I18=0,"*",IF(転記作業用!$BM18=0,"-",転記作業用!BA18))</f>
        <v>-</v>
      </c>
      <c r="AX18" s="203" t="str">
        <f>IF($I18=0,"*",IF(転記作業用!$BM18=0,"-",転記作業用!BB18))</f>
        <v>-</v>
      </c>
      <c r="AY18" s="203" t="str">
        <f>IF($I18=0,"*",IF(転記作業用!$BM18=0,"-",転記作業用!BC18))</f>
        <v>-</v>
      </c>
      <c r="AZ18" s="203" t="str">
        <f>IF($I18=0,"*",IF(転記作業用!$BM18=0,"-",転記作業用!BD18))</f>
        <v>-</v>
      </c>
      <c r="BA18" s="203" t="str">
        <f>IF($I18=0,"*",IF(転記作業用!$BM18=0,"-",転記作業用!BE18))</f>
        <v>-</v>
      </c>
      <c r="BB18" s="203" t="str">
        <f>IF($I18=0,"*",IF(転記作業用!$BM18=0,"-",転記作業用!BF18))</f>
        <v>-</v>
      </c>
      <c r="BC18" s="203" t="str">
        <f>IF($I18=0,"*",IF(転記作業用!$BM18=0,"-",転記作業用!BG18))</f>
        <v>-</v>
      </c>
      <c r="BD18" s="203" t="str">
        <f>IF($I18=0,"*",IF(転記作業用!$BM18=0,"-",転記作業用!BH18))</f>
        <v>-</v>
      </c>
      <c r="BE18" s="203" t="str">
        <f>IF($I18=0,"*",IF(転記作業用!$BM18=0,"-",転記作業用!BI18))</f>
        <v>-</v>
      </c>
      <c r="BF18" s="203" t="str">
        <f>IF($I18=0,"*",IF(転記作業用!$BM18=0,"-",転記作業用!BJ18))</f>
        <v>-</v>
      </c>
      <c r="BG18" s="203" t="str">
        <f>IF($I18=0,"*",IF(転記作業用!$BM18=0,"-",転記作業用!BK18))</f>
        <v>-</v>
      </c>
      <c r="BH18" s="203" t="str">
        <f>IF($I18=0,"*",IF(転記作業用!$BM18=0,"-",転記作業用!BL18))</f>
        <v>-</v>
      </c>
      <c r="BI18" s="203" t="str">
        <f>IF('在宅生活改善調査（利用者票）'!BI27="","-",'在宅生活改善調査（利用者票）'!BI27)</f>
        <v>-</v>
      </c>
      <c r="BJ18" s="203" t="str">
        <f>IF($BI18=4,"*",IF(転記作業用!$CK18=0,"-",転記作業用!BO18))</f>
        <v>-</v>
      </c>
      <c r="BK18" s="203" t="str">
        <f>IF($BI18=4,"*",IF(転記作業用!$CK18=0,"-",転記作業用!BP18))</f>
        <v>-</v>
      </c>
      <c r="BL18" s="203" t="str">
        <f>IF($BI18=4,"*",IF(転記作業用!$CK18=0,"-",転記作業用!BQ18))</f>
        <v>-</v>
      </c>
      <c r="BM18" s="203" t="str">
        <f>IF($BI18=4,"*",IF(転記作業用!$CK18=0,"-",転記作業用!BR18))</f>
        <v>-</v>
      </c>
      <c r="BN18" s="203" t="str">
        <f>IF($BI18=4,"*",IF(転記作業用!$CK18=0,"-",転記作業用!BS18))</f>
        <v>-</v>
      </c>
      <c r="BO18" s="203" t="str">
        <f>IF($BI18=4,"*",IF(転記作業用!$CK18=0,"-",転記作業用!BT18))</f>
        <v>-</v>
      </c>
      <c r="BP18" s="203" t="str">
        <f>IF($BI18=4,"*",IF(転記作業用!$CK18=0,"-",転記作業用!BU18))</f>
        <v>-</v>
      </c>
      <c r="BQ18" s="203" t="str">
        <f>IF($BI18=4,"*",IF(転記作業用!$CK18=0,"-",転記作業用!BV18))</f>
        <v>-</v>
      </c>
      <c r="BR18" s="203" t="str">
        <f>IF($BI18=4,"*",IF(転記作業用!$CK18=0,"-",転記作業用!BW18))</f>
        <v>-</v>
      </c>
      <c r="BS18" s="203" t="str">
        <f>IF($BI18=4,"*",IF(転記作業用!$CK18=0,"-",転記作業用!BX18))</f>
        <v>-</v>
      </c>
      <c r="BT18" s="203" t="str">
        <f>IF($BI18=4,"*",IF(転記作業用!$CK18=0,"-",転記作業用!BY18))</f>
        <v>-</v>
      </c>
      <c r="BU18" s="203" t="str">
        <f>IF($BI18=4,"*",IF(転記作業用!$CK18=0,"-",転記作業用!BZ18))</f>
        <v>-</v>
      </c>
      <c r="BV18" s="203" t="str">
        <f>IF($BI18=4,"*",IF(転記作業用!$CK18=0,"-",転記作業用!CA18))</f>
        <v>-</v>
      </c>
      <c r="BW18" s="203" t="str">
        <f>IF($BI18=4,"*",IF(転記作業用!$CK18=0,"-",転記作業用!CB18))</f>
        <v>-</v>
      </c>
      <c r="BX18" s="203" t="str">
        <f>IF($BI18=4,"*",IF(転記作業用!$CK18=0,"-",転記作業用!CC18))</f>
        <v>-</v>
      </c>
      <c r="BY18" s="203" t="str">
        <f>IF($BI18=4,"*",IF(転記作業用!$CK18=0,"-",転記作業用!CD18))</f>
        <v>-</v>
      </c>
      <c r="BZ18" s="203" t="str">
        <f>IF($BI18=4,"*",IF(転記作業用!$CK18=0,"-",転記作業用!CE18))</f>
        <v>-</v>
      </c>
      <c r="CA18" s="203" t="str">
        <f>IF($BI18=4,"*",IF(転記作業用!$CK18=0,"-",転記作業用!CF18))</f>
        <v>-</v>
      </c>
      <c r="CB18" s="203" t="str">
        <f>IF($BI18=4,"*",IF(転記作業用!$CK18=0,"-",転記作業用!CG18))</f>
        <v>-</v>
      </c>
      <c r="CC18" s="203" t="str">
        <f>IF(転記作業用!$CJ18=0,"*",IF('在宅生活改善調査（利用者票）'!CC27="","-",'在宅生活改善調査（利用者票）'!CC27))</f>
        <v>*</v>
      </c>
      <c r="CD18" s="203" t="str">
        <f>IF(転記作業用!CI18=0,"*",IF('在宅生活改善調査（利用者票）'!CD27="","-",'在宅生活改善調査（利用者票）'!CD27))</f>
        <v>*</v>
      </c>
      <c r="CE18" s="203" t="str">
        <f>IF(CB18&lt;&gt;1,"*",IF('在宅生活改善調査（利用者票）'!CE27="","-",'在宅生活改善調査（利用者票）'!CE27))</f>
        <v>*</v>
      </c>
      <c r="CF18" s="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 x14ac:dyDescent="0.15">
      <c r="A19" s="202" t="str">
        <f>IF(SUM(B19:CE19)=0,"",15)</f>
        <v/>
      </c>
      <c r="B19" s="203" t="str">
        <f>IF('在宅生活改善調査（利用者票）'!B28="","-",'在宅生活改善調査（利用者票）'!B28)</f>
        <v>-</v>
      </c>
      <c r="C19" s="203" t="str">
        <f>IF('在宅生活改善調査（利用者票）'!C28="","-",'在宅生活改善調査（利用者票）'!C28)</f>
        <v>-</v>
      </c>
      <c r="D19" s="203" t="str">
        <f>IF('在宅生活改善調査（利用者票）'!D28="","-",'在宅生活改善調査（利用者票）'!D28)</f>
        <v>-</v>
      </c>
      <c r="E19" s="203" t="str">
        <f>IF(転記作業用!$K19=0,"-",転記作業用!D19)</f>
        <v>-</v>
      </c>
      <c r="F19" s="203" t="str">
        <f>IF(転記作業用!$K19=0,"-",転記作業用!E19)</f>
        <v>-</v>
      </c>
      <c r="G19" s="203" t="str">
        <f>IF(転記作業用!$K19=0,"-",転記作業用!F19)</f>
        <v>-</v>
      </c>
      <c r="H19" s="203" t="str">
        <f>IF(転記作業用!$K19=0,"-",転記作業用!G19)</f>
        <v>-</v>
      </c>
      <c r="I19" s="203" t="str">
        <f>IF(転記作業用!$K19=0,"-",転記作業用!H19)</f>
        <v>-</v>
      </c>
      <c r="J19" s="203" t="str">
        <f>IF(転記作業用!$K19=0,"-",転記作業用!I19)</f>
        <v>-</v>
      </c>
      <c r="K19" s="203" t="str">
        <f>IF(転記作業用!$K19=0,"-",転記作業用!J19)</f>
        <v>-</v>
      </c>
      <c r="L19" s="203" t="str">
        <f>IF(転記作業用!$S19=0,"-",転記作業用!L19)</f>
        <v>-</v>
      </c>
      <c r="M19" s="203" t="str">
        <f>IF(転記作業用!$S19=0,"-",転記作業用!M19)</f>
        <v>-</v>
      </c>
      <c r="N19" s="203" t="str">
        <f>IF(転記作業用!$S19=0,"-",転記作業用!N19)</f>
        <v>-</v>
      </c>
      <c r="O19" s="203" t="str">
        <f>IF(転記作業用!$S19=0,"-",転記作業用!O19)</f>
        <v>-</v>
      </c>
      <c r="P19" s="203" t="str">
        <f>IF(転記作業用!$S19=0,"-",転記作業用!P19)</f>
        <v>-</v>
      </c>
      <c r="Q19" s="203" t="str">
        <f>IF(転記作業用!$S19=0,"-",転記作業用!Q19)</f>
        <v>-</v>
      </c>
      <c r="R19" s="203" t="str">
        <f>IF(転記作業用!$S19=0,"-",転記作業用!R19)</f>
        <v>-</v>
      </c>
      <c r="S19" s="203" t="str">
        <f>IF(転記作業用!$AB19=0,"-",転記作業用!T19)</f>
        <v>-</v>
      </c>
      <c r="T19" s="203" t="str">
        <f>IF(転記作業用!$AB19=0,"-",転記作業用!U19)</f>
        <v>-</v>
      </c>
      <c r="U19" s="203" t="str">
        <f>IF(転記作業用!$AB19=0,"-",転記作業用!V19)</f>
        <v>-</v>
      </c>
      <c r="V19" s="203" t="str">
        <f>IF(転記作業用!$AB19=0,"-",転記作業用!W19)</f>
        <v>-</v>
      </c>
      <c r="W19" s="203" t="str">
        <f>IF(転記作業用!$AB19=0,"-",転記作業用!X19)</f>
        <v>-</v>
      </c>
      <c r="X19" s="203" t="str">
        <f>IF(転記作業用!$AB19=0,"-",転記作業用!Y19)</f>
        <v>-</v>
      </c>
      <c r="Y19" s="203" t="str">
        <f>IF(転記作業用!$AB19=0,"-",転記作業用!Z19)</f>
        <v>-</v>
      </c>
      <c r="Z19" s="203" t="str">
        <f>IF(転記作業用!$AB19=0,"-",転記作業用!AA19)</f>
        <v>-</v>
      </c>
      <c r="AA19" s="203" t="str">
        <f>IF($G19=0,"*",IF(転記作業用!$AK19=0,"-",転記作業用!AC19))</f>
        <v>-</v>
      </c>
      <c r="AB19" s="203" t="str">
        <f>IF($G19=0,"*",IF(転記作業用!$AK19=0,"-",転記作業用!AD19))</f>
        <v>-</v>
      </c>
      <c r="AC19" s="203" t="str">
        <f>IF($G19=0,"*",IF(転記作業用!$AK19=0,"-",転記作業用!AE19))</f>
        <v>-</v>
      </c>
      <c r="AD19" s="203" t="str">
        <f>IF($G19=0,"*",IF(転記作業用!$AK19=0,"-",転記作業用!AF19))</f>
        <v>-</v>
      </c>
      <c r="AE19" s="203" t="str">
        <f>IF($G19=0,"*",IF(転記作業用!$AK19=0,"-",転記作業用!AG19))</f>
        <v>-</v>
      </c>
      <c r="AF19" s="203" t="str">
        <f>IF($G19=0,"*",IF(転記作業用!$AK19=0,"-",転記作業用!AH19))</f>
        <v>-</v>
      </c>
      <c r="AG19" s="203" t="str">
        <f>IF($G19=0,"*",IF(転記作業用!$AK19=0,"-",転記作業用!AI19))</f>
        <v>-</v>
      </c>
      <c r="AH19" s="203" t="str">
        <f>IF($G19=0,"*",IF(転記作業用!$AK19=0,"-",転記作業用!AJ19))</f>
        <v>-</v>
      </c>
      <c r="AI19" s="203" t="str">
        <f>IF($H19=0,"*",IF(転記作業用!$AW19=0,"-",転記作業用!AL19))</f>
        <v>-</v>
      </c>
      <c r="AJ19" s="203" t="str">
        <f>IF($H19=0,"*",IF(転記作業用!$AW19=0,"-",転記作業用!AM19))</f>
        <v>-</v>
      </c>
      <c r="AK19" s="203" t="str">
        <f>IF($H19=0,"*",IF(転記作業用!$AW19=0,"-",転記作業用!AN19))</f>
        <v>-</v>
      </c>
      <c r="AL19" s="203" t="str">
        <f>IF($H19=0,"*",IF(転記作業用!$AW19=0,"-",転記作業用!AO19))</f>
        <v>-</v>
      </c>
      <c r="AM19" s="203" t="str">
        <f>IF($H19=0,"*",IF(転記作業用!$AW19=0,"-",転記作業用!AP19))</f>
        <v>-</v>
      </c>
      <c r="AN19" s="203" t="str">
        <f>IF($H19=0,"*",IF(転記作業用!$AW19=0,"-",転記作業用!AQ19))</f>
        <v>-</v>
      </c>
      <c r="AO19" s="203" t="str">
        <f>IF($H19=0,"*",IF(転記作業用!$AW19=0,"-",転記作業用!AR19))</f>
        <v>-</v>
      </c>
      <c r="AP19" s="203" t="str">
        <f>IF($H19=0,"*",IF(転記作業用!$AW19=0,"-",転記作業用!AS19))</f>
        <v>-</v>
      </c>
      <c r="AQ19" s="203" t="str">
        <f>IF($H19=0,"*",IF(転記作業用!$AW19=0,"-",転記作業用!AT19))</f>
        <v>-</v>
      </c>
      <c r="AR19" s="203" t="str">
        <f>IF($H19=0,"*",IF(転記作業用!$AW19=0,"-",転記作業用!AU19))</f>
        <v>-</v>
      </c>
      <c r="AS19" s="203" t="str">
        <f>IF($H19=0,"*",IF(転記作業用!$AW19=0,"-",転記作業用!AV19))</f>
        <v>-</v>
      </c>
      <c r="AT19" s="203" t="str">
        <f>IF($I19=0,"*",IF(転記作業用!$BM19=0,"-",転記作業用!AX19))</f>
        <v>-</v>
      </c>
      <c r="AU19" s="203" t="str">
        <f>IF($I19=0,"*",IF(転記作業用!$BM19=0,"-",転記作業用!AY19))</f>
        <v>-</v>
      </c>
      <c r="AV19" s="203" t="str">
        <f>IF($I19=0,"*",IF(転記作業用!$BM19=0,"-",転記作業用!AZ19))</f>
        <v>-</v>
      </c>
      <c r="AW19" s="203" t="str">
        <f>IF($I19=0,"*",IF(転記作業用!$BM19=0,"-",転記作業用!BA19))</f>
        <v>-</v>
      </c>
      <c r="AX19" s="203" t="str">
        <f>IF($I19=0,"*",IF(転記作業用!$BM19=0,"-",転記作業用!BB19))</f>
        <v>-</v>
      </c>
      <c r="AY19" s="203" t="str">
        <f>IF($I19=0,"*",IF(転記作業用!$BM19=0,"-",転記作業用!BC19))</f>
        <v>-</v>
      </c>
      <c r="AZ19" s="203" t="str">
        <f>IF($I19=0,"*",IF(転記作業用!$BM19=0,"-",転記作業用!BD19))</f>
        <v>-</v>
      </c>
      <c r="BA19" s="203" t="str">
        <f>IF($I19=0,"*",IF(転記作業用!$BM19=0,"-",転記作業用!BE19))</f>
        <v>-</v>
      </c>
      <c r="BB19" s="203" t="str">
        <f>IF($I19=0,"*",IF(転記作業用!$BM19=0,"-",転記作業用!BF19))</f>
        <v>-</v>
      </c>
      <c r="BC19" s="203" t="str">
        <f>IF($I19=0,"*",IF(転記作業用!$BM19=0,"-",転記作業用!BG19))</f>
        <v>-</v>
      </c>
      <c r="BD19" s="203" t="str">
        <f>IF($I19=0,"*",IF(転記作業用!$BM19=0,"-",転記作業用!BH19))</f>
        <v>-</v>
      </c>
      <c r="BE19" s="203" t="str">
        <f>IF($I19=0,"*",IF(転記作業用!$BM19=0,"-",転記作業用!BI19))</f>
        <v>-</v>
      </c>
      <c r="BF19" s="203" t="str">
        <f>IF($I19=0,"*",IF(転記作業用!$BM19=0,"-",転記作業用!BJ19))</f>
        <v>-</v>
      </c>
      <c r="BG19" s="203" t="str">
        <f>IF($I19=0,"*",IF(転記作業用!$BM19=0,"-",転記作業用!BK19))</f>
        <v>-</v>
      </c>
      <c r="BH19" s="203" t="str">
        <f>IF($I19=0,"*",IF(転記作業用!$BM19=0,"-",転記作業用!BL19))</f>
        <v>-</v>
      </c>
      <c r="BI19" s="203" t="str">
        <f>IF('在宅生活改善調査（利用者票）'!BI28="","-",'在宅生活改善調査（利用者票）'!BI28)</f>
        <v>-</v>
      </c>
      <c r="BJ19" s="203" t="str">
        <f>IF($BI19=4,"*",IF(転記作業用!$CK19=0,"-",転記作業用!BO19))</f>
        <v>-</v>
      </c>
      <c r="BK19" s="203" t="str">
        <f>IF($BI19=4,"*",IF(転記作業用!$CK19=0,"-",転記作業用!BP19))</f>
        <v>-</v>
      </c>
      <c r="BL19" s="203" t="str">
        <f>IF($BI19=4,"*",IF(転記作業用!$CK19=0,"-",転記作業用!BQ19))</f>
        <v>-</v>
      </c>
      <c r="BM19" s="203" t="str">
        <f>IF($BI19=4,"*",IF(転記作業用!$CK19=0,"-",転記作業用!BR19))</f>
        <v>-</v>
      </c>
      <c r="BN19" s="203" t="str">
        <f>IF($BI19=4,"*",IF(転記作業用!$CK19=0,"-",転記作業用!BS19))</f>
        <v>-</v>
      </c>
      <c r="BO19" s="203" t="str">
        <f>IF($BI19=4,"*",IF(転記作業用!$CK19=0,"-",転記作業用!BT19))</f>
        <v>-</v>
      </c>
      <c r="BP19" s="203" t="str">
        <f>IF($BI19=4,"*",IF(転記作業用!$CK19=0,"-",転記作業用!BU19))</f>
        <v>-</v>
      </c>
      <c r="BQ19" s="203" t="str">
        <f>IF($BI19=4,"*",IF(転記作業用!$CK19=0,"-",転記作業用!BV19))</f>
        <v>-</v>
      </c>
      <c r="BR19" s="203" t="str">
        <f>IF($BI19=4,"*",IF(転記作業用!$CK19=0,"-",転記作業用!BW19))</f>
        <v>-</v>
      </c>
      <c r="BS19" s="203" t="str">
        <f>IF($BI19=4,"*",IF(転記作業用!$CK19=0,"-",転記作業用!BX19))</f>
        <v>-</v>
      </c>
      <c r="BT19" s="203" t="str">
        <f>IF($BI19=4,"*",IF(転記作業用!$CK19=0,"-",転記作業用!BY19))</f>
        <v>-</v>
      </c>
      <c r="BU19" s="203" t="str">
        <f>IF($BI19=4,"*",IF(転記作業用!$CK19=0,"-",転記作業用!BZ19))</f>
        <v>-</v>
      </c>
      <c r="BV19" s="203" t="str">
        <f>IF($BI19=4,"*",IF(転記作業用!$CK19=0,"-",転記作業用!CA19))</f>
        <v>-</v>
      </c>
      <c r="BW19" s="203" t="str">
        <f>IF($BI19=4,"*",IF(転記作業用!$CK19=0,"-",転記作業用!CB19))</f>
        <v>-</v>
      </c>
      <c r="BX19" s="203" t="str">
        <f>IF($BI19=4,"*",IF(転記作業用!$CK19=0,"-",転記作業用!CC19))</f>
        <v>-</v>
      </c>
      <c r="BY19" s="203" t="str">
        <f>IF($BI19=4,"*",IF(転記作業用!$CK19=0,"-",転記作業用!CD19))</f>
        <v>-</v>
      </c>
      <c r="BZ19" s="203" t="str">
        <f>IF($BI19=4,"*",IF(転記作業用!$CK19=0,"-",転記作業用!CE19))</f>
        <v>-</v>
      </c>
      <c r="CA19" s="203" t="str">
        <f>IF($BI19=4,"*",IF(転記作業用!$CK19=0,"-",転記作業用!CF19))</f>
        <v>-</v>
      </c>
      <c r="CB19" s="203" t="str">
        <f>IF($BI19=4,"*",IF(転記作業用!$CK19=0,"-",転記作業用!CG19))</f>
        <v>-</v>
      </c>
      <c r="CC19" s="203" t="str">
        <f>IF(転記作業用!$CJ19=0,"*",IF('在宅生活改善調査（利用者票）'!CC28="","-",'在宅生活改善調査（利用者票）'!CC28))</f>
        <v>*</v>
      </c>
      <c r="CD19" s="203" t="str">
        <f>IF(転記作業用!CI19=0,"*",IF('在宅生活改善調査（利用者票）'!CD28="","-",'在宅生活改善調査（利用者票）'!CD28))</f>
        <v>*</v>
      </c>
      <c r="CE19" s="203" t="str">
        <f>IF(CB19&lt;&gt;1,"*",IF('在宅生活改善調査（利用者票）'!CE28="","-",'在宅生活改善調査（利用者票）'!CE28))</f>
        <v>*</v>
      </c>
      <c r="CF19" s="8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 x14ac:dyDescent="0.15">
      <c r="A20" s="202" t="str">
        <f>IF(SUM(B20:CE20)=0,"",16)</f>
        <v/>
      </c>
      <c r="B20" s="203" t="str">
        <f>IF('在宅生活改善調査（利用者票）'!B29="","-",'在宅生活改善調査（利用者票）'!B29)</f>
        <v>-</v>
      </c>
      <c r="C20" s="203" t="str">
        <f>IF('在宅生活改善調査（利用者票）'!C29="","-",'在宅生活改善調査（利用者票）'!C29)</f>
        <v>-</v>
      </c>
      <c r="D20" s="203" t="str">
        <f>IF('在宅生活改善調査（利用者票）'!D29="","-",'在宅生活改善調査（利用者票）'!D29)</f>
        <v>-</v>
      </c>
      <c r="E20" s="203" t="str">
        <f>IF(転記作業用!$K20=0,"-",転記作業用!D20)</f>
        <v>-</v>
      </c>
      <c r="F20" s="203" t="str">
        <f>IF(転記作業用!$K20=0,"-",転記作業用!E20)</f>
        <v>-</v>
      </c>
      <c r="G20" s="203" t="str">
        <f>IF(転記作業用!$K20=0,"-",転記作業用!F20)</f>
        <v>-</v>
      </c>
      <c r="H20" s="203" t="str">
        <f>IF(転記作業用!$K20=0,"-",転記作業用!G20)</f>
        <v>-</v>
      </c>
      <c r="I20" s="203" t="str">
        <f>IF(転記作業用!$K20=0,"-",転記作業用!H20)</f>
        <v>-</v>
      </c>
      <c r="J20" s="203" t="str">
        <f>IF(転記作業用!$K20=0,"-",転記作業用!I20)</f>
        <v>-</v>
      </c>
      <c r="K20" s="203" t="str">
        <f>IF(転記作業用!$K20=0,"-",転記作業用!J20)</f>
        <v>-</v>
      </c>
      <c r="L20" s="203" t="str">
        <f>IF(転記作業用!$S20=0,"-",転記作業用!L20)</f>
        <v>-</v>
      </c>
      <c r="M20" s="203" t="str">
        <f>IF(転記作業用!$S20=0,"-",転記作業用!M20)</f>
        <v>-</v>
      </c>
      <c r="N20" s="203" t="str">
        <f>IF(転記作業用!$S20=0,"-",転記作業用!N20)</f>
        <v>-</v>
      </c>
      <c r="O20" s="203" t="str">
        <f>IF(転記作業用!$S20=0,"-",転記作業用!O20)</f>
        <v>-</v>
      </c>
      <c r="P20" s="203" t="str">
        <f>IF(転記作業用!$S20=0,"-",転記作業用!P20)</f>
        <v>-</v>
      </c>
      <c r="Q20" s="203" t="str">
        <f>IF(転記作業用!$S20=0,"-",転記作業用!Q20)</f>
        <v>-</v>
      </c>
      <c r="R20" s="203" t="str">
        <f>IF(転記作業用!$S20=0,"-",転記作業用!R20)</f>
        <v>-</v>
      </c>
      <c r="S20" s="203" t="str">
        <f>IF(転記作業用!$AB20=0,"-",転記作業用!T20)</f>
        <v>-</v>
      </c>
      <c r="T20" s="203" t="str">
        <f>IF(転記作業用!$AB20=0,"-",転記作業用!U20)</f>
        <v>-</v>
      </c>
      <c r="U20" s="203" t="str">
        <f>IF(転記作業用!$AB20=0,"-",転記作業用!V20)</f>
        <v>-</v>
      </c>
      <c r="V20" s="203" t="str">
        <f>IF(転記作業用!$AB20=0,"-",転記作業用!W20)</f>
        <v>-</v>
      </c>
      <c r="W20" s="203" t="str">
        <f>IF(転記作業用!$AB20=0,"-",転記作業用!X20)</f>
        <v>-</v>
      </c>
      <c r="X20" s="203" t="str">
        <f>IF(転記作業用!$AB20=0,"-",転記作業用!Y20)</f>
        <v>-</v>
      </c>
      <c r="Y20" s="203" t="str">
        <f>IF(転記作業用!$AB20=0,"-",転記作業用!Z20)</f>
        <v>-</v>
      </c>
      <c r="Z20" s="203" t="str">
        <f>IF(転記作業用!$AB20=0,"-",転記作業用!AA20)</f>
        <v>-</v>
      </c>
      <c r="AA20" s="203" t="str">
        <f>IF($G20=0,"*",IF(転記作業用!$AK20=0,"-",転記作業用!AC20))</f>
        <v>-</v>
      </c>
      <c r="AB20" s="203" t="str">
        <f>IF($G20=0,"*",IF(転記作業用!$AK20=0,"-",転記作業用!AD20))</f>
        <v>-</v>
      </c>
      <c r="AC20" s="203" t="str">
        <f>IF($G20=0,"*",IF(転記作業用!$AK20=0,"-",転記作業用!AE20))</f>
        <v>-</v>
      </c>
      <c r="AD20" s="203" t="str">
        <f>IF($G20=0,"*",IF(転記作業用!$AK20=0,"-",転記作業用!AF20))</f>
        <v>-</v>
      </c>
      <c r="AE20" s="203" t="str">
        <f>IF($G20=0,"*",IF(転記作業用!$AK20=0,"-",転記作業用!AG20))</f>
        <v>-</v>
      </c>
      <c r="AF20" s="203" t="str">
        <f>IF($G20=0,"*",IF(転記作業用!$AK20=0,"-",転記作業用!AH20))</f>
        <v>-</v>
      </c>
      <c r="AG20" s="203" t="str">
        <f>IF($G20=0,"*",IF(転記作業用!$AK20=0,"-",転記作業用!AI20))</f>
        <v>-</v>
      </c>
      <c r="AH20" s="203" t="str">
        <f>IF($G20=0,"*",IF(転記作業用!$AK20=0,"-",転記作業用!AJ20))</f>
        <v>-</v>
      </c>
      <c r="AI20" s="203" t="str">
        <f>IF($H20=0,"*",IF(転記作業用!$AW20=0,"-",転記作業用!AL20))</f>
        <v>-</v>
      </c>
      <c r="AJ20" s="203" t="str">
        <f>IF($H20=0,"*",IF(転記作業用!$AW20=0,"-",転記作業用!AM20))</f>
        <v>-</v>
      </c>
      <c r="AK20" s="203" t="str">
        <f>IF($H20=0,"*",IF(転記作業用!$AW20=0,"-",転記作業用!AN20))</f>
        <v>-</v>
      </c>
      <c r="AL20" s="203" t="str">
        <f>IF($H20=0,"*",IF(転記作業用!$AW20=0,"-",転記作業用!AO20))</f>
        <v>-</v>
      </c>
      <c r="AM20" s="203" t="str">
        <f>IF($H20=0,"*",IF(転記作業用!$AW20=0,"-",転記作業用!AP20))</f>
        <v>-</v>
      </c>
      <c r="AN20" s="203" t="str">
        <f>IF($H20=0,"*",IF(転記作業用!$AW20=0,"-",転記作業用!AQ20))</f>
        <v>-</v>
      </c>
      <c r="AO20" s="203" t="str">
        <f>IF($H20=0,"*",IF(転記作業用!$AW20=0,"-",転記作業用!AR20))</f>
        <v>-</v>
      </c>
      <c r="AP20" s="203" t="str">
        <f>IF($H20=0,"*",IF(転記作業用!$AW20=0,"-",転記作業用!AS20))</f>
        <v>-</v>
      </c>
      <c r="AQ20" s="203" t="str">
        <f>IF($H20=0,"*",IF(転記作業用!$AW20=0,"-",転記作業用!AT20))</f>
        <v>-</v>
      </c>
      <c r="AR20" s="203" t="str">
        <f>IF($H20=0,"*",IF(転記作業用!$AW20=0,"-",転記作業用!AU20))</f>
        <v>-</v>
      </c>
      <c r="AS20" s="203" t="str">
        <f>IF($H20=0,"*",IF(転記作業用!$AW20=0,"-",転記作業用!AV20))</f>
        <v>-</v>
      </c>
      <c r="AT20" s="203" t="str">
        <f>IF($I20=0,"*",IF(転記作業用!$BM20=0,"-",転記作業用!AX20))</f>
        <v>-</v>
      </c>
      <c r="AU20" s="203" t="str">
        <f>IF($I20=0,"*",IF(転記作業用!$BM20=0,"-",転記作業用!AY20))</f>
        <v>-</v>
      </c>
      <c r="AV20" s="203" t="str">
        <f>IF($I20=0,"*",IF(転記作業用!$BM20=0,"-",転記作業用!AZ20))</f>
        <v>-</v>
      </c>
      <c r="AW20" s="203" t="str">
        <f>IF($I20=0,"*",IF(転記作業用!$BM20=0,"-",転記作業用!BA20))</f>
        <v>-</v>
      </c>
      <c r="AX20" s="203" t="str">
        <f>IF($I20=0,"*",IF(転記作業用!$BM20=0,"-",転記作業用!BB20))</f>
        <v>-</v>
      </c>
      <c r="AY20" s="203" t="str">
        <f>IF($I20=0,"*",IF(転記作業用!$BM20=0,"-",転記作業用!BC20))</f>
        <v>-</v>
      </c>
      <c r="AZ20" s="203" t="str">
        <f>IF($I20=0,"*",IF(転記作業用!$BM20=0,"-",転記作業用!BD20))</f>
        <v>-</v>
      </c>
      <c r="BA20" s="203" t="str">
        <f>IF($I20=0,"*",IF(転記作業用!$BM20=0,"-",転記作業用!BE20))</f>
        <v>-</v>
      </c>
      <c r="BB20" s="203" t="str">
        <f>IF($I20=0,"*",IF(転記作業用!$BM20=0,"-",転記作業用!BF20))</f>
        <v>-</v>
      </c>
      <c r="BC20" s="203" t="str">
        <f>IF($I20=0,"*",IF(転記作業用!$BM20=0,"-",転記作業用!BG20))</f>
        <v>-</v>
      </c>
      <c r="BD20" s="203" t="str">
        <f>IF($I20=0,"*",IF(転記作業用!$BM20=0,"-",転記作業用!BH20))</f>
        <v>-</v>
      </c>
      <c r="BE20" s="203" t="str">
        <f>IF($I20=0,"*",IF(転記作業用!$BM20=0,"-",転記作業用!BI20))</f>
        <v>-</v>
      </c>
      <c r="BF20" s="203" t="str">
        <f>IF($I20=0,"*",IF(転記作業用!$BM20=0,"-",転記作業用!BJ20))</f>
        <v>-</v>
      </c>
      <c r="BG20" s="203" t="str">
        <f>IF($I20=0,"*",IF(転記作業用!$BM20=0,"-",転記作業用!BK20))</f>
        <v>-</v>
      </c>
      <c r="BH20" s="203" t="str">
        <f>IF($I20=0,"*",IF(転記作業用!$BM20=0,"-",転記作業用!BL20))</f>
        <v>-</v>
      </c>
      <c r="BI20" s="203" t="str">
        <f>IF('在宅生活改善調査（利用者票）'!BI29="","-",'在宅生活改善調査（利用者票）'!BI29)</f>
        <v>-</v>
      </c>
      <c r="BJ20" s="203" t="str">
        <f>IF($BI20=4,"*",IF(転記作業用!$CK20=0,"-",転記作業用!BO20))</f>
        <v>-</v>
      </c>
      <c r="BK20" s="203" t="str">
        <f>IF($BI20=4,"*",IF(転記作業用!$CK20=0,"-",転記作業用!BP20))</f>
        <v>-</v>
      </c>
      <c r="BL20" s="203" t="str">
        <f>IF($BI20=4,"*",IF(転記作業用!$CK20=0,"-",転記作業用!BQ20))</f>
        <v>-</v>
      </c>
      <c r="BM20" s="203" t="str">
        <f>IF($BI20=4,"*",IF(転記作業用!$CK20=0,"-",転記作業用!BR20))</f>
        <v>-</v>
      </c>
      <c r="BN20" s="203" t="str">
        <f>IF($BI20=4,"*",IF(転記作業用!$CK20=0,"-",転記作業用!BS20))</f>
        <v>-</v>
      </c>
      <c r="BO20" s="203" t="str">
        <f>IF($BI20=4,"*",IF(転記作業用!$CK20=0,"-",転記作業用!BT20))</f>
        <v>-</v>
      </c>
      <c r="BP20" s="203" t="str">
        <f>IF($BI20=4,"*",IF(転記作業用!$CK20=0,"-",転記作業用!BU20))</f>
        <v>-</v>
      </c>
      <c r="BQ20" s="203" t="str">
        <f>IF($BI20=4,"*",IF(転記作業用!$CK20=0,"-",転記作業用!BV20))</f>
        <v>-</v>
      </c>
      <c r="BR20" s="203" t="str">
        <f>IF($BI20=4,"*",IF(転記作業用!$CK20=0,"-",転記作業用!BW20))</f>
        <v>-</v>
      </c>
      <c r="BS20" s="203" t="str">
        <f>IF($BI20=4,"*",IF(転記作業用!$CK20=0,"-",転記作業用!BX20))</f>
        <v>-</v>
      </c>
      <c r="BT20" s="203" t="str">
        <f>IF($BI20=4,"*",IF(転記作業用!$CK20=0,"-",転記作業用!BY20))</f>
        <v>-</v>
      </c>
      <c r="BU20" s="203" t="str">
        <f>IF($BI20=4,"*",IF(転記作業用!$CK20=0,"-",転記作業用!BZ20))</f>
        <v>-</v>
      </c>
      <c r="BV20" s="203" t="str">
        <f>IF($BI20=4,"*",IF(転記作業用!$CK20=0,"-",転記作業用!CA20))</f>
        <v>-</v>
      </c>
      <c r="BW20" s="203" t="str">
        <f>IF($BI20=4,"*",IF(転記作業用!$CK20=0,"-",転記作業用!CB20))</f>
        <v>-</v>
      </c>
      <c r="BX20" s="203" t="str">
        <f>IF($BI20=4,"*",IF(転記作業用!$CK20=0,"-",転記作業用!CC20))</f>
        <v>-</v>
      </c>
      <c r="BY20" s="203" t="str">
        <f>IF($BI20=4,"*",IF(転記作業用!$CK20=0,"-",転記作業用!CD20))</f>
        <v>-</v>
      </c>
      <c r="BZ20" s="203" t="str">
        <f>IF($BI20=4,"*",IF(転記作業用!$CK20=0,"-",転記作業用!CE20))</f>
        <v>-</v>
      </c>
      <c r="CA20" s="203" t="str">
        <f>IF($BI20=4,"*",IF(転記作業用!$CK20=0,"-",転記作業用!CF20))</f>
        <v>-</v>
      </c>
      <c r="CB20" s="203" t="str">
        <f>IF($BI20=4,"*",IF(転記作業用!$CK20=0,"-",転記作業用!CG20))</f>
        <v>-</v>
      </c>
      <c r="CC20" s="203" t="str">
        <f>IF(転記作業用!$CJ20=0,"*",IF('在宅生活改善調査（利用者票）'!CC29="","-",'在宅生活改善調査（利用者票）'!CC29))</f>
        <v>*</v>
      </c>
      <c r="CD20" s="203" t="str">
        <f>IF(転記作業用!CI20=0,"*",IF('在宅生活改善調査（利用者票）'!CD29="","-",'在宅生活改善調査（利用者票）'!CD29))</f>
        <v>*</v>
      </c>
      <c r="CE20" s="203" t="str">
        <f>IF(CB20&lt;&gt;1,"*",IF('在宅生活改善調査（利用者票）'!CE29="","-",'在宅生活改善調査（利用者票）'!CE29))</f>
        <v>*</v>
      </c>
      <c r="CF20" s="8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 x14ac:dyDescent="0.15">
      <c r="A21" s="202" t="str">
        <f>IF(SUM(B21:CE21)=0,"",17)</f>
        <v/>
      </c>
      <c r="B21" s="203" t="str">
        <f>IF('在宅生活改善調査（利用者票）'!B30="","-",'在宅生活改善調査（利用者票）'!B30)</f>
        <v>-</v>
      </c>
      <c r="C21" s="203" t="str">
        <f>IF('在宅生活改善調査（利用者票）'!C30="","-",'在宅生活改善調査（利用者票）'!C30)</f>
        <v>-</v>
      </c>
      <c r="D21" s="203" t="str">
        <f>IF('在宅生活改善調査（利用者票）'!D30="","-",'在宅生活改善調査（利用者票）'!D30)</f>
        <v>-</v>
      </c>
      <c r="E21" s="203" t="str">
        <f>IF(転記作業用!$K21=0,"-",転記作業用!D21)</f>
        <v>-</v>
      </c>
      <c r="F21" s="203" t="str">
        <f>IF(転記作業用!$K21=0,"-",転記作業用!E21)</f>
        <v>-</v>
      </c>
      <c r="G21" s="203" t="str">
        <f>IF(転記作業用!$K21=0,"-",転記作業用!F21)</f>
        <v>-</v>
      </c>
      <c r="H21" s="203" t="str">
        <f>IF(転記作業用!$K21=0,"-",転記作業用!G21)</f>
        <v>-</v>
      </c>
      <c r="I21" s="203" t="str">
        <f>IF(転記作業用!$K21=0,"-",転記作業用!H21)</f>
        <v>-</v>
      </c>
      <c r="J21" s="203" t="str">
        <f>IF(転記作業用!$K21=0,"-",転記作業用!I21)</f>
        <v>-</v>
      </c>
      <c r="K21" s="203" t="str">
        <f>IF(転記作業用!$K21=0,"-",転記作業用!J21)</f>
        <v>-</v>
      </c>
      <c r="L21" s="203" t="str">
        <f>IF(転記作業用!$S21=0,"-",転記作業用!L21)</f>
        <v>-</v>
      </c>
      <c r="M21" s="203" t="str">
        <f>IF(転記作業用!$S21=0,"-",転記作業用!M21)</f>
        <v>-</v>
      </c>
      <c r="N21" s="203" t="str">
        <f>IF(転記作業用!$S21=0,"-",転記作業用!N21)</f>
        <v>-</v>
      </c>
      <c r="O21" s="203" t="str">
        <f>IF(転記作業用!$S21=0,"-",転記作業用!O21)</f>
        <v>-</v>
      </c>
      <c r="P21" s="203" t="str">
        <f>IF(転記作業用!$S21=0,"-",転記作業用!P21)</f>
        <v>-</v>
      </c>
      <c r="Q21" s="203" t="str">
        <f>IF(転記作業用!$S21=0,"-",転記作業用!Q21)</f>
        <v>-</v>
      </c>
      <c r="R21" s="203" t="str">
        <f>IF(転記作業用!$S21=0,"-",転記作業用!R21)</f>
        <v>-</v>
      </c>
      <c r="S21" s="203" t="str">
        <f>IF(転記作業用!$AB21=0,"-",転記作業用!T21)</f>
        <v>-</v>
      </c>
      <c r="T21" s="203" t="str">
        <f>IF(転記作業用!$AB21=0,"-",転記作業用!U21)</f>
        <v>-</v>
      </c>
      <c r="U21" s="203" t="str">
        <f>IF(転記作業用!$AB21=0,"-",転記作業用!V21)</f>
        <v>-</v>
      </c>
      <c r="V21" s="203" t="str">
        <f>IF(転記作業用!$AB21=0,"-",転記作業用!W21)</f>
        <v>-</v>
      </c>
      <c r="W21" s="203" t="str">
        <f>IF(転記作業用!$AB21=0,"-",転記作業用!X21)</f>
        <v>-</v>
      </c>
      <c r="X21" s="203" t="str">
        <f>IF(転記作業用!$AB21=0,"-",転記作業用!Y21)</f>
        <v>-</v>
      </c>
      <c r="Y21" s="203" t="str">
        <f>IF(転記作業用!$AB21=0,"-",転記作業用!Z21)</f>
        <v>-</v>
      </c>
      <c r="Z21" s="203" t="str">
        <f>IF(転記作業用!$AB21=0,"-",転記作業用!AA21)</f>
        <v>-</v>
      </c>
      <c r="AA21" s="203" t="str">
        <f>IF($G21=0,"*",IF(転記作業用!$AK21=0,"-",転記作業用!AC21))</f>
        <v>-</v>
      </c>
      <c r="AB21" s="203" t="str">
        <f>IF($G21=0,"*",IF(転記作業用!$AK21=0,"-",転記作業用!AD21))</f>
        <v>-</v>
      </c>
      <c r="AC21" s="203" t="str">
        <f>IF($G21=0,"*",IF(転記作業用!$AK21=0,"-",転記作業用!AE21))</f>
        <v>-</v>
      </c>
      <c r="AD21" s="203" t="str">
        <f>IF($G21=0,"*",IF(転記作業用!$AK21=0,"-",転記作業用!AF21))</f>
        <v>-</v>
      </c>
      <c r="AE21" s="203" t="str">
        <f>IF($G21=0,"*",IF(転記作業用!$AK21=0,"-",転記作業用!AG21))</f>
        <v>-</v>
      </c>
      <c r="AF21" s="203" t="str">
        <f>IF($G21=0,"*",IF(転記作業用!$AK21=0,"-",転記作業用!AH21))</f>
        <v>-</v>
      </c>
      <c r="AG21" s="203" t="str">
        <f>IF($G21=0,"*",IF(転記作業用!$AK21=0,"-",転記作業用!AI21))</f>
        <v>-</v>
      </c>
      <c r="AH21" s="203" t="str">
        <f>IF($G21=0,"*",IF(転記作業用!$AK21=0,"-",転記作業用!AJ21))</f>
        <v>-</v>
      </c>
      <c r="AI21" s="203" t="str">
        <f>IF($H21=0,"*",IF(転記作業用!$AW21=0,"-",転記作業用!AL21))</f>
        <v>-</v>
      </c>
      <c r="AJ21" s="203" t="str">
        <f>IF($H21=0,"*",IF(転記作業用!$AW21=0,"-",転記作業用!AM21))</f>
        <v>-</v>
      </c>
      <c r="AK21" s="203" t="str">
        <f>IF($H21=0,"*",IF(転記作業用!$AW21=0,"-",転記作業用!AN21))</f>
        <v>-</v>
      </c>
      <c r="AL21" s="203" t="str">
        <f>IF($H21=0,"*",IF(転記作業用!$AW21=0,"-",転記作業用!AO21))</f>
        <v>-</v>
      </c>
      <c r="AM21" s="203" t="str">
        <f>IF($H21=0,"*",IF(転記作業用!$AW21=0,"-",転記作業用!AP21))</f>
        <v>-</v>
      </c>
      <c r="AN21" s="203" t="str">
        <f>IF($H21=0,"*",IF(転記作業用!$AW21=0,"-",転記作業用!AQ21))</f>
        <v>-</v>
      </c>
      <c r="AO21" s="203" t="str">
        <f>IF($H21=0,"*",IF(転記作業用!$AW21=0,"-",転記作業用!AR21))</f>
        <v>-</v>
      </c>
      <c r="AP21" s="203" t="str">
        <f>IF($H21=0,"*",IF(転記作業用!$AW21=0,"-",転記作業用!AS21))</f>
        <v>-</v>
      </c>
      <c r="AQ21" s="203" t="str">
        <f>IF($H21=0,"*",IF(転記作業用!$AW21=0,"-",転記作業用!AT21))</f>
        <v>-</v>
      </c>
      <c r="AR21" s="203" t="str">
        <f>IF($H21=0,"*",IF(転記作業用!$AW21=0,"-",転記作業用!AU21))</f>
        <v>-</v>
      </c>
      <c r="AS21" s="203" t="str">
        <f>IF($H21=0,"*",IF(転記作業用!$AW21=0,"-",転記作業用!AV21))</f>
        <v>-</v>
      </c>
      <c r="AT21" s="203" t="str">
        <f>IF($I21=0,"*",IF(転記作業用!$BM21=0,"-",転記作業用!AX21))</f>
        <v>-</v>
      </c>
      <c r="AU21" s="203" t="str">
        <f>IF($I21=0,"*",IF(転記作業用!$BM21=0,"-",転記作業用!AY21))</f>
        <v>-</v>
      </c>
      <c r="AV21" s="203" t="str">
        <f>IF($I21=0,"*",IF(転記作業用!$BM21=0,"-",転記作業用!AZ21))</f>
        <v>-</v>
      </c>
      <c r="AW21" s="203" t="str">
        <f>IF($I21=0,"*",IF(転記作業用!$BM21=0,"-",転記作業用!BA21))</f>
        <v>-</v>
      </c>
      <c r="AX21" s="203" t="str">
        <f>IF($I21=0,"*",IF(転記作業用!$BM21=0,"-",転記作業用!BB21))</f>
        <v>-</v>
      </c>
      <c r="AY21" s="203" t="str">
        <f>IF($I21=0,"*",IF(転記作業用!$BM21=0,"-",転記作業用!BC21))</f>
        <v>-</v>
      </c>
      <c r="AZ21" s="203" t="str">
        <f>IF($I21=0,"*",IF(転記作業用!$BM21=0,"-",転記作業用!BD21))</f>
        <v>-</v>
      </c>
      <c r="BA21" s="203" t="str">
        <f>IF($I21=0,"*",IF(転記作業用!$BM21=0,"-",転記作業用!BE21))</f>
        <v>-</v>
      </c>
      <c r="BB21" s="203" t="str">
        <f>IF($I21=0,"*",IF(転記作業用!$BM21=0,"-",転記作業用!BF21))</f>
        <v>-</v>
      </c>
      <c r="BC21" s="203" t="str">
        <f>IF($I21=0,"*",IF(転記作業用!$BM21=0,"-",転記作業用!BG21))</f>
        <v>-</v>
      </c>
      <c r="BD21" s="203" t="str">
        <f>IF($I21=0,"*",IF(転記作業用!$BM21=0,"-",転記作業用!BH21))</f>
        <v>-</v>
      </c>
      <c r="BE21" s="203" t="str">
        <f>IF($I21=0,"*",IF(転記作業用!$BM21=0,"-",転記作業用!BI21))</f>
        <v>-</v>
      </c>
      <c r="BF21" s="203" t="str">
        <f>IF($I21=0,"*",IF(転記作業用!$BM21=0,"-",転記作業用!BJ21))</f>
        <v>-</v>
      </c>
      <c r="BG21" s="203" t="str">
        <f>IF($I21=0,"*",IF(転記作業用!$BM21=0,"-",転記作業用!BK21))</f>
        <v>-</v>
      </c>
      <c r="BH21" s="203" t="str">
        <f>IF($I21=0,"*",IF(転記作業用!$BM21=0,"-",転記作業用!BL21))</f>
        <v>-</v>
      </c>
      <c r="BI21" s="203" t="str">
        <f>IF('在宅生活改善調査（利用者票）'!BI30="","-",'在宅生活改善調査（利用者票）'!BI30)</f>
        <v>-</v>
      </c>
      <c r="BJ21" s="203" t="str">
        <f>IF($BI21=4,"*",IF(転記作業用!$CK21=0,"-",転記作業用!BO21))</f>
        <v>-</v>
      </c>
      <c r="BK21" s="203" t="str">
        <f>IF($BI21=4,"*",IF(転記作業用!$CK21=0,"-",転記作業用!BP21))</f>
        <v>-</v>
      </c>
      <c r="BL21" s="203" t="str">
        <f>IF($BI21=4,"*",IF(転記作業用!$CK21=0,"-",転記作業用!BQ21))</f>
        <v>-</v>
      </c>
      <c r="BM21" s="203" t="str">
        <f>IF($BI21=4,"*",IF(転記作業用!$CK21=0,"-",転記作業用!BR21))</f>
        <v>-</v>
      </c>
      <c r="BN21" s="203" t="str">
        <f>IF($BI21=4,"*",IF(転記作業用!$CK21=0,"-",転記作業用!BS21))</f>
        <v>-</v>
      </c>
      <c r="BO21" s="203" t="str">
        <f>IF($BI21=4,"*",IF(転記作業用!$CK21=0,"-",転記作業用!BT21))</f>
        <v>-</v>
      </c>
      <c r="BP21" s="203" t="str">
        <f>IF($BI21=4,"*",IF(転記作業用!$CK21=0,"-",転記作業用!BU21))</f>
        <v>-</v>
      </c>
      <c r="BQ21" s="203" t="str">
        <f>IF($BI21=4,"*",IF(転記作業用!$CK21=0,"-",転記作業用!BV21))</f>
        <v>-</v>
      </c>
      <c r="BR21" s="203" t="str">
        <f>IF($BI21=4,"*",IF(転記作業用!$CK21=0,"-",転記作業用!BW21))</f>
        <v>-</v>
      </c>
      <c r="BS21" s="203" t="str">
        <f>IF($BI21=4,"*",IF(転記作業用!$CK21=0,"-",転記作業用!BX21))</f>
        <v>-</v>
      </c>
      <c r="BT21" s="203" t="str">
        <f>IF($BI21=4,"*",IF(転記作業用!$CK21=0,"-",転記作業用!BY21))</f>
        <v>-</v>
      </c>
      <c r="BU21" s="203" t="str">
        <f>IF($BI21=4,"*",IF(転記作業用!$CK21=0,"-",転記作業用!BZ21))</f>
        <v>-</v>
      </c>
      <c r="BV21" s="203" t="str">
        <f>IF($BI21=4,"*",IF(転記作業用!$CK21=0,"-",転記作業用!CA21))</f>
        <v>-</v>
      </c>
      <c r="BW21" s="203" t="str">
        <f>IF($BI21=4,"*",IF(転記作業用!$CK21=0,"-",転記作業用!CB21))</f>
        <v>-</v>
      </c>
      <c r="BX21" s="203" t="str">
        <f>IF($BI21=4,"*",IF(転記作業用!$CK21=0,"-",転記作業用!CC21))</f>
        <v>-</v>
      </c>
      <c r="BY21" s="203" t="str">
        <f>IF($BI21=4,"*",IF(転記作業用!$CK21=0,"-",転記作業用!CD21))</f>
        <v>-</v>
      </c>
      <c r="BZ21" s="203" t="str">
        <f>IF($BI21=4,"*",IF(転記作業用!$CK21=0,"-",転記作業用!CE21))</f>
        <v>-</v>
      </c>
      <c r="CA21" s="203" t="str">
        <f>IF($BI21=4,"*",IF(転記作業用!$CK21=0,"-",転記作業用!CF21))</f>
        <v>-</v>
      </c>
      <c r="CB21" s="203" t="str">
        <f>IF($BI21=4,"*",IF(転記作業用!$CK21=0,"-",転記作業用!CG21))</f>
        <v>-</v>
      </c>
      <c r="CC21" s="203" t="str">
        <f>IF(転記作業用!$CJ21=0,"*",IF('在宅生活改善調査（利用者票）'!CC30="","-",'在宅生活改善調査（利用者票）'!CC30))</f>
        <v>*</v>
      </c>
      <c r="CD21" s="203" t="str">
        <f>IF(転記作業用!CI21=0,"*",IF('在宅生活改善調査（利用者票）'!CD30="","-",'在宅生活改善調査（利用者票）'!CD30))</f>
        <v>*</v>
      </c>
      <c r="CE21" s="203" t="str">
        <f>IF(CB21&lt;&gt;1,"*",IF('在宅生活改善調査（利用者票）'!CE30="","-",'在宅生活改善調査（利用者票）'!CE30))</f>
        <v>*</v>
      </c>
      <c r="CF21" s="8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 x14ac:dyDescent="0.15">
      <c r="A22" s="202" t="str">
        <f>IF(SUM(B22:CE22)=0,"",18)</f>
        <v/>
      </c>
      <c r="B22" s="203" t="str">
        <f>IF('在宅生活改善調査（利用者票）'!B31="","-",'在宅生活改善調査（利用者票）'!B31)</f>
        <v>-</v>
      </c>
      <c r="C22" s="203" t="str">
        <f>IF('在宅生活改善調査（利用者票）'!C31="","-",'在宅生活改善調査（利用者票）'!C31)</f>
        <v>-</v>
      </c>
      <c r="D22" s="203" t="str">
        <f>IF('在宅生活改善調査（利用者票）'!D31="","-",'在宅生活改善調査（利用者票）'!D31)</f>
        <v>-</v>
      </c>
      <c r="E22" s="203" t="str">
        <f>IF(転記作業用!$K22=0,"-",転記作業用!D22)</f>
        <v>-</v>
      </c>
      <c r="F22" s="203" t="str">
        <f>IF(転記作業用!$K22=0,"-",転記作業用!E22)</f>
        <v>-</v>
      </c>
      <c r="G22" s="203" t="str">
        <f>IF(転記作業用!$K22=0,"-",転記作業用!F22)</f>
        <v>-</v>
      </c>
      <c r="H22" s="203" t="str">
        <f>IF(転記作業用!$K22=0,"-",転記作業用!G22)</f>
        <v>-</v>
      </c>
      <c r="I22" s="203" t="str">
        <f>IF(転記作業用!$K22=0,"-",転記作業用!H22)</f>
        <v>-</v>
      </c>
      <c r="J22" s="203" t="str">
        <f>IF(転記作業用!$K22=0,"-",転記作業用!I22)</f>
        <v>-</v>
      </c>
      <c r="K22" s="203" t="str">
        <f>IF(転記作業用!$K22=0,"-",転記作業用!J22)</f>
        <v>-</v>
      </c>
      <c r="L22" s="203" t="str">
        <f>IF(転記作業用!$S22=0,"-",転記作業用!L22)</f>
        <v>-</v>
      </c>
      <c r="M22" s="203" t="str">
        <f>IF(転記作業用!$S22=0,"-",転記作業用!M22)</f>
        <v>-</v>
      </c>
      <c r="N22" s="203" t="str">
        <f>IF(転記作業用!$S22=0,"-",転記作業用!N22)</f>
        <v>-</v>
      </c>
      <c r="O22" s="203" t="str">
        <f>IF(転記作業用!$S22=0,"-",転記作業用!O22)</f>
        <v>-</v>
      </c>
      <c r="P22" s="203" t="str">
        <f>IF(転記作業用!$S22=0,"-",転記作業用!P22)</f>
        <v>-</v>
      </c>
      <c r="Q22" s="203" t="str">
        <f>IF(転記作業用!$S22=0,"-",転記作業用!Q22)</f>
        <v>-</v>
      </c>
      <c r="R22" s="203" t="str">
        <f>IF(転記作業用!$S22=0,"-",転記作業用!R22)</f>
        <v>-</v>
      </c>
      <c r="S22" s="203" t="str">
        <f>IF(転記作業用!$AB22=0,"-",転記作業用!T22)</f>
        <v>-</v>
      </c>
      <c r="T22" s="203" t="str">
        <f>IF(転記作業用!$AB22=0,"-",転記作業用!U22)</f>
        <v>-</v>
      </c>
      <c r="U22" s="203" t="str">
        <f>IF(転記作業用!$AB22=0,"-",転記作業用!V22)</f>
        <v>-</v>
      </c>
      <c r="V22" s="203" t="str">
        <f>IF(転記作業用!$AB22=0,"-",転記作業用!W22)</f>
        <v>-</v>
      </c>
      <c r="W22" s="203" t="str">
        <f>IF(転記作業用!$AB22=0,"-",転記作業用!X22)</f>
        <v>-</v>
      </c>
      <c r="X22" s="203" t="str">
        <f>IF(転記作業用!$AB22=0,"-",転記作業用!Y22)</f>
        <v>-</v>
      </c>
      <c r="Y22" s="203" t="str">
        <f>IF(転記作業用!$AB22=0,"-",転記作業用!Z22)</f>
        <v>-</v>
      </c>
      <c r="Z22" s="203" t="str">
        <f>IF(転記作業用!$AB22=0,"-",転記作業用!AA22)</f>
        <v>-</v>
      </c>
      <c r="AA22" s="203" t="str">
        <f>IF($G22=0,"*",IF(転記作業用!$AK22=0,"-",転記作業用!AC22))</f>
        <v>-</v>
      </c>
      <c r="AB22" s="203" t="str">
        <f>IF($G22=0,"*",IF(転記作業用!$AK22=0,"-",転記作業用!AD22))</f>
        <v>-</v>
      </c>
      <c r="AC22" s="203" t="str">
        <f>IF($G22=0,"*",IF(転記作業用!$AK22=0,"-",転記作業用!AE22))</f>
        <v>-</v>
      </c>
      <c r="AD22" s="203" t="str">
        <f>IF($G22=0,"*",IF(転記作業用!$AK22=0,"-",転記作業用!AF22))</f>
        <v>-</v>
      </c>
      <c r="AE22" s="203" t="str">
        <f>IF($G22=0,"*",IF(転記作業用!$AK22=0,"-",転記作業用!AG22))</f>
        <v>-</v>
      </c>
      <c r="AF22" s="203" t="str">
        <f>IF($G22=0,"*",IF(転記作業用!$AK22=0,"-",転記作業用!AH22))</f>
        <v>-</v>
      </c>
      <c r="AG22" s="203" t="str">
        <f>IF($G22=0,"*",IF(転記作業用!$AK22=0,"-",転記作業用!AI22))</f>
        <v>-</v>
      </c>
      <c r="AH22" s="203" t="str">
        <f>IF($G22=0,"*",IF(転記作業用!$AK22=0,"-",転記作業用!AJ22))</f>
        <v>-</v>
      </c>
      <c r="AI22" s="203" t="str">
        <f>IF($H22=0,"*",IF(転記作業用!$AW22=0,"-",転記作業用!AL22))</f>
        <v>-</v>
      </c>
      <c r="AJ22" s="203" t="str">
        <f>IF($H22=0,"*",IF(転記作業用!$AW22=0,"-",転記作業用!AM22))</f>
        <v>-</v>
      </c>
      <c r="AK22" s="203" t="str">
        <f>IF($H22=0,"*",IF(転記作業用!$AW22=0,"-",転記作業用!AN22))</f>
        <v>-</v>
      </c>
      <c r="AL22" s="203" t="str">
        <f>IF($H22=0,"*",IF(転記作業用!$AW22=0,"-",転記作業用!AO22))</f>
        <v>-</v>
      </c>
      <c r="AM22" s="203" t="str">
        <f>IF($H22=0,"*",IF(転記作業用!$AW22=0,"-",転記作業用!AP22))</f>
        <v>-</v>
      </c>
      <c r="AN22" s="203" t="str">
        <f>IF($H22=0,"*",IF(転記作業用!$AW22=0,"-",転記作業用!AQ22))</f>
        <v>-</v>
      </c>
      <c r="AO22" s="203" t="str">
        <f>IF($H22=0,"*",IF(転記作業用!$AW22=0,"-",転記作業用!AR22))</f>
        <v>-</v>
      </c>
      <c r="AP22" s="203" t="str">
        <f>IF($H22=0,"*",IF(転記作業用!$AW22=0,"-",転記作業用!AS22))</f>
        <v>-</v>
      </c>
      <c r="AQ22" s="203" t="str">
        <f>IF($H22=0,"*",IF(転記作業用!$AW22=0,"-",転記作業用!AT22))</f>
        <v>-</v>
      </c>
      <c r="AR22" s="203" t="str">
        <f>IF($H22=0,"*",IF(転記作業用!$AW22=0,"-",転記作業用!AU22))</f>
        <v>-</v>
      </c>
      <c r="AS22" s="203" t="str">
        <f>IF($H22=0,"*",IF(転記作業用!$AW22=0,"-",転記作業用!AV22))</f>
        <v>-</v>
      </c>
      <c r="AT22" s="203" t="str">
        <f>IF($I22=0,"*",IF(転記作業用!$BM22=0,"-",転記作業用!AX22))</f>
        <v>-</v>
      </c>
      <c r="AU22" s="203" t="str">
        <f>IF($I22=0,"*",IF(転記作業用!$BM22=0,"-",転記作業用!AY22))</f>
        <v>-</v>
      </c>
      <c r="AV22" s="203" t="str">
        <f>IF($I22=0,"*",IF(転記作業用!$BM22=0,"-",転記作業用!AZ22))</f>
        <v>-</v>
      </c>
      <c r="AW22" s="203" t="str">
        <f>IF($I22=0,"*",IF(転記作業用!$BM22=0,"-",転記作業用!BA22))</f>
        <v>-</v>
      </c>
      <c r="AX22" s="203" t="str">
        <f>IF($I22=0,"*",IF(転記作業用!$BM22=0,"-",転記作業用!BB22))</f>
        <v>-</v>
      </c>
      <c r="AY22" s="203" t="str">
        <f>IF($I22=0,"*",IF(転記作業用!$BM22=0,"-",転記作業用!BC22))</f>
        <v>-</v>
      </c>
      <c r="AZ22" s="203" t="str">
        <f>IF($I22=0,"*",IF(転記作業用!$BM22=0,"-",転記作業用!BD22))</f>
        <v>-</v>
      </c>
      <c r="BA22" s="203" t="str">
        <f>IF($I22=0,"*",IF(転記作業用!$BM22=0,"-",転記作業用!BE22))</f>
        <v>-</v>
      </c>
      <c r="BB22" s="203" t="str">
        <f>IF($I22=0,"*",IF(転記作業用!$BM22=0,"-",転記作業用!BF22))</f>
        <v>-</v>
      </c>
      <c r="BC22" s="203" t="str">
        <f>IF($I22=0,"*",IF(転記作業用!$BM22=0,"-",転記作業用!BG22))</f>
        <v>-</v>
      </c>
      <c r="BD22" s="203" t="str">
        <f>IF($I22=0,"*",IF(転記作業用!$BM22=0,"-",転記作業用!BH22))</f>
        <v>-</v>
      </c>
      <c r="BE22" s="203" t="str">
        <f>IF($I22=0,"*",IF(転記作業用!$BM22=0,"-",転記作業用!BI22))</f>
        <v>-</v>
      </c>
      <c r="BF22" s="203" t="str">
        <f>IF($I22=0,"*",IF(転記作業用!$BM22=0,"-",転記作業用!BJ22))</f>
        <v>-</v>
      </c>
      <c r="BG22" s="203" t="str">
        <f>IF($I22=0,"*",IF(転記作業用!$BM22=0,"-",転記作業用!BK22))</f>
        <v>-</v>
      </c>
      <c r="BH22" s="203" t="str">
        <f>IF($I22=0,"*",IF(転記作業用!$BM22=0,"-",転記作業用!BL22))</f>
        <v>-</v>
      </c>
      <c r="BI22" s="203" t="str">
        <f>IF('在宅生活改善調査（利用者票）'!BI31="","-",'在宅生活改善調査（利用者票）'!BI31)</f>
        <v>-</v>
      </c>
      <c r="BJ22" s="203" t="str">
        <f>IF($BI22=4,"*",IF(転記作業用!$CK22=0,"-",転記作業用!BO22))</f>
        <v>-</v>
      </c>
      <c r="BK22" s="203" t="str">
        <f>IF($BI22=4,"*",IF(転記作業用!$CK22=0,"-",転記作業用!BP22))</f>
        <v>-</v>
      </c>
      <c r="BL22" s="203" t="str">
        <f>IF($BI22=4,"*",IF(転記作業用!$CK22=0,"-",転記作業用!BQ22))</f>
        <v>-</v>
      </c>
      <c r="BM22" s="203" t="str">
        <f>IF($BI22=4,"*",IF(転記作業用!$CK22=0,"-",転記作業用!BR22))</f>
        <v>-</v>
      </c>
      <c r="BN22" s="203" t="str">
        <f>IF($BI22=4,"*",IF(転記作業用!$CK22=0,"-",転記作業用!BS22))</f>
        <v>-</v>
      </c>
      <c r="BO22" s="203" t="str">
        <f>IF($BI22=4,"*",IF(転記作業用!$CK22=0,"-",転記作業用!BT22))</f>
        <v>-</v>
      </c>
      <c r="BP22" s="203" t="str">
        <f>IF($BI22=4,"*",IF(転記作業用!$CK22=0,"-",転記作業用!BU22))</f>
        <v>-</v>
      </c>
      <c r="BQ22" s="203" t="str">
        <f>IF($BI22=4,"*",IF(転記作業用!$CK22=0,"-",転記作業用!BV22))</f>
        <v>-</v>
      </c>
      <c r="BR22" s="203" t="str">
        <f>IF($BI22=4,"*",IF(転記作業用!$CK22=0,"-",転記作業用!BW22))</f>
        <v>-</v>
      </c>
      <c r="BS22" s="203" t="str">
        <f>IF($BI22=4,"*",IF(転記作業用!$CK22=0,"-",転記作業用!BX22))</f>
        <v>-</v>
      </c>
      <c r="BT22" s="203" t="str">
        <f>IF($BI22=4,"*",IF(転記作業用!$CK22=0,"-",転記作業用!BY22))</f>
        <v>-</v>
      </c>
      <c r="BU22" s="203" t="str">
        <f>IF($BI22=4,"*",IF(転記作業用!$CK22=0,"-",転記作業用!BZ22))</f>
        <v>-</v>
      </c>
      <c r="BV22" s="203" t="str">
        <f>IF($BI22=4,"*",IF(転記作業用!$CK22=0,"-",転記作業用!CA22))</f>
        <v>-</v>
      </c>
      <c r="BW22" s="203" t="str">
        <f>IF($BI22=4,"*",IF(転記作業用!$CK22=0,"-",転記作業用!CB22))</f>
        <v>-</v>
      </c>
      <c r="BX22" s="203" t="str">
        <f>IF($BI22=4,"*",IF(転記作業用!$CK22=0,"-",転記作業用!CC22))</f>
        <v>-</v>
      </c>
      <c r="BY22" s="203" t="str">
        <f>IF($BI22=4,"*",IF(転記作業用!$CK22=0,"-",転記作業用!CD22))</f>
        <v>-</v>
      </c>
      <c r="BZ22" s="203" t="str">
        <f>IF($BI22=4,"*",IF(転記作業用!$CK22=0,"-",転記作業用!CE22))</f>
        <v>-</v>
      </c>
      <c r="CA22" s="203" t="str">
        <f>IF($BI22=4,"*",IF(転記作業用!$CK22=0,"-",転記作業用!CF22))</f>
        <v>-</v>
      </c>
      <c r="CB22" s="203" t="str">
        <f>IF($BI22=4,"*",IF(転記作業用!$CK22=0,"-",転記作業用!CG22))</f>
        <v>-</v>
      </c>
      <c r="CC22" s="203" t="str">
        <f>IF(転記作業用!$CJ22=0,"*",IF('在宅生活改善調査（利用者票）'!CC31="","-",'在宅生活改善調査（利用者票）'!CC31))</f>
        <v>*</v>
      </c>
      <c r="CD22" s="203" t="str">
        <f>IF(転記作業用!CI22=0,"*",IF('在宅生活改善調査（利用者票）'!CD31="","-",'在宅生活改善調査（利用者票）'!CD31))</f>
        <v>*</v>
      </c>
      <c r="CE22" s="203" t="str">
        <f>IF(CB22&lt;&gt;1,"*",IF('在宅生活改善調査（利用者票）'!CE31="","-",'在宅生活改善調査（利用者票）'!CE31))</f>
        <v>*</v>
      </c>
      <c r="CF22" s="8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 x14ac:dyDescent="0.15">
      <c r="A23" s="202" t="str">
        <f>IF(SUM(B23:CE23)=0,"",19)</f>
        <v/>
      </c>
      <c r="B23" s="203" t="str">
        <f>IF('在宅生活改善調査（利用者票）'!B32="","-",'在宅生活改善調査（利用者票）'!B32)</f>
        <v>-</v>
      </c>
      <c r="C23" s="203" t="str">
        <f>IF('在宅生活改善調査（利用者票）'!C32="","-",'在宅生活改善調査（利用者票）'!C32)</f>
        <v>-</v>
      </c>
      <c r="D23" s="203" t="str">
        <f>IF('在宅生活改善調査（利用者票）'!D32="","-",'在宅生活改善調査（利用者票）'!D32)</f>
        <v>-</v>
      </c>
      <c r="E23" s="203" t="str">
        <f>IF(転記作業用!$K23=0,"-",転記作業用!D23)</f>
        <v>-</v>
      </c>
      <c r="F23" s="203" t="str">
        <f>IF(転記作業用!$K23=0,"-",転記作業用!E23)</f>
        <v>-</v>
      </c>
      <c r="G23" s="203" t="str">
        <f>IF(転記作業用!$K23=0,"-",転記作業用!F23)</f>
        <v>-</v>
      </c>
      <c r="H23" s="203" t="str">
        <f>IF(転記作業用!$K23=0,"-",転記作業用!G23)</f>
        <v>-</v>
      </c>
      <c r="I23" s="203" t="str">
        <f>IF(転記作業用!$K23=0,"-",転記作業用!H23)</f>
        <v>-</v>
      </c>
      <c r="J23" s="203" t="str">
        <f>IF(転記作業用!$K23=0,"-",転記作業用!I23)</f>
        <v>-</v>
      </c>
      <c r="K23" s="203" t="str">
        <f>IF(転記作業用!$K23=0,"-",転記作業用!J23)</f>
        <v>-</v>
      </c>
      <c r="L23" s="203" t="str">
        <f>IF(転記作業用!$S23=0,"-",転記作業用!L23)</f>
        <v>-</v>
      </c>
      <c r="M23" s="203" t="str">
        <f>IF(転記作業用!$S23=0,"-",転記作業用!M23)</f>
        <v>-</v>
      </c>
      <c r="N23" s="203" t="str">
        <f>IF(転記作業用!$S23=0,"-",転記作業用!N23)</f>
        <v>-</v>
      </c>
      <c r="O23" s="203" t="str">
        <f>IF(転記作業用!$S23=0,"-",転記作業用!O23)</f>
        <v>-</v>
      </c>
      <c r="P23" s="203" t="str">
        <f>IF(転記作業用!$S23=0,"-",転記作業用!P23)</f>
        <v>-</v>
      </c>
      <c r="Q23" s="203" t="str">
        <f>IF(転記作業用!$S23=0,"-",転記作業用!Q23)</f>
        <v>-</v>
      </c>
      <c r="R23" s="203" t="str">
        <f>IF(転記作業用!$S23=0,"-",転記作業用!R23)</f>
        <v>-</v>
      </c>
      <c r="S23" s="203" t="str">
        <f>IF(転記作業用!$AB23=0,"-",転記作業用!T23)</f>
        <v>-</v>
      </c>
      <c r="T23" s="203" t="str">
        <f>IF(転記作業用!$AB23=0,"-",転記作業用!U23)</f>
        <v>-</v>
      </c>
      <c r="U23" s="203" t="str">
        <f>IF(転記作業用!$AB23=0,"-",転記作業用!V23)</f>
        <v>-</v>
      </c>
      <c r="V23" s="203" t="str">
        <f>IF(転記作業用!$AB23=0,"-",転記作業用!W23)</f>
        <v>-</v>
      </c>
      <c r="W23" s="203" t="str">
        <f>IF(転記作業用!$AB23=0,"-",転記作業用!X23)</f>
        <v>-</v>
      </c>
      <c r="X23" s="203" t="str">
        <f>IF(転記作業用!$AB23=0,"-",転記作業用!Y23)</f>
        <v>-</v>
      </c>
      <c r="Y23" s="203" t="str">
        <f>IF(転記作業用!$AB23=0,"-",転記作業用!Z23)</f>
        <v>-</v>
      </c>
      <c r="Z23" s="203" t="str">
        <f>IF(転記作業用!$AB23=0,"-",転記作業用!AA23)</f>
        <v>-</v>
      </c>
      <c r="AA23" s="203" t="str">
        <f>IF($G23=0,"*",IF(転記作業用!$AK23=0,"-",転記作業用!AC23))</f>
        <v>-</v>
      </c>
      <c r="AB23" s="203" t="str">
        <f>IF($G23=0,"*",IF(転記作業用!$AK23=0,"-",転記作業用!AD23))</f>
        <v>-</v>
      </c>
      <c r="AC23" s="203" t="str">
        <f>IF($G23=0,"*",IF(転記作業用!$AK23=0,"-",転記作業用!AE23))</f>
        <v>-</v>
      </c>
      <c r="AD23" s="203" t="str">
        <f>IF($G23=0,"*",IF(転記作業用!$AK23=0,"-",転記作業用!AF23))</f>
        <v>-</v>
      </c>
      <c r="AE23" s="203" t="str">
        <f>IF($G23=0,"*",IF(転記作業用!$AK23=0,"-",転記作業用!AG23))</f>
        <v>-</v>
      </c>
      <c r="AF23" s="203" t="str">
        <f>IF($G23=0,"*",IF(転記作業用!$AK23=0,"-",転記作業用!AH23))</f>
        <v>-</v>
      </c>
      <c r="AG23" s="203" t="str">
        <f>IF($G23=0,"*",IF(転記作業用!$AK23=0,"-",転記作業用!AI23))</f>
        <v>-</v>
      </c>
      <c r="AH23" s="203" t="str">
        <f>IF($G23=0,"*",IF(転記作業用!$AK23=0,"-",転記作業用!AJ23))</f>
        <v>-</v>
      </c>
      <c r="AI23" s="203" t="str">
        <f>IF($H23=0,"*",IF(転記作業用!$AW23=0,"-",転記作業用!AL23))</f>
        <v>-</v>
      </c>
      <c r="AJ23" s="203" t="str">
        <f>IF($H23=0,"*",IF(転記作業用!$AW23=0,"-",転記作業用!AM23))</f>
        <v>-</v>
      </c>
      <c r="AK23" s="203" t="str">
        <f>IF($H23=0,"*",IF(転記作業用!$AW23=0,"-",転記作業用!AN23))</f>
        <v>-</v>
      </c>
      <c r="AL23" s="203" t="str">
        <f>IF($H23=0,"*",IF(転記作業用!$AW23=0,"-",転記作業用!AO23))</f>
        <v>-</v>
      </c>
      <c r="AM23" s="203" t="str">
        <f>IF($H23=0,"*",IF(転記作業用!$AW23=0,"-",転記作業用!AP23))</f>
        <v>-</v>
      </c>
      <c r="AN23" s="203" t="str">
        <f>IF($H23=0,"*",IF(転記作業用!$AW23=0,"-",転記作業用!AQ23))</f>
        <v>-</v>
      </c>
      <c r="AO23" s="203" t="str">
        <f>IF($H23=0,"*",IF(転記作業用!$AW23=0,"-",転記作業用!AR23))</f>
        <v>-</v>
      </c>
      <c r="AP23" s="203" t="str">
        <f>IF($H23=0,"*",IF(転記作業用!$AW23=0,"-",転記作業用!AS23))</f>
        <v>-</v>
      </c>
      <c r="AQ23" s="203" t="str">
        <f>IF($H23=0,"*",IF(転記作業用!$AW23=0,"-",転記作業用!AT23))</f>
        <v>-</v>
      </c>
      <c r="AR23" s="203" t="str">
        <f>IF($H23=0,"*",IF(転記作業用!$AW23=0,"-",転記作業用!AU23))</f>
        <v>-</v>
      </c>
      <c r="AS23" s="203" t="str">
        <f>IF($H23=0,"*",IF(転記作業用!$AW23=0,"-",転記作業用!AV23))</f>
        <v>-</v>
      </c>
      <c r="AT23" s="203" t="str">
        <f>IF($I23=0,"*",IF(転記作業用!$BM23=0,"-",転記作業用!AX23))</f>
        <v>-</v>
      </c>
      <c r="AU23" s="203" t="str">
        <f>IF($I23=0,"*",IF(転記作業用!$BM23=0,"-",転記作業用!AY23))</f>
        <v>-</v>
      </c>
      <c r="AV23" s="203" t="str">
        <f>IF($I23=0,"*",IF(転記作業用!$BM23=0,"-",転記作業用!AZ23))</f>
        <v>-</v>
      </c>
      <c r="AW23" s="203" t="str">
        <f>IF($I23=0,"*",IF(転記作業用!$BM23=0,"-",転記作業用!BA23))</f>
        <v>-</v>
      </c>
      <c r="AX23" s="203" t="str">
        <f>IF($I23=0,"*",IF(転記作業用!$BM23=0,"-",転記作業用!BB23))</f>
        <v>-</v>
      </c>
      <c r="AY23" s="203" t="str">
        <f>IF($I23=0,"*",IF(転記作業用!$BM23=0,"-",転記作業用!BC23))</f>
        <v>-</v>
      </c>
      <c r="AZ23" s="203" t="str">
        <f>IF($I23=0,"*",IF(転記作業用!$BM23=0,"-",転記作業用!BD23))</f>
        <v>-</v>
      </c>
      <c r="BA23" s="203" t="str">
        <f>IF($I23=0,"*",IF(転記作業用!$BM23=0,"-",転記作業用!BE23))</f>
        <v>-</v>
      </c>
      <c r="BB23" s="203" t="str">
        <f>IF($I23=0,"*",IF(転記作業用!$BM23=0,"-",転記作業用!BF23))</f>
        <v>-</v>
      </c>
      <c r="BC23" s="203" t="str">
        <f>IF($I23=0,"*",IF(転記作業用!$BM23=0,"-",転記作業用!BG23))</f>
        <v>-</v>
      </c>
      <c r="BD23" s="203" t="str">
        <f>IF($I23=0,"*",IF(転記作業用!$BM23=0,"-",転記作業用!BH23))</f>
        <v>-</v>
      </c>
      <c r="BE23" s="203" t="str">
        <f>IF($I23=0,"*",IF(転記作業用!$BM23=0,"-",転記作業用!BI23))</f>
        <v>-</v>
      </c>
      <c r="BF23" s="203" t="str">
        <f>IF($I23=0,"*",IF(転記作業用!$BM23=0,"-",転記作業用!BJ23))</f>
        <v>-</v>
      </c>
      <c r="BG23" s="203" t="str">
        <f>IF($I23=0,"*",IF(転記作業用!$BM23=0,"-",転記作業用!BK23))</f>
        <v>-</v>
      </c>
      <c r="BH23" s="203" t="str">
        <f>IF($I23=0,"*",IF(転記作業用!$BM23=0,"-",転記作業用!BL23))</f>
        <v>-</v>
      </c>
      <c r="BI23" s="203" t="str">
        <f>IF('在宅生活改善調査（利用者票）'!BI32="","-",'在宅生活改善調査（利用者票）'!BI32)</f>
        <v>-</v>
      </c>
      <c r="BJ23" s="203" t="str">
        <f>IF($BI23=4,"*",IF(転記作業用!$CK23=0,"-",転記作業用!BO23))</f>
        <v>-</v>
      </c>
      <c r="BK23" s="203" t="str">
        <f>IF($BI23=4,"*",IF(転記作業用!$CK23=0,"-",転記作業用!BP23))</f>
        <v>-</v>
      </c>
      <c r="BL23" s="203" t="str">
        <f>IF($BI23=4,"*",IF(転記作業用!$CK23=0,"-",転記作業用!BQ23))</f>
        <v>-</v>
      </c>
      <c r="BM23" s="203" t="str">
        <f>IF($BI23=4,"*",IF(転記作業用!$CK23=0,"-",転記作業用!BR23))</f>
        <v>-</v>
      </c>
      <c r="BN23" s="203" t="str">
        <f>IF($BI23=4,"*",IF(転記作業用!$CK23=0,"-",転記作業用!BS23))</f>
        <v>-</v>
      </c>
      <c r="BO23" s="203" t="str">
        <f>IF($BI23=4,"*",IF(転記作業用!$CK23=0,"-",転記作業用!BT23))</f>
        <v>-</v>
      </c>
      <c r="BP23" s="203" t="str">
        <f>IF($BI23=4,"*",IF(転記作業用!$CK23=0,"-",転記作業用!BU23))</f>
        <v>-</v>
      </c>
      <c r="BQ23" s="203" t="str">
        <f>IF($BI23=4,"*",IF(転記作業用!$CK23=0,"-",転記作業用!BV23))</f>
        <v>-</v>
      </c>
      <c r="BR23" s="203" t="str">
        <f>IF($BI23=4,"*",IF(転記作業用!$CK23=0,"-",転記作業用!BW23))</f>
        <v>-</v>
      </c>
      <c r="BS23" s="203" t="str">
        <f>IF($BI23=4,"*",IF(転記作業用!$CK23=0,"-",転記作業用!BX23))</f>
        <v>-</v>
      </c>
      <c r="BT23" s="203" t="str">
        <f>IF($BI23=4,"*",IF(転記作業用!$CK23=0,"-",転記作業用!BY23))</f>
        <v>-</v>
      </c>
      <c r="BU23" s="203" t="str">
        <f>IF($BI23=4,"*",IF(転記作業用!$CK23=0,"-",転記作業用!BZ23))</f>
        <v>-</v>
      </c>
      <c r="BV23" s="203" t="str">
        <f>IF($BI23=4,"*",IF(転記作業用!$CK23=0,"-",転記作業用!CA23))</f>
        <v>-</v>
      </c>
      <c r="BW23" s="203" t="str">
        <f>IF($BI23=4,"*",IF(転記作業用!$CK23=0,"-",転記作業用!CB23))</f>
        <v>-</v>
      </c>
      <c r="BX23" s="203" t="str">
        <f>IF($BI23=4,"*",IF(転記作業用!$CK23=0,"-",転記作業用!CC23))</f>
        <v>-</v>
      </c>
      <c r="BY23" s="203" t="str">
        <f>IF($BI23=4,"*",IF(転記作業用!$CK23=0,"-",転記作業用!CD23))</f>
        <v>-</v>
      </c>
      <c r="BZ23" s="203" t="str">
        <f>IF($BI23=4,"*",IF(転記作業用!$CK23=0,"-",転記作業用!CE23))</f>
        <v>-</v>
      </c>
      <c r="CA23" s="203" t="str">
        <f>IF($BI23=4,"*",IF(転記作業用!$CK23=0,"-",転記作業用!CF23))</f>
        <v>-</v>
      </c>
      <c r="CB23" s="203" t="str">
        <f>IF($BI23=4,"*",IF(転記作業用!$CK23=0,"-",転記作業用!CG23))</f>
        <v>-</v>
      </c>
      <c r="CC23" s="203" t="str">
        <f>IF(転記作業用!$CJ23=0,"*",IF('在宅生活改善調査（利用者票）'!CC32="","-",'在宅生活改善調査（利用者票）'!CC32))</f>
        <v>*</v>
      </c>
      <c r="CD23" s="203" t="str">
        <f>IF(転記作業用!CI23=0,"*",IF('在宅生活改善調査（利用者票）'!CD32="","-",'在宅生活改善調査（利用者票）'!CD32))</f>
        <v>*</v>
      </c>
      <c r="CE23" s="203" t="str">
        <f>IF(CB23&lt;&gt;1,"*",IF('在宅生活改善調査（利用者票）'!CE32="","-",'在宅生活改善調査（利用者票）'!CE32))</f>
        <v>*</v>
      </c>
      <c r="CF23" s="8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 x14ac:dyDescent="0.15">
      <c r="A24" s="202" t="str">
        <f>IF(SUM(B24:CE24)=0,"",20)</f>
        <v/>
      </c>
      <c r="B24" s="203" t="str">
        <f>IF('在宅生活改善調査（利用者票）'!B33="","-",'在宅生活改善調査（利用者票）'!B33)</f>
        <v>-</v>
      </c>
      <c r="C24" s="203" t="str">
        <f>IF('在宅生活改善調査（利用者票）'!C33="","-",'在宅生活改善調査（利用者票）'!C33)</f>
        <v>-</v>
      </c>
      <c r="D24" s="203" t="str">
        <f>IF('在宅生活改善調査（利用者票）'!D33="","-",'在宅生活改善調査（利用者票）'!D33)</f>
        <v>-</v>
      </c>
      <c r="E24" s="203" t="str">
        <f>IF(転記作業用!$K24=0,"-",転記作業用!D24)</f>
        <v>-</v>
      </c>
      <c r="F24" s="203" t="str">
        <f>IF(転記作業用!$K24=0,"-",転記作業用!E24)</f>
        <v>-</v>
      </c>
      <c r="G24" s="203" t="str">
        <f>IF(転記作業用!$K24=0,"-",転記作業用!F24)</f>
        <v>-</v>
      </c>
      <c r="H24" s="203" t="str">
        <f>IF(転記作業用!$K24=0,"-",転記作業用!G24)</f>
        <v>-</v>
      </c>
      <c r="I24" s="203" t="str">
        <f>IF(転記作業用!$K24=0,"-",転記作業用!H24)</f>
        <v>-</v>
      </c>
      <c r="J24" s="203" t="str">
        <f>IF(転記作業用!$K24=0,"-",転記作業用!I24)</f>
        <v>-</v>
      </c>
      <c r="K24" s="203" t="str">
        <f>IF(転記作業用!$K24=0,"-",転記作業用!J24)</f>
        <v>-</v>
      </c>
      <c r="L24" s="203" t="str">
        <f>IF(転記作業用!$S24=0,"-",転記作業用!L24)</f>
        <v>-</v>
      </c>
      <c r="M24" s="203" t="str">
        <f>IF(転記作業用!$S24=0,"-",転記作業用!M24)</f>
        <v>-</v>
      </c>
      <c r="N24" s="203" t="str">
        <f>IF(転記作業用!$S24=0,"-",転記作業用!N24)</f>
        <v>-</v>
      </c>
      <c r="O24" s="203" t="str">
        <f>IF(転記作業用!$S24=0,"-",転記作業用!O24)</f>
        <v>-</v>
      </c>
      <c r="P24" s="203" t="str">
        <f>IF(転記作業用!$S24=0,"-",転記作業用!P24)</f>
        <v>-</v>
      </c>
      <c r="Q24" s="203" t="str">
        <f>IF(転記作業用!$S24=0,"-",転記作業用!Q24)</f>
        <v>-</v>
      </c>
      <c r="R24" s="203" t="str">
        <f>IF(転記作業用!$S24=0,"-",転記作業用!R24)</f>
        <v>-</v>
      </c>
      <c r="S24" s="203" t="str">
        <f>IF(転記作業用!$AB24=0,"-",転記作業用!T24)</f>
        <v>-</v>
      </c>
      <c r="T24" s="203" t="str">
        <f>IF(転記作業用!$AB24=0,"-",転記作業用!U24)</f>
        <v>-</v>
      </c>
      <c r="U24" s="203" t="str">
        <f>IF(転記作業用!$AB24=0,"-",転記作業用!V24)</f>
        <v>-</v>
      </c>
      <c r="V24" s="203" t="str">
        <f>IF(転記作業用!$AB24=0,"-",転記作業用!W24)</f>
        <v>-</v>
      </c>
      <c r="W24" s="203" t="str">
        <f>IF(転記作業用!$AB24=0,"-",転記作業用!X24)</f>
        <v>-</v>
      </c>
      <c r="X24" s="203" t="str">
        <f>IF(転記作業用!$AB24=0,"-",転記作業用!Y24)</f>
        <v>-</v>
      </c>
      <c r="Y24" s="203" t="str">
        <f>IF(転記作業用!$AB24=0,"-",転記作業用!Z24)</f>
        <v>-</v>
      </c>
      <c r="Z24" s="203" t="str">
        <f>IF(転記作業用!$AB24=0,"-",転記作業用!AA24)</f>
        <v>-</v>
      </c>
      <c r="AA24" s="203" t="str">
        <f>IF($G24=0,"*",IF(転記作業用!$AK24=0,"-",転記作業用!AC24))</f>
        <v>-</v>
      </c>
      <c r="AB24" s="203" t="str">
        <f>IF($G24=0,"*",IF(転記作業用!$AK24=0,"-",転記作業用!AD24))</f>
        <v>-</v>
      </c>
      <c r="AC24" s="203" t="str">
        <f>IF($G24=0,"*",IF(転記作業用!$AK24=0,"-",転記作業用!AE24))</f>
        <v>-</v>
      </c>
      <c r="AD24" s="203" t="str">
        <f>IF($G24=0,"*",IF(転記作業用!$AK24=0,"-",転記作業用!AF24))</f>
        <v>-</v>
      </c>
      <c r="AE24" s="203" t="str">
        <f>IF($G24=0,"*",IF(転記作業用!$AK24=0,"-",転記作業用!AG24))</f>
        <v>-</v>
      </c>
      <c r="AF24" s="203" t="str">
        <f>IF($G24=0,"*",IF(転記作業用!$AK24=0,"-",転記作業用!AH24))</f>
        <v>-</v>
      </c>
      <c r="AG24" s="203" t="str">
        <f>IF($G24=0,"*",IF(転記作業用!$AK24=0,"-",転記作業用!AI24))</f>
        <v>-</v>
      </c>
      <c r="AH24" s="203" t="str">
        <f>IF($G24=0,"*",IF(転記作業用!$AK24=0,"-",転記作業用!AJ24))</f>
        <v>-</v>
      </c>
      <c r="AI24" s="203" t="str">
        <f>IF($H24=0,"*",IF(転記作業用!$AW24=0,"-",転記作業用!AL24))</f>
        <v>-</v>
      </c>
      <c r="AJ24" s="203" t="str">
        <f>IF($H24=0,"*",IF(転記作業用!$AW24=0,"-",転記作業用!AM24))</f>
        <v>-</v>
      </c>
      <c r="AK24" s="203" t="str">
        <f>IF($H24=0,"*",IF(転記作業用!$AW24=0,"-",転記作業用!AN24))</f>
        <v>-</v>
      </c>
      <c r="AL24" s="203" t="str">
        <f>IF($H24=0,"*",IF(転記作業用!$AW24=0,"-",転記作業用!AO24))</f>
        <v>-</v>
      </c>
      <c r="AM24" s="203" t="str">
        <f>IF($H24=0,"*",IF(転記作業用!$AW24=0,"-",転記作業用!AP24))</f>
        <v>-</v>
      </c>
      <c r="AN24" s="203" t="str">
        <f>IF($H24=0,"*",IF(転記作業用!$AW24=0,"-",転記作業用!AQ24))</f>
        <v>-</v>
      </c>
      <c r="AO24" s="203" t="str">
        <f>IF($H24=0,"*",IF(転記作業用!$AW24=0,"-",転記作業用!AR24))</f>
        <v>-</v>
      </c>
      <c r="AP24" s="203" t="str">
        <f>IF($H24=0,"*",IF(転記作業用!$AW24=0,"-",転記作業用!AS24))</f>
        <v>-</v>
      </c>
      <c r="AQ24" s="203" t="str">
        <f>IF($H24=0,"*",IF(転記作業用!$AW24=0,"-",転記作業用!AT24))</f>
        <v>-</v>
      </c>
      <c r="AR24" s="203" t="str">
        <f>IF($H24=0,"*",IF(転記作業用!$AW24=0,"-",転記作業用!AU24))</f>
        <v>-</v>
      </c>
      <c r="AS24" s="203" t="str">
        <f>IF($H24=0,"*",IF(転記作業用!$AW24=0,"-",転記作業用!AV24))</f>
        <v>-</v>
      </c>
      <c r="AT24" s="203" t="str">
        <f>IF($I24=0,"*",IF(転記作業用!$BM24=0,"-",転記作業用!AX24))</f>
        <v>-</v>
      </c>
      <c r="AU24" s="203" t="str">
        <f>IF($I24=0,"*",IF(転記作業用!$BM24=0,"-",転記作業用!AY24))</f>
        <v>-</v>
      </c>
      <c r="AV24" s="203" t="str">
        <f>IF($I24=0,"*",IF(転記作業用!$BM24=0,"-",転記作業用!AZ24))</f>
        <v>-</v>
      </c>
      <c r="AW24" s="203" t="str">
        <f>IF($I24=0,"*",IF(転記作業用!$BM24=0,"-",転記作業用!BA24))</f>
        <v>-</v>
      </c>
      <c r="AX24" s="203" t="str">
        <f>IF($I24=0,"*",IF(転記作業用!$BM24=0,"-",転記作業用!BB24))</f>
        <v>-</v>
      </c>
      <c r="AY24" s="203" t="str">
        <f>IF($I24=0,"*",IF(転記作業用!$BM24=0,"-",転記作業用!BC24))</f>
        <v>-</v>
      </c>
      <c r="AZ24" s="203" t="str">
        <f>IF($I24=0,"*",IF(転記作業用!$BM24=0,"-",転記作業用!BD24))</f>
        <v>-</v>
      </c>
      <c r="BA24" s="203" t="str">
        <f>IF($I24=0,"*",IF(転記作業用!$BM24=0,"-",転記作業用!BE24))</f>
        <v>-</v>
      </c>
      <c r="BB24" s="203" t="str">
        <f>IF($I24=0,"*",IF(転記作業用!$BM24=0,"-",転記作業用!BF24))</f>
        <v>-</v>
      </c>
      <c r="BC24" s="203" t="str">
        <f>IF($I24=0,"*",IF(転記作業用!$BM24=0,"-",転記作業用!BG24))</f>
        <v>-</v>
      </c>
      <c r="BD24" s="203" t="str">
        <f>IF($I24=0,"*",IF(転記作業用!$BM24=0,"-",転記作業用!BH24))</f>
        <v>-</v>
      </c>
      <c r="BE24" s="203" t="str">
        <f>IF($I24=0,"*",IF(転記作業用!$BM24=0,"-",転記作業用!BI24))</f>
        <v>-</v>
      </c>
      <c r="BF24" s="203" t="str">
        <f>IF($I24=0,"*",IF(転記作業用!$BM24=0,"-",転記作業用!BJ24))</f>
        <v>-</v>
      </c>
      <c r="BG24" s="203" t="str">
        <f>IF($I24=0,"*",IF(転記作業用!$BM24=0,"-",転記作業用!BK24))</f>
        <v>-</v>
      </c>
      <c r="BH24" s="203" t="str">
        <f>IF($I24=0,"*",IF(転記作業用!$BM24=0,"-",転記作業用!BL24))</f>
        <v>-</v>
      </c>
      <c r="BI24" s="203" t="str">
        <f>IF('在宅生活改善調査（利用者票）'!BI33="","-",'在宅生活改善調査（利用者票）'!BI33)</f>
        <v>-</v>
      </c>
      <c r="BJ24" s="203" t="str">
        <f>IF($BI24=4,"*",IF(転記作業用!$CK24=0,"-",転記作業用!BO24))</f>
        <v>-</v>
      </c>
      <c r="BK24" s="203" t="str">
        <f>IF($BI24=4,"*",IF(転記作業用!$CK24=0,"-",転記作業用!BP24))</f>
        <v>-</v>
      </c>
      <c r="BL24" s="203" t="str">
        <f>IF($BI24=4,"*",IF(転記作業用!$CK24=0,"-",転記作業用!BQ24))</f>
        <v>-</v>
      </c>
      <c r="BM24" s="203" t="str">
        <f>IF($BI24=4,"*",IF(転記作業用!$CK24=0,"-",転記作業用!BR24))</f>
        <v>-</v>
      </c>
      <c r="BN24" s="203" t="str">
        <f>IF($BI24=4,"*",IF(転記作業用!$CK24=0,"-",転記作業用!BS24))</f>
        <v>-</v>
      </c>
      <c r="BO24" s="203" t="str">
        <f>IF($BI24=4,"*",IF(転記作業用!$CK24=0,"-",転記作業用!BT24))</f>
        <v>-</v>
      </c>
      <c r="BP24" s="203" t="str">
        <f>IF($BI24=4,"*",IF(転記作業用!$CK24=0,"-",転記作業用!BU24))</f>
        <v>-</v>
      </c>
      <c r="BQ24" s="203" t="str">
        <f>IF($BI24=4,"*",IF(転記作業用!$CK24=0,"-",転記作業用!BV24))</f>
        <v>-</v>
      </c>
      <c r="BR24" s="203" t="str">
        <f>IF($BI24=4,"*",IF(転記作業用!$CK24=0,"-",転記作業用!BW24))</f>
        <v>-</v>
      </c>
      <c r="BS24" s="203" t="str">
        <f>IF($BI24=4,"*",IF(転記作業用!$CK24=0,"-",転記作業用!BX24))</f>
        <v>-</v>
      </c>
      <c r="BT24" s="203" t="str">
        <f>IF($BI24=4,"*",IF(転記作業用!$CK24=0,"-",転記作業用!BY24))</f>
        <v>-</v>
      </c>
      <c r="BU24" s="203" t="str">
        <f>IF($BI24=4,"*",IF(転記作業用!$CK24=0,"-",転記作業用!BZ24))</f>
        <v>-</v>
      </c>
      <c r="BV24" s="203" t="str">
        <f>IF($BI24=4,"*",IF(転記作業用!$CK24=0,"-",転記作業用!CA24))</f>
        <v>-</v>
      </c>
      <c r="BW24" s="203" t="str">
        <f>IF($BI24=4,"*",IF(転記作業用!$CK24=0,"-",転記作業用!CB24))</f>
        <v>-</v>
      </c>
      <c r="BX24" s="203" t="str">
        <f>IF($BI24=4,"*",IF(転記作業用!$CK24=0,"-",転記作業用!CC24))</f>
        <v>-</v>
      </c>
      <c r="BY24" s="203" t="str">
        <f>IF($BI24=4,"*",IF(転記作業用!$CK24=0,"-",転記作業用!CD24))</f>
        <v>-</v>
      </c>
      <c r="BZ24" s="203" t="str">
        <f>IF($BI24=4,"*",IF(転記作業用!$CK24=0,"-",転記作業用!CE24))</f>
        <v>-</v>
      </c>
      <c r="CA24" s="203" t="str">
        <f>IF($BI24=4,"*",IF(転記作業用!$CK24=0,"-",転記作業用!CF24))</f>
        <v>-</v>
      </c>
      <c r="CB24" s="203" t="str">
        <f>IF($BI24=4,"*",IF(転記作業用!$CK24=0,"-",転記作業用!CG24))</f>
        <v>-</v>
      </c>
      <c r="CC24" s="203" t="str">
        <f>IF(転記作業用!$CJ24=0,"*",IF('在宅生活改善調査（利用者票）'!CC33="","-",'在宅生活改善調査（利用者票）'!CC33))</f>
        <v>*</v>
      </c>
      <c r="CD24" s="203" t="str">
        <f>IF(転記作業用!CI24=0,"*",IF('在宅生活改善調査（利用者票）'!CD33="","-",'在宅生活改善調査（利用者票）'!CD33))</f>
        <v>*</v>
      </c>
      <c r="CE24" s="203" t="str">
        <f>IF(CB24&lt;&gt;1,"*",IF('在宅生活改善調査（利用者票）'!CE33="","-",'在宅生活改善調査（利用者票）'!CE33))</f>
        <v>*</v>
      </c>
      <c r="CF24" s="8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 x14ac:dyDescent="0.15">
      <c r="A25" s="202" t="str">
        <f>IF(SUM(B25:CE25)=0,"",21)</f>
        <v/>
      </c>
      <c r="B25" s="203" t="str">
        <f>IF('在宅生活改善調査（利用者票）'!B34="","-",'在宅生活改善調査（利用者票）'!B34)</f>
        <v>-</v>
      </c>
      <c r="C25" s="203" t="str">
        <f>IF('在宅生活改善調査（利用者票）'!C34="","-",'在宅生活改善調査（利用者票）'!C34)</f>
        <v>-</v>
      </c>
      <c r="D25" s="203" t="str">
        <f>IF('在宅生活改善調査（利用者票）'!D34="","-",'在宅生活改善調査（利用者票）'!D34)</f>
        <v>-</v>
      </c>
      <c r="E25" s="203" t="str">
        <f>IF(転記作業用!$K25=0,"-",転記作業用!D25)</f>
        <v>-</v>
      </c>
      <c r="F25" s="203" t="str">
        <f>IF(転記作業用!$K25=0,"-",転記作業用!E25)</f>
        <v>-</v>
      </c>
      <c r="G25" s="203" t="str">
        <f>IF(転記作業用!$K25=0,"-",転記作業用!F25)</f>
        <v>-</v>
      </c>
      <c r="H25" s="203" t="str">
        <f>IF(転記作業用!$K25=0,"-",転記作業用!G25)</f>
        <v>-</v>
      </c>
      <c r="I25" s="203" t="str">
        <f>IF(転記作業用!$K25=0,"-",転記作業用!H25)</f>
        <v>-</v>
      </c>
      <c r="J25" s="203" t="str">
        <f>IF(転記作業用!$K25=0,"-",転記作業用!I25)</f>
        <v>-</v>
      </c>
      <c r="K25" s="203" t="str">
        <f>IF(転記作業用!$K25=0,"-",転記作業用!J25)</f>
        <v>-</v>
      </c>
      <c r="L25" s="203" t="str">
        <f>IF(転記作業用!$S25=0,"-",転記作業用!L25)</f>
        <v>-</v>
      </c>
      <c r="M25" s="203" t="str">
        <f>IF(転記作業用!$S25=0,"-",転記作業用!M25)</f>
        <v>-</v>
      </c>
      <c r="N25" s="203" t="str">
        <f>IF(転記作業用!$S25=0,"-",転記作業用!N25)</f>
        <v>-</v>
      </c>
      <c r="O25" s="203" t="str">
        <f>IF(転記作業用!$S25=0,"-",転記作業用!O25)</f>
        <v>-</v>
      </c>
      <c r="P25" s="203" t="str">
        <f>IF(転記作業用!$S25=0,"-",転記作業用!P25)</f>
        <v>-</v>
      </c>
      <c r="Q25" s="203" t="str">
        <f>IF(転記作業用!$S25=0,"-",転記作業用!Q25)</f>
        <v>-</v>
      </c>
      <c r="R25" s="203" t="str">
        <f>IF(転記作業用!$S25=0,"-",転記作業用!R25)</f>
        <v>-</v>
      </c>
      <c r="S25" s="203" t="str">
        <f>IF(転記作業用!$AB25=0,"-",転記作業用!T25)</f>
        <v>-</v>
      </c>
      <c r="T25" s="203" t="str">
        <f>IF(転記作業用!$AB25=0,"-",転記作業用!U25)</f>
        <v>-</v>
      </c>
      <c r="U25" s="203" t="str">
        <f>IF(転記作業用!$AB25=0,"-",転記作業用!V25)</f>
        <v>-</v>
      </c>
      <c r="V25" s="203" t="str">
        <f>IF(転記作業用!$AB25=0,"-",転記作業用!W25)</f>
        <v>-</v>
      </c>
      <c r="W25" s="203" t="str">
        <f>IF(転記作業用!$AB25=0,"-",転記作業用!X25)</f>
        <v>-</v>
      </c>
      <c r="X25" s="203" t="str">
        <f>IF(転記作業用!$AB25=0,"-",転記作業用!Y25)</f>
        <v>-</v>
      </c>
      <c r="Y25" s="203" t="str">
        <f>IF(転記作業用!$AB25=0,"-",転記作業用!Z25)</f>
        <v>-</v>
      </c>
      <c r="Z25" s="203" t="str">
        <f>IF(転記作業用!$AB25=0,"-",転記作業用!AA25)</f>
        <v>-</v>
      </c>
      <c r="AA25" s="203" t="str">
        <f>IF($G25=0,"*",IF(転記作業用!$AK25=0,"-",転記作業用!AC25))</f>
        <v>-</v>
      </c>
      <c r="AB25" s="203" t="str">
        <f>IF($G25=0,"*",IF(転記作業用!$AK25=0,"-",転記作業用!AD25))</f>
        <v>-</v>
      </c>
      <c r="AC25" s="203" t="str">
        <f>IF($G25=0,"*",IF(転記作業用!$AK25=0,"-",転記作業用!AE25))</f>
        <v>-</v>
      </c>
      <c r="AD25" s="203" t="str">
        <f>IF($G25=0,"*",IF(転記作業用!$AK25=0,"-",転記作業用!AF25))</f>
        <v>-</v>
      </c>
      <c r="AE25" s="203" t="str">
        <f>IF($G25=0,"*",IF(転記作業用!$AK25=0,"-",転記作業用!AG25))</f>
        <v>-</v>
      </c>
      <c r="AF25" s="203" t="str">
        <f>IF($G25=0,"*",IF(転記作業用!$AK25=0,"-",転記作業用!AH25))</f>
        <v>-</v>
      </c>
      <c r="AG25" s="203" t="str">
        <f>IF($G25=0,"*",IF(転記作業用!$AK25=0,"-",転記作業用!AI25))</f>
        <v>-</v>
      </c>
      <c r="AH25" s="203" t="str">
        <f>IF($G25=0,"*",IF(転記作業用!$AK25=0,"-",転記作業用!AJ25))</f>
        <v>-</v>
      </c>
      <c r="AI25" s="203" t="str">
        <f>IF($H25=0,"*",IF(転記作業用!$AW25=0,"-",転記作業用!AL25))</f>
        <v>-</v>
      </c>
      <c r="AJ25" s="203" t="str">
        <f>IF($H25=0,"*",IF(転記作業用!$AW25=0,"-",転記作業用!AM25))</f>
        <v>-</v>
      </c>
      <c r="AK25" s="203" t="str">
        <f>IF($H25=0,"*",IF(転記作業用!$AW25=0,"-",転記作業用!AN25))</f>
        <v>-</v>
      </c>
      <c r="AL25" s="203" t="str">
        <f>IF($H25=0,"*",IF(転記作業用!$AW25=0,"-",転記作業用!AO25))</f>
        <v>-</v>
      </c>
      <c r="AM25" s="203" t="str">
        <f>IF($H25=0,"*",IF(転記作業用!$AW25=0,"-",転記作業用!AP25))</f>
        <v>-</v>
      </c>
      <c r="AN25" s="203" t="str">
        <f>IF($H25=0,"*",IF(転記作業用!$AW25=0,"-",転記作業用!AQ25))</f>
        <v>-</v>
      </c>
      <c r="AO25" s="203" t="str">
        <f>IF($H25=0,"*",IF(転記作業用!$AW25=0,"-",転記作業用!AR25))</f>
        <v>-</v>
      </c>
      <c r="AP25" s="203" t="str">
        <f>IF($H25=0,"*",IF(転記作業用!$AW25=0,"-",転記作業用!AS25))</f>
        <v>-</v>
      </c>
      <c r="AQ25" s="203" t="str">
        <f>IF($H25=0,"*",IF(転記作業用!$AW25=0,"-",転記作業用!AT25))</f>
        <v>-</v>
      </c>
      <c r="AR25" s="203" t="str">
        <f>IF($H25=0,"*",IF(転記作業用!$AW25=0,"-",転記作業用!AU25))</f>
        <v>-</v>
      </c>
      <c r="AS25" s="203" t="str">
        <f>IF($H25=0,"*",IF(転記作業用!$AW25=0,"-",転記作業用!AV25))</f>
        <v>-</v>
      </c>
      <c r="AT25" s="203" t="str">
        <f>IF($I25=0,"*",IF(転記作業用!$BM25=0,"-",転記作業用!AX25))</f>
        <v>-</v>
      </c>
      <c r="AU25" s="203" t="str">
        <f>IF($I25=0,"*",IF(転記作業用!$BM25=0,"-",転記作業用!AY25))</f>
        <v>-</v>
      </c>
      <c r="AV25" s="203" t="str">
        <f>IF($I25=0,"*",IF(転記作業用!$BM25=0,"-",転記作業用!AZ25))</f>
        <v>-</v>
      </c>
      <c r="AW25" s="203" t="str">
        <f>IF($I25=0,"*",IF(転記作業用!$BM25=0,"-",転記作業用!BA25))</f>
        <v>-</v>
      </c>
      <c r="AX25" s="203" t="str">
        <f>IF($I25=0,"*",IF(転記作業用!$BM25=0,"-",転記作業用!BB25))</f>
        <v>-</v>
      </c>
      <c r="AY25" s="203" t="str">
        <f>IF($I25=0,"*",IF(転記作業用!$BM25=0,"-",転記作業用!BC25))</f>
        <v>-</v>
      </c>
      <c r="AZ25" s="203" t="str">
        <f>IF($I25=0,"*",IF(転記作業用!$BM25=0,"-",転記作業用!BD25))</f>
        <v>-</v>
      </c>
      <c r="BA25" s="203" t="str">
        <f>IF($I25=0,"*",IF(転記作業用!$BM25=0,"-",転記作業用!BE25))</f>
        <v>-</v>
      </c>
      <c r="BB25" s="203" t="str">
        <f>IF($I25=0,"*",IF(転記作業用!$BM25=0,"-",転記作業用!BF25))</f>
        <v>-</v>
      </c>
      <c r="BC25" s="203" t="str">
        <f>IF($I25=0,"*",IF(転記作業用!$BM25=0,"-",転記作業用!BG25))</f>
        <v>-</v>
      </c>
      <c r="BD25" s="203" t="str">
        <f>IF($I25=0,"*",IF(転記作業用!$BM25=0,"-",転記作業用!BH25))</f>
        <v>-</v>
      </c>
      <c r="BE25" s="203" t="str">
        <f>IF($I25=0,"*",IF(転記作業用!$BM25=0,"-",転記作業用!BI25))</f>
        <v>-</v>
      </c>
      <c r="BF25" s="203" t="str">
        <f>IF($I25=0,"*",IF(転記作業用!$BM25=0,"-",転記作業用!BJ25))</f>
        <v>-</v>
      </c>
      <c r="BG25" s="203" t="str">
        <f>IF($I25=0,"*",IF(転記作業用!$BM25=0,"-",転記作業用!BK25))</f>
        <v>-</v>
      </c>
      <c r="BH25" s="203" t="str">
        <f>IF($I25=0,"*",IF(転記作業用!$BM25=0,"-",転記作業用!BL25))</f>
        <v>-</v>
      </c>
      <c r="BI25" s="203" t="str">
        <f>IF('在宅生活改善調査（利用者票）'!BI34="","-",'在宅生活改善調査（利用者票）'!BI34)</f>
        <v>-</v>
      </c>
      <c r="BJ25" s="203" t="str">
        <f>IF($BI25=4,"*",IF(転記作業用!$CK25=0,"-",転記作業用!BO25))</f>
        <v>-</v>
      </c>
      <c r="BK25" s="203" t="str">
        <f>IF($BI25=4,"*",IF(転記作業用!$CK25=0,"-",転記作業用!BP25))</f>
        <v>-</v>
      </c>
      <c r="BL25" s="203" t="str">
        <f>IF($BI25=4,"*",IF(転記作業用!$CK25=0,"-",転記作業用!BQ25))</f>
        <v>-</v>
      </c>
      <c r="BM25" s="203" t="str">
        <f>IF($BI25=4,"*",IF(転記作業用!$CK25=0,"-",転記作業用!BR25))</f>
        <v>-</v>
      </c>
      <c r="BN25" s="203" t="str">
        <f>IF($BI25=4,"*",IF(転記作業用!$CK25=0,"-",転記作業用!BS25))</f>
        <v>-</v>
      </c>
      <c r="BO25" s="203" t="str">
        <f>IF($BI25=4,"*",IF(転記作業用!$CK25=0,"-",転記作業用!BT25))</f>
        <v>-</v>
      </c>
      <c r="BP25" s="203" t="str">
        <f>IF($BI25=4,"*",IF(転記作業用!$CK25=0,"-",転記作業用!BU25))</f>
        <v>-</v>
      </c>
      <c r="BQ25" s="203" t="str">
        <f>IF($BI25=4,"*",IF(転記作業用!$CK25=0,"-",転記作業用!BV25))</f>
        <v>-</v>
      </c>
      <c r="BR25" s="203" t="str">
        <f>IF($BI25=4,"*",IF(転記作業用!$CK25=0,"-",転記作業用!BW25))</f>
        <v>-</v>
      </c>
      <c r="BS25" s="203" t="str">
        <f>IF($BI25=4,"*",IF(転記作業用!$CK25=0,"-",転記作業用!BX25))</f>
        <v>-</v>
      </c>
      <c r="BT25" s="203" t="str">
        <f>IF($BI25=4,"*",IF(転記作業用!$CK25=0,"-",転記作業用!BY25))</f>
        <v>-</v>
      </c>
      <c r="BU25" s="203" t="str">
        <f>IF($BI25=4,"*",IF(転記作業用!$CK25=0,"-",転記作業用!BZ25))</f>
        <v>-</v>
      </c>
      <c r="BV25" s="203" t="str">
        <f>IF($BI25=4,"*",IF(転記作業用!$CK25=0,"-",転記作業用!CA25))</f>
        <v>-</v>
      </c>
      <c r="BW25" s="203" t="str">
        <f>IF($BI25=4,"*",IF(転記作業用!$CK25=0,"-",転記作業用!CB25))</f>
        <v>-</v>
      </c>
      <c r="BX25" s="203" t="str">
        <f>IF($BI25=4,"*",IF(転記作業用!$CK25=0,"-",転記作業用!CC25))</f>
        <v>-</v>
      </c>
      <c r="BY25" s="203" t="str">
        <f>IF($BI25=4,"*",IF(転記作業用!$CK25=0,"-",転記作業用!CD25))</f>
        <v>-</v>
      </c>
      <c r="BZ25" s="203" t="str">
        <f>IF($BI25=4,"*",IF(転記作業用!$CK25=0,"-",転記作業用!CE25))</f>
        <v>-</v>
      </c>
      <c r="CA25" s="203" t="str">
        <f>IF($BI25=4,"*",IF(転記作業用!$CK25=0,"-",転記作業用!CF25))</f>
        <v>-</v>
      </c>
      <c r="CB25" s="203" t="str">
        <f>IF($BI25=4,"*",IF(転記作業用!$CK25=0,"-",転記作業用!CG25))</f>
        <v>-</v>
      </c>
      <c r="CC25" s="203" t="str">
        <f>IF(転記作業用!$CJ25=0,"*",IF('在宅生活改善調査（利用者票）'!CC34="","-",'在宅生活改善調査（利用者票）'!CC34))</f>
        <v>*</v>
      </c>
      <c r="CD25" s="203" t="str">
        <f>IF(転記作業用!CI25=0,"*",IF('在宅生活改善調査（利用者票）'!CD34="","-",'在宅生活改善調査（利用者票）'!CD34))</f>
        <v>*</v>
      </c>
      <c r="CE25" s="203" t="str">
        <f>IF(CB25&lt;&gt;1,"*",IF('在宅生活改善調査（利用者票）'!CE34="","-",'在宅生活改善調査（利用者票）'!CE34))</f>
        <v>*</v>
      </c>
      <c r="CF25" s="8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 x14ac:dyDescent="0.15">
      <c r="A26" s="202" t="str">
        <f>IF(SUM(B26:CE26)=0,"",22)</f>
        <v/>
      </c>
      <c r="B26" s="203" t="str">
        <f>IF('在宅生活改善調査（利用者票）'!B35="","-",'在宅生活改善調査（利用者票）'!B35)</f>
        <v>-</v>
      </c>
      <c r="C26" s="203" t="str">
        <f>IF('在宅生活改善調査（利用者票）'!C35="","-",'在宅生活改善調査（利用者票）'!C35)</f>
        <v>-</v>
      </c>
      <c r="D26" s="203" t="str">
        <f>IF('在宅生活改善調査（利用者票）'!D35="","-",'在宅生活改善調査（利用者票）'!D35)</f>
        <v>-</v>
      </c>
      <c r="E26" s="203" t="str">
        <f>IF(転記作業用!$K26=0,"-",転記作業用!D26)</f>
        <v>-</v>
      </c>
      <c r="F26" s="203" t="str">
        <f>IF(転記作業用!$K26=0,"-",転記作業用!E26)</f>
        <v>-</v>
      </c>
      <c r="G26" s="203" t="str">
        <f>IF(転記作業用!$K26=0,"-",転記作業用!F26)</f>
        <v>-</v>
      </c>
      <c r="H26" s="203" t="str">
        <f>IF(転記作業用!$K26=0,"-",転記作業用!G26)</f>
        <v>-</v>
      </c>
      <c r="I26" s="203" t="str">
        <f>IF(転記作業用!$K26=0,"-",転記作業用!H26)</f>
        <v>-</v>
      </c>
      <c r="J26" s="203" t="str">
        <f>IF(転記作業用!$K26=0,"-",転記作業用!I26)</f>
        <v>-</v>
      </c>
      <c r="K26" s="203" t="str">
        <f>IF(転記作業用!$K26=0,"-",転記作業用!J26)</f>
        <v>-</v>
      </c>
      <c r="L26" s="203" t="str">
        <f>IF(転記作業用!$S26=0,"-",転記作業用!L26)</f>
        <v>-</v>
      </c>
      <c r="M26" s="203" t="str">
        <f>IF(転記作業用!$S26=0,"-",転記作業用!M26)</f>
        <v>-</v>
      </c>
      <c r="N26" s="203" t="str">
        <f>IF(転記作業用!$S26=0,"-",転記作業用!N26)</f>
        <v>-</v>
      </c>
      <c r="O26" s="203" t="str">
        <f>IF(転記作業用!$S26=0,"-",転記作業用!O26)</f>
        <v>-</v>
      </c>
      <c r="P26" s="203" t="str">
        <f>IF(転記作業用!$S26=0,"-",転記作業用!P26)</f>
        <v>-</v>
      </c>
      <c r="Q26" s="203" t="str">
        <f>IF(転記作業用!$S26=0,"-",転記作業用!Q26)</f>
        <v>-</v>
      </c>
      <c r="R26" s="203" t="str">
        <f>IF(転記作業用!$S26=0,"-",転記作業用!R26)</f>
        <v>-</v>
      </c>
      <c r="S26" s="203" t="str">
        <f>IF(転記作業用!$AB26=0,"-",転記作業用!T26)</f>
        <v>-</v>
      </c>
      <c r="T26" s="203" t="str">
        <f>IF(転記作業用!$AB26=0,"-",転記作業用!U26)</f>
        <v>-</v>
      </c>
      <c r="U26" s="203" t="str">
        <f>IF(転記作業用!$AB26=0,"-",転記作業用!V26)</f>
        <v>-</v>
      </c>
      <c r="V26" s="203" t="str">
        <f>IF(転記作業用!$AB26=0,"-",転記作業用!W26)</f>
        <v>-</v>
      </c>
      <c r="W26" s="203" t="str">
        <f>IF(転記作業用!$AB26=0,"-",転記作業用!X26)</f>
        <v>-</v>
      </c>
      <c r="X26" s="203" t="str">
        <f>IF(転記作業用!$AB26=0,"-",転記作業用!Y26)</f>
        <v>-</v>
      </c>
      <c r="Y26" s="203" t="str">
        <f>IF(転記作業用!$AB26=0,"-",転記作業用!Z26)</f>
        <v>-</v>
      </c>
      <c r="Z26" s="203" t="str">
        <f>IF(転記作業用!$AB26=0,"-",転記作業用!AA26)</f>
        <v>-</v>
      </c>
      <c r="AA26" s="203" t="str">
        <f>IF($G26=0,"*",IF(転記作業用!$AK26=0,"-",転記作業用!AC26))</f>
        <v>-</v>
      </c>
      <c r="AB26" s="203" t="str">
        <f>IF($G26=0,"*",IF(転記作業用!$AK26=0,"-",転記作業用!AD26))</f>
        <v>-</v>
      </c>
      <c r="AC26" s="203" t="str">
        <f>IF($G26=0,"*",IF(転記作業用!$AK26=0,"-",転記作業用!AE26))</f>
        <v>-</v>
      </c>
      <c r="AD26" s="203" t="str">
        <f>IF($G26=0,"*",IF(転記作業用!$AK26=0,"-",転記作業用!AF26))</f>
        <v>-</v>
      </c>
      <c r="AE26" s="203" t="str">
        <f>IF($G26=0,"*",IF(転記作業用!$AK26=0,"-",転記作業用!AG26))</f>
        <v>-</v>
      </c>
      <c r="AF26" s="203" t="str">
        <f>IF($G26=0,"*",IF(転記作業用!$AK26=0,"-",転記作業用!AH26))</f>
        <v>-</v>
      </c>
      <c r="AG26" s="203" t="str">
        <f>IF($G26=0,"*",IF(転記作業用!$AK26=0,"-",転記作業用!AI26))</f>
        <v>-</v>
      </c>
      <c r="AH26" s="203" t="str">
        <f>IF($G26=0,"*",IF(転記作業用!$AK26=0,"-",転記作業用!AJ26))</f>
        <v>-</v>
      </c>
      <c r="AI26" s="203" t="str">
        <f>IF($H26=0,"*",IF(転記作業用!$AW26=0,"-",転記作業用!AL26))</f>
        <v>-</v>
      </c>
      <c r="AJ26" s="203" t="str">
        <f>IF($H26=0,"*",IF(転記作業用!$AW26=0,"-",転記作業用!AM26))</f>
        <v>-</v>
      </c>
      <c r="AK26" s="203" t="str">
        <f>IF($H26=0,"*",IF(転記作業用!$AW26=0,"-",転記作業用!AN26))</f>
        <v>-</v>
      </c>
      <c r="AL26" s="203" t="str">
        <f>IF($H26=0,"*",IF(転記作業用!$AW26=0,"-",転記作業用!AO26))</f>
        <v>-</v>
      </c>
      <c r="AM26" s="203" t="str">
        <f>IF($H26=0,"*",IF(転記作業用!$AW26=0,"-",転記作業用!AP26))</f>
        <v>-</v>
      </c>
      <c r="AN26" s="203" t="str">
        <f>IF($H26=0,"*",IF(転記作業用!$AW26=0,"-",転記作業用!AQ26))</f>
        <v>-</v>
      </c>
      <c r="AO26" s="203" t="str">
        <f>IF($H26=0,"*",IF(転記作業用!$AW26=0,"-",転記作業用!AR26))</f>
        <v>-</v>
      </c>
      <c r="AP26" s="203" t="str">
        <f>IF($H26=0,"*",IF(転記作業用!$AW26=0,"-",転記作業用!AS26))</f>
        <v>-</v>
      </c>
      <c r="AQ26" s="203" t="str">
        <f>IF($H26=0,"*",IF(転記作業用!$AW26=0,"-",転記作業用!AT26))</f>
        <v>-</v>
      </c>
      <c r="AR26" s="203" t="str">
        <f>IF($H26=0,"*",IF(転記作業用!$AW26=0,"-",転記作業用!AU26))</f>
        <v>-</v>
      </c>
      <c r="AS26" s="203" t="str">
        <f>IF($H26=0,"*",IF(転記作業用!$AW26=0,"-",転記作業用!AV26))</f>
        <v>-</v>
      </c>
      <c r="AT26" s="203" t="str">
        <f>IF($I26=0,"*",IF(転記作業用!$BM26=0,"-",転記作業用!AX26))</f>
        <v>-</v>
      </c>
      <c r="AU26" s="203" t="str">
        <f>IF($I26=0,"*",IF(転記作業用!$BM26=0,"-",転記作業用!AY26))</f>
        <v>-</v>
      </c>
      <c r="AV26" s="203" t="str">
        <f>IF($I26=0,"*",IF(転記作業用!$BM26=0,"-",転記作業用!AZ26))</f>
        <v>-</v>
      </c>
      <c r="AW26" s="203" t="str">
        <f>IF($I26=0,"*",IF(転記作業用!$BM26=0,"-",転記作業用!BA26))</f>
        <v>-</v>
      </c>
      <c r="AX26" s="203" t="str">
        <f>IF($I26=0,"*",IF(転記作業用!$BM26=0,"-",転記作業用!BB26))</f>
        <v>-</v>
      </c>
      <c r="AY26" s="203" t="str">
        <f>IF($I26=0,"*",IF(転記作業用!$BM26=0,"-",転記作業用!BC26))</f>
        <v>-</v>
      </c>
      <c r="AZ26" s="203" t="str">
        <f>IF($I26=0,"*",IF(転記作業用!$BM26=0,"-",転記作業用!BD26))</f>
        <v>-</v>
      </c>
      <c r="BA26" s="203" t="str">
        <f>IF($I26=0,"*",IF(転記作業用!$BM26=0,"-",転記作業用!BE26))</f>
        <v>-</v>
      </c>
      <c r="BB26" s="203" t="str">
        <f>IF($I26=0,"*",IF(転記作業用!$BM26=0,"-",転記作業用!BF26))</f>
        <v>-</v>
      </c>
      <c r="BC26" s="203" t="str">
        <f>IF($I26=0,"*",IF(転記作業用!$BM26=0,"-",転記作業用!BG26))</f>
        <v>-</v>
      </c>
      <c r="BD26" s="203" t="str">
        <f>IF($I26=0,"*",IF(転記作業用!$BM26=0,"-",転記作業用!BH26))</f>
        <v>-</v>
      </c>
      <c r="BE26" s="203" t="str">
        <f>IF($I26=0,"*",IF(転記作業用!$BM26=0,"-",転記作業用!BI26))</f>
        <v>-</v>
      </c>
      <c r="BF26" s="203" t="str">
        <f>IF($I26=0,"*",IF(転記作業用!$BM26=0,"-",転記作業用!BJ26))</f>
        <v>-</v>
      </c>
      <c r="BG26" s="203" t="str">
        <f>IF($I26=0,"*",IF(転記作業用!$BM26=0,"-",転記作業用!BK26))</f>
        <v>-</v>
      </c>
      <c r="BH26" s="203" t="str">
        <f>IF($I26=0,"*",IF(転記作業用!$BM26=0,"-",転記作業用!BL26))</f>
        <v>-</v>
      </c>
      <c r="BI26" s="203" t="str">
        <f>IF('在宅生活改善調査（利用者票）'!BI35="","-",'在宅生活改善調査（利用者票）'!BI35)</f>
        <v>-</v>
      </c>
      <c r="BJ26" s="203" t="str">
        <f>IF($BI26=4,"*",IF(転記作業用!$CK26=0,"-",転記作業用!BO26))</f>
        <v>-</v>
      </c>
      <c r="BK26" s="203" t="str">
        <f>IF($BI26=4,"*",IF(転記作業用!$CK26=0,"-",転記作業用!BP26))</f>
        <v>-</v>
      </c>
      <c r="BL26" s="203" t="str">
        <f>IF($BI26=4,"*",IF(転記作業用!$CK26=0,"-",転記作業用!BQ26))</f>
        <v>-</v>
      </c>
      <c r="BM26" s="203" t="str">
        <f>IF($BI26=4,"*",IF(転記作業用!$CK26=0,"-",転記作業用!BR26))</f>
        <v>-</v>
      </c>
      <c r="BN26" s="203" t="str">
        <f>IF($BI26=4,"*",IF(転記作業用!$CK26=0,"-",転記作業用!BS26))</f>
        <v>-</v>
      </c>
      <c r="BO26" s="203" t="str">
        <f>IF($BI26=4,"*",IF(転記作業用!$CK26=0,"-",転記作業用!BT26))</f>
        <v>-</v>
      </c>
      <c r="BP26" s="203" t="str">
        <f>IF($BI26=4,"*",IF(転記作業用!$CK26=0,"-",転記作業用!BU26))</f>
        <v>-</v>
      </c>
      <c r="BQ26" s="203" t="str">
        <f>IF($BI26=4,"*",IF(転記作業用!$CK26=0,"-",転記作業用!BV26))</f>
        <v>-</v>
      </c>
      <c r="BR26" s="203" t="str">
        <f>IF($BI26=4,"*",IF(転記作業用!$CK26=0,"-",転記作業用!BW26))</f>
        <v>-</v>
      </c>
      <c r="BS26" s="203" t="str">
        <f>IF($BI26=4,"*",IF(転記作業用!$CK26=0,"-",転記作業用!BX26))</f>
        <v>-</v>
      </c>
      <c r="BT26" s="203" t="str">
        <f>IF($BI26=4,"*",IF(転記作業用!$CK26=0,"-",転記作業用!BY26))</f>
        <v>-</v>
      </c>
      <c r="BU26" s="203" t="str">
        <f>IF($BI26=4,"*",IF(転記作業用!$CK26=0,"-",転記作業用!BZ26))</f>
        <v>-</v>
      </c>
      <c r="BV26" s="203" t="str">
        <f>IF($BI26=4,"*",IF(転記作業用!$CK26=0,"-",転記作業用!CA26))</f>
        <v>-</v>
      </c>
      <c r="BW26" s="203" t="str">
        <f>IF($BI26=4,"*",IF(転記作業用!$CK26=0,"-",転記作業用!CB26))</f>
        <v>-</v>
      </c>
      <c r="BX26" s="203" t="str">
        <f>IF($BI26=4,"*",IF(転記作業用!$CK26=0,"-",転記作業用!CC26))</f>
        <v>-</v>
      </c>
      <c r="BY26" s="203" t="str">
        <f>IF($BI26=4,"*",IF(転記作業用!$CK26=0,"-",転記作業用!CD26))</f>
        <v>-</v>
      </c>
      <c r="BZ26" s="203" t="str">
        <f>IF($BI26=4,"*",IF(転記作業用!$CK26=0,"-",転記作業用!CE26))</f>
        <v>-</v>
      </c>
      <c r="CA26" s="203" t="str">
        <f>IF($BI26=4,"*",IF(転記作業用!$CK26=0,"-",転記作業用!CF26))</f>
        <v>-</v>
      </c>
      <c r="CB26" s="203" t="str">
        <f>IF($BI26=4,"*",IF(転記作業用!$CK26=0,"-",転記作業用!CG26))</f>
        <v>-</v>
      </c>
      <c r="CC26" s="203" t="str">
        <f>IF(転記作業用!$CJ26=0,"*",IF('在宅生活改善調査（利用者票）'!CC35="","-",'在宅生活改善調査（利用者票）'!CC35))</f>
        <v>*</v>
      </c>
      <c r="CD26" s="203" t="str">
        <f>IF(転記作業用!CI26=0,"*",IF('在宅生活改善調査（利用者票）'!CD35="","-",'在宅生活改善調査（利用者票）'!CD35))</f>
        <v>*</v>
      </c>
      <c r="CE26" s="203" t="str">
        <f>IF(CB26&lt;&gt;1,"*",IF('在宅生活改善調査（利用者票）'!CE35="","-",'在宅生活改善調査（利用者票）'!CE35))</f>
        <v>*</v>
      </c>
      <c r="CF26" s="8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 x14ac:dyDescent="0.15">
      <c r="A27" s="202" t="str">
        <f>IF(SUM(B27:CE27)=0,"",23)</f>
        <v/>
      </c>
      <c r="B27" s="203" t="str">
        <f>IF('在宅生活改善調査（利用者票）'!B36="","-",'在宅生活改善調査（利用者票）'!B36)</f>
        <v>-</v>
      </c>
      <c r="C27" s="203" t="str">
        <f>IF('在宅生活改善調査（利用者票）'!C36="","-",'在宅生活改善調査（利用者票）'!C36)</f>
        <v>-</v>
      </c>
      <c r="D27" s="203" t="str">
        <f>IF('在宅生活改善調査（利用者票）'!D36="","-",'在宅生活改善調査（利用者票）'!D36)</f>
        <v>-</v>
      </c>
      <c r="E27" s="203" t="str">
        <f>IF(転記作業用!$K27=0,"-",転記作業用!D27)</f>
        <v>-</v>
      </c>
      <c r="F27" s="203" t="str">
        <f>IF(転記作業用!$K27=0,"-",転記作業用!E27)</f>
        <v>-</v>
      </c>
      <c r="G27" s="203" t="str">
        <f>IF(転記作業用!$K27=0,"-",転記作業用!F27)</f>
        <v>-</v>
      </c>
      <c r="H27" s="203" t="str">
        <f>IF(転記作業用!$K27=0,"-",転記作業用!G27)</f>
        <v>-</v>
      </c>
      <c r="I27" s="203" t="str">
        <f>IF(転記作業用!$K27=0,"-",転記作業用!H27)</f>
        <v>-</v>
      </c>
      <c r="J27" s="203" t="str">
        <f>IF(転記作業用!$K27=0,"-",転記作業用!I27)</f>
        <v>-</v>
      </c>
      <c r="K27" s="203" t="str">
        <f>IF(転記作業用!$K27=0,"-",転記作業用!J27)</f>
        <v>-</v>
      </c>
      <c r="L27" s="203" t="str">
        <f>IF(転記作業用!$S27=0,"-",転記作業用!L27)</f>
        <v>-</v>
      </c>
      <c r="M27" s="203" t="str">
        <f>IF(転記作業用!$S27=0,"-",転記作業用!M27)</f>
        <v>-</v>
      </c>
      <c r="N27" s="203" t="str">
        <f>IF(転記作業用!$S27=0,"-",転記作業用!N27)</f>
        <v>-</v>
      </c>
      <c r="O27" s="203" t="str">
        <f>IF(転記作業用!$S27=0,"-",転記作業用!O27)</f>
        <v>-</v>
      </c>
      <c r="P27" s="203" t="str">
        <f>IF(転記作業用!$S27=0,"-",転記作業用!P27)</f>
        <v>-</v>
      </c>
      <c r="Q27" s="203" t="str">
        <f>IF(転記作業用!$S27=0,"-",転記作業用!Q27)</f>
        <v>-</v>
      </c>
      <c r="R27" s="203" t="str">
        <f>IF(転記作業用!$S27=0,"-",転記作業用!R27)</f>
        <v>-</v>
      </c>
      <c r="S27" s="203" t="str">
        <f>IF(転記作業用!$AB27=0,"-",転記作業用!T27)</f>
        <v>-</v>
      </c>
      <c r="T27" s="203" t="str">
        <f>IF(転記作業用!$AB27=0,"-",転記作業用!U27)</f>
        <v>-</v>
      </c>
      <c r="U27" s="203" t="str">
        <f>IF(転記作業用!$AB27=0,"-",転記作業用!V27)</f>
        <v>-</v>
      </c>
      <c r="V27" s="203" t="str">
        <f>IF(転記作業用!$AB27=0,"-",転記作業用!W27)</f>
        <v>-</v>
      </c>
      <c r="W27" s="203" t="str">
        <f>IF(転記作業用!$AB27=0,"-",転記作業用!X27)</f>
        <v>-</v>
      </c>
      <c r="X27" s="203" t="str">
        <f>IF(転記作業用!$AB27=0,"-",転記作業用!Y27)</f>
        <v>-</v>
      </c>
      <c r="Y27" s="203" t="str">
        <f>IF(転記作業用!$AB27=0,"-",転記作業用!Z27)</f>
        <v>-</v>
      </c>
      <c r="Z27" s="203" t="str">
        <f>IF(転記作業用!$AB27=0,"-",転記作業用!AA27)</f>
        <v>-</v>
      </c>
      <c r="AA27" s="203" t="str">
        <f>IF($G27=0,"*",IF(転記作業用!$AK27=0,"-",転記作業用!AC27))</f>
        <v>-</v>
      </c>
      <c r="AB27" s="203" t="str">
        <f>IF($G27=0,"*",IF(転記作業用!$AK27=0,"-",転記作業用!AD27))</f>
        <v>-</v>
      </c>
      <c r="AC27" s="203" t="str">
        <f>IF($G27=0,"*",IF(転記作業用!$AK27=0,"-",転記作業用!AE27))</f>
        <v>-</v>
      </c>
      <c r="AD27" s="203" t="str">
        <f>IF($G27=0,"*",IF(転記作業用!$AK27=0,"-",転記作業用!AF27))</f>
        <v>-</v>
      </c>
      <c r="AE27" s="203" t="str">
        <f>IF($G27=0,"*",IF(転記作業用!$AK27=0,"-",転記作業用!AG27))</f>
        <v>-</v>
      </c>
      <c r="AF27" s="203" t="str">
        <f>IF($G27=0,"*",IF(転記作業用!$AK27=0,"-",転記作業用!AH27))</f>
        <v>-</v>
      </c>
      <c r="AG27" s="203" t="str">
        <f>IF($G27=0,"*",IF(転記作業用!$AK27=0,"-",転記作業用!AI27))</f>
        <v>-</v>
      </c>
      <c r="AH27" s="203" t="str">
        <f>IF($G27=0,"*",IF(転記作業用!$AK27=0,"-",転記作業用!AJ27))</f>
        <v>-</v>
      </c>
      <c r="AI27" s="203" t="str">
        <f>IF($H27=0,"*",IF(転記作業用!$AW27=0,"-",転記作業用!AL27))</f>
        <v>-</v>
      </c>
      <c r="AJ27" s="203" t="str">
        <f>IF($H27=0,"*",IF(転記作業用!$AW27=0,"-",転記作業用!AM27))</f>
        <v>-</v>
      </c>
      <c r="AK27" s="203" t="str">
        <f>IF($H27=0,"*",IF(転記作業用!$AW27=0,"-",転記作業用!AN27))</f>
        <v>-</v>
      </c>
      <c r="AL27" s="203" t="str">
        <f>IF($H27=0,"*",IF(転記作業用!$AW27=0,"-",転記作業用!AO27))</f>
        <v>-</v>
      </c>
      <c r="AM27" s="203" t="str">
        <f>IF($H27=0,"*",IF(転記作業用!$AW27=0,"-",転記作業用!AP27))</f>
        <v>-</v>
      </c>
      <c r="AN27" s="203" t="str">
        <f>IF($H27=0,"*",IF(転記作業用!$AW27=0,"-",転記作業用!AQ27))</f>
        <v>-</v>
      </c>
      <c r="AO27" s="203" t="str">
        <f>IF($H27=0,"*",IF(転記作業用!$AW27=0,"-",転記作業用!AR27))</f>
        <v>-</v>
      </c>
      <c r="AP27" s="203" t="str">
        <f>IF($H27=0,"*",IF(転記作業用!$AW27=0,"-",転記作業用!AS27))</f>
        <v>-</v>
      </c>
      <c r="AQ27" s="203" t="str">
        <f>IF($H27=0,"*",IF(転記作業用!$AW27=0,"-",転記作業用!AT27))</f>
        <v>-</v>
      </c>
      <c r="AR27" s="203" t="str">
        <f>IF($H27=0,"*",IF(転記作業用!$AW27=0,"-",転記作業用!AU27))</f>
        <v>-</v>
      </c>
      <c r="AS27" s="203" t="str">
        <f>IF($H27=0,"*",IF(転記作業用!$AW27=0,"-",転記作業用!AV27))</f>
        <v>-</v>
      </c>
      <c r="AT27" s="203" t="str">
        <f>IF($I27=0,"*",IF(転記作業用!$BM27=0,"-",転記作業用!AX27))</f>
        <v>-</v>
      </c>
      <c r="AU27" s="203" t="str">
        <f>IF($I27=0,"*",IF(転記作業用!$BM27=0,"-",転記作業用!AY27))</f>
        <v>-</v>
      </c>
      <c r="AV27" s="203" t="str">
        <f>IF($I27=0,"*",IF(転記作業用!$BM27=0,"-",転記作業用!AZ27))</f>
        <v>-</v>
      </c>
      <c r="AW27" s="203" t="str">
        <f>IF($I27=0,"*",IF(転記作業用!$BM27=0,"-",転記作業用!BA27))</f>
        <v>-</v>
      </c>
      <c r="AX27" s="203" t="str">
        <f>IF($I27=0,"*",IF(転記作業用!$BM27=0,"-",転記作業用!BB27))</f>
        <v>-</v>
      </c>
      <c r="AY27" s="203" t="str">
        <f>IF($I27=0,"*",IF(転記作業用!$BM27=0,"-",転記作業用!BC27))</f>
        <v>-</v>
      </c>
      <c r="AZ27" s="203" t="str">
        <f>IF($I27=0,"*",IF(転記作業用!$BM27=0,"-",転記作業用!BD27))</f>
        <v>-</v>
      </c>
      <c r="BA27" s="203" t="str">
        <f>IF($I27=0,"*",IF(転記作業用!$BM27=0,"-",転記作業用!BE27))</f>
        <v>-</v>
      </c>
      <c r="BB27" s="203" t="str">
        <f>IF($I27=0,"*",IF(転記作業用!$BM27=0,"-",転記作業用!BF27))</f>
        <v>-</v>
      </c>
      <c r="BC27" s="203" t="str">
        <f>IF($I27=0,"*",IF(転記作業用!$BM27=0,"-",転記作業用!BG27))</f>
        <v>-</v>
      </c>
      <c r="BD27" s="203" t="str">
        <f>IF($I27=0,"*",IF(転記作業用!$BM27=0,"-",転記作業用!BH27))</f>
        <v>-</v>
      </c>
      <c r="BE27" s="203" t="str">
        <f>IF($I27=0,"*",IF(転記作業用!$BM27=0,"-",転記作業用!BI27))</f>
        <v>-</v>
      </c>
      <c r="BF27" s="203" t="str">
        <f>IF($I27=0,"*",IF(転記作業用!$BM27=0,"-",転記作業用!BJ27))</f>
        <v>-</v>
      </c>
      <c r="BG27" s="203" t="str">
        <f>IF($I27=0,"*",IF(転記作業用!$BM27=0,"-",転記作業用!BK27))</f>
        <v>-</v>
      </c>
      <c r="BH27" s="203" t="str">
        <f>IF($I27=0,"*",IF(転記作業用!$BM27=0,"-",転記作業用!BL27))</f>
        <v>-</v>
      </c>
      <c r="BI27" s="203" t="str">
        <f>IF('在宅生活改善調査（利用者票）'!BI36="","-",'在宅生活改善調査（利用者票）'!BI36)</f>
        <v>-</v>
      </c>
      <c r="BJ27" s="203" t="str">
        <f>IF($BI27=4,"*",IF(転記作業用!$CK27=0,"-",転記作業用!BO27))</f>
        <v>-</v>
      </c>
      <c r="BK27" s="203" t="str">
        <f>IF($BI27=4,"*",IF(転記作業用!$CK27=0,"-",転記作業用!BP27))</f>
        <v>-</v>
      </c>
      <c r="BL27" s="203" t="str">
        <f>IF($BI27=4,"*",IF(転記作業用!$CK27=0,"-",転記作業用!BQ27))</f>
        <v>-</v>
      </c>
      <c r="BM27" s="203" t="str">
        <f>IF($BI27=4,"*",IF(転記作業用!$CK27=0,"-",転記作業用!BR27))</f>
        <v>-</v>
      </c>
      <c r="BN27" s="203" t="str">
        <f>IF($BI27=4,"*",IF(転記作業用!$CK27=0,"-",転記作業用!BS27))</f>
        <v>-</v>
      </c>
      <c r="BO27" s="203" t="str">
        <f>IF($BI27=4,"*",IF(転記作業用!$CK27=0,"-",転記作業用!BT27))</f>
        <v>-</v>
      </c>
      <c r="BP27" s="203" t="str">
        <f>IF($BI27=4,"*",IF(転記作業用!$CK27=0,"-",転記作業用!BU27))</f>
        <v>-</v>
      </c>
      <c r="BQ27" s="203" t="str">
        <f>IF($BI27=4,"*",IF(転記作業用!$CK27=0,"-",転記作業用!BV27))</f>
        <v>-</v>
      </c>
      <c r="BR27" s="203" t="str">
        <f>IF($BI27=4,"*",IF(転記作業用!$CK27=0,"-",転記作業用!BW27))</f>
        <v>-</v>
      </c>
      <c r="BS27" s="203" t="str">
        <f>IF($BI27=4,"*",IF(転記作業用!$CK27=0,"-",転記作業用!BX27))</f>
        <v>-</v>
      </c>
      <c r="BT27" s="203" t="str">
        <f>IF($BI27=4,"*",IF(転記作業用!$CK27=0,"-",転記作業用!BY27))</f>
        <v>-</v>
      </c>
      <c r="BU27" s="203" t="str">
        <f>IF($BI27=4,"*",IF(転記作業用!$CK27=0,"-",転記作業用!BZ27))</f>
        <v>-</v>
      </c>
      <c r="BV27" s="203" t="str">
        <f>IF($BI27=4,"*",IF(転記作業用!$CK27=0,"-",転記作業用!CA27))</f>
        <v>-</v>
      </c>
      <c r="BW27" s="203" t="str">
        <f>IF($BI27=4,"*",IF(転記作業用!$CK27=0,"-",転記作業用!CB27))</f>
        <v>-</v>
      </c>
      <c r="BX27" s="203" t="str">
        <f>IF($BI27=4,"*",IF(転記作業用!$CK27=0,"-",転記作業用!CC27))</f>
        <v>-</v>
      </c>
      <c r="BY27" s="203" t="str">
        <f>IF($BI27=4,"*",IF(転記作業用!$CK27=0,"-",転記作業用!CD27))</f>
        <v>-</v>
      </c>
      <c r="BZ27" s="203" t="str">
        <f>IF($BI27=4,"*",IF(転記作業用!$CK27=0,"-",転記作業用!CE27))</f>
        <v>-</v>
      </c>
      <c r="CA27" s="203" t="str">
        <f>IF($BI27=4,"*",IF(転記作業用!$CK27=0,"-",転記作業用!CF27))</f>
        <v>-</v>
      </c>
      <c r="CB27" s="203" t="str">
        <f>IF($BI27=4,"*",IF(転記作業用!$CK27=0,"-",転記作業用!CG27))</f>
        <v>-</v>
      </c>
      <c r="CC27" s="203" t="str">
        <f>IF(転記作業用!$CJ27=0,"*",IF('在宅生活改善調査（利用者票）'!CC36="","-",'在宅生活改善調査（利用者票）'!CC36))</f>
        <v>*</v>
      </c>
      <c r="CD27" s="203" t="str">
        <f>IF(転記作業用!CI27=0,"*",IF('在宅生活改善調査（利用者票）'!CD36="","-",'在宅生活改善調査（利用者票）'!CD36))</f>
        <v>*</v>
      </c>
      <c r="CE27" s="203" t="str">
        <f>IF(CB27&lt;&gt;1,"*",IF('在宅生活改善調査（利用者票）'!CE36="","-",'在宅生活改善調査（利用者票）'!CE36))</f>
        <v>*</v>
      </c>
      <c r="CF27" s="8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 x14ac:dyDescent="0.15">
      <c r="A28" s="202" t="str">
        <f>IF(SUM(B28:CE28)=0,"",24)</f>
        <v/>
      </c>
      <c r="B28" s="203" t="str">
        <f>IF('在宅生活改善調査（利用者票）'!B37="","-",'在宅生活改善調査（利用者票）'!B37)</f>
        <v>-</v>
      </c>
      <c r="C28" s="203" t="str">
        <f>IF('在宅生活改善調査（利用者票）'!C37="","-",'在宅生活改善調査（利用者票）'!C37)</f>
        <v>-</v>
      </c>
      <c r="D28" s="203" t="str">
        <f>IF('在宅生活改善調査（利用者票）'!D37="","-",'在宅生活改善調査（利用者票）'!D37)</f>
        <v>-</v>
      </c>
      <c r="E28" s="203" t="str">
        <f>IF(転記作業用!$K28=0,"-",転記作業用!D28)</f>
        <v>-</v>
      </c>
      <c r="F28" s="203" t="str">
        <f>IF(転記作業用!$K28=0,"-",転記作業用!E28)</f>
        <v>-</v>
      </c>
      <c r="G28" s="203" t="str">
        <f>IF(転記作業用!$K28=0,"-",転記作業用!F28)</f>
        <v>-</v>
      </c>
      <c r="H28" s="203" t="str">
        <f>IF(転記作業用!$K28=0,"-",転記作業用!G28)</f>
        <v>-</v>
      </c>
      <c r="I28" s="203" t="str">
        <f>IF(転記作業用!$K28=0,"-",転記作業用!H28)</f>
        <v>-</v>
      </c>
      <c r="J28" s="203" t="str">
        <f>IF(転記作業用!$K28=0,"-",転記作業用!I28)</f>
        <v>-</v>
      </c>
      <c r="K28" s="203" t="str">
        <f>IF(転記作業用!$K28=0,"-",転記作業用!J28)</f>
        <v>-</v>
      </c>
      <c r="L28" s="203" t="str">
        <f>IF(転記作業用!$S28=0,"-",転記作業用!L28)</f>
        <v>-</v>
      </c>
      <c r="M28" s="203" t="str">
        <f>IF(転記作業用!$S28=0,"-",転記作業用!M28)</f>
        <v>-</v>
      </c>
      <c r="N28" s="203" t="str">
        <f>IF(転記作業用!$S28=0,"-",転記作業用!N28)</f>
        <v>-</v>
      </c>
      <c r="O28" s="203" t="str">
        <f>IF(転記作業用!$S28=0,"-",転記作業用!O28)</f>
        <v>-</v>
      </c>
      <c r="P28" s="203" t="str">
        <f>IF(転記作業用!$S28=0,"-",転記作業用!P28)</f>
        <v>-</v>
      </c>
      <c r="Q28" s="203" t="str">
        <f>IF(転記作業用!$S28=0,"-",転記作業用!Q28)</f>
        <v>-</v>
      </c>
      <c r="R28" s="203" t="str">
        <f>IF(転記作業用!$S28=0,"-",転記作業用!R28)</f>
        <v>-</v>
      </c>
      <c r="S28" s="203" t="str">
        <f>IF(転記作業用!$AB28=0,"-",転記作業用!T28)</f>
        <v>-</v>
      </c>
      <c r="T28" s="203" t="str">
        <f>IF(転記作業用!$AB28=0,"-",転記作業用!U28)</f>
        <v>-</v>
      </c>
      <c r="U28" s="203" t="str">
        <f>IF(転記作業用!$AB28=0,"-",転記作業用!V28)</f>
        <v>-</v>
      </c>
      <c r="V28" s="203" t="str">
        <f>IF(転記作業用!$AB28=0,"-",転記作業用!W28)</f>
        <v>-</v>
      </c>
      <c r="W28" s="203" t="str">
        <f>IF(転記作業用!$AB28=0,"-",転記作業用!X28)</f>
        <v>-</v>
      </c>
      <c r="X28" s="203" t="str">
        <f>IF(転記作業用!$AB28=0,"-",転記作業用!Y28)</f>
        <v>-</v>
      </c>
      <c r="Y28" s="203" t="str">
        <f>IF(転記作業用!$AB28=0,"-",転記作業用!Z28)</f>
        <v>-</v>
      </c>
      <c r="Z28" s="203" t="str">
        <f>IF(転記作業用!$AB28=0,"-",転記作業用!AA28)</f>
        <v>-</v>
      </c>
      <c r="AA28" s="203" t="str">
        <f>IF($G28=0,"*",IF(転記作業用!$AK28=0,"-",転記作業用!AC28))</f>
        <v>-</v>
      </c>
      <c r="AB28" s="203" t="str">
        <f>IF($G28=0,"*",IF(転記作業用!$AK28=0,"-",転記作業用!AD28))</f>
        <v>-</v>
      </c>
      <c r="AC28" s="203" t="str">
        <f>IF($G28=0,"*",IF(転記作業用!$AK28=0,"-",転記作業用!AE28))</f>
        <v>-</v>
      </c>
      <c r="AD28" s="203" t="str">
        <f>IF($G28=0,"*",IF(転記作業用!$AK28=0,"-",転記作業用!AF28))</f>
        <v>-</v>
      </c>
      <c r="AE28" s="203" t="str">
        <f>IF($G28=0,"*",IF(転記作業用!$AK28=0,"-",転記作業用!AG28))</f>
        <v>-</v>
      </c>
      <c r="AF28" s="203" t="str">
        <f>IF($G28=0,"*",IF(転記作業用!$AK28=0,"-",転記作業用!AH28))</f>
        <v>-</v>
      </c>
      <c r="AG28" s="203" t="str">
        <f>IF($G28=0,"*",IF(転記作業用!$AK28=0,"-",転記作業用!AI28))</f>
        <v>-</v>
      </c>
      <c r="AH28" s="203" t="str">
        <f>IF($G28=0,"*",IF(転記作業用!$AK28=0,"-",転記作業用!AJ28))</f>
        <v>-</v>
      </c>
      <c r="AI28" s="203" t="str">
        <f>IF($H28=0,"*",IF(転記作業用!$AW28=0,"-",転記作業用!AL28))</f>
        <v>-</v>
      </c>
      <c r="AJ28" s="203" t="str">
        <f>IF($H28=0,"*",IF(転記作業用!$AW28=0,"-",転記作業用!AM28))</f>
        <v>-</v>
      </c>
      <c r="AK28" s="203" t="str">
        <f>IF($H28=0,"*",IF(転記作業用!$AW28=0,"-",転記作業用!AN28))</f>
        <v>-</v>
      </c>
      <c r="AL28" s="203" t="str">
        <f>IF($H28=0,"*",IF(転記作業用!$AW28=0,"-",転記作業用!AO28))</f>
        <v>-</v>
      </c>
      <c r="AM28" s="203" t="str">
        <f>IF($H28=0,"*",IF(転記作業用!$AW28=0,"-",転記作業用!AP28))</f>
        <v>-</v>
      </c>
      <c r="AN28" s="203" t="str">
        <f>IF($H28=0,"*",IF(転記作業用!$AW28=0,"-",転記作業用!AQ28))</f>
        <v>-</v>
      </c>
      <c r="AO28" s="203" t="str">
        <f>IF($H28=0,"*",IF(転記作業用!$AW28=0,"-",転記作業用!AR28))</f>
        <v>-</v>
      </c>
      <c r="AP28" s="203" t="str">
        <f>IF($H28=0,"*",IF(転記作業用!$AW28=0,"-",転記作業用!AS28))</f>
        <v>-</v>
      </c>
      <c r="AQ28" s="203" t="str">
        <f>IF($H28=0,"*",IF(転記作業用!$AW28=0,"-",転記作業用!AT28))</f>
        <v>-</v>
      </c>
      <c r="AR28" s="203" t="str">
        <f>IF($H28=0,"*",IF(転記作業用!$AW28=0,"-",転記作業用!AU28))</f>
        <v>-</v>
      </c>
      <c r="AS28" s="203" t="str">
        <f>IF($H28=0,"*",IF(転記作業用!$AW28=0,"-",転記作業用!AV28))</f>
        <v>-</v>
      </c>
      <c r="AT28" s="203" t="str">
        <f>IF($I28=0,"*",IF(転記作業用!$BM28=0,"-",転記作業用!AX28))</f>
        <v>-</v>
      </c>
      <c r="AU28" s="203" t="str">
        <f>IF($I28=0,"*",IF(転記作業用!$BM28=0,"-",転記作業用!AY28))</f>
        <v>-</v>
      </c>
      <c r="AV28" s="203" t="str">
        <f>IF($I28=0,"*",IF(転記作業用!$BM28=0,"-",転記作業用!AZ28))</f>
        <v>-</v>
      </c>
      <c r="AW28" s="203" t="str">
        <f>IF($I28=0,"*",IF(転記作業用!$BM28=0,"-",転記作業用!BA28))</f>
        <v>-</v>
      </c>
      <c r="AX28" s="203" t="str">
        <f>IF($I28=0,"*",IF(転記作業用!$BM28=0,"-",転記作業用!BB28))</f>
        <v>-</v>
      </c>
      <c r="AY28" s="203" t="str">
        <f>IF($I28=0,"*",IF(転記作業用!$BM28=0,"-",転記作業用!BC28))</f>
        <v>-</v>
      </c>
      <c r="AZ28" s="203" t="str">
        <f>IF($I28=0,"*",IF(転記作業用!$BM28=0,"-",転記作業用!BD28))</f>
        <v>-</v>
      </c>
      <c r="BA28" s="203" t="str">
        <f>IF($I28=0,"*",IF(転記作業用!$BM28=0,"-",転記作業用!BE28))</f>
        <v>-</v>
      </c>
      <c r="BB28" s="203" t="str">
        <f>IF($I28=0,"*",IF(転記作業用!$BM28=0,"-",転記作業用!BF28))</f>
        <v>-</v>
      </c>
      <c r="BC28" s="203" t="str">
        <f>IF($I28=0,"*",IF(転記作業用!$BM28=0,"-",転記作業用!BG28))</f>
        <v>-</v>
      </c>
      <c r="BD28" s="203" t="str">
        <f>IF($I28=0,"*",IF(転記作業用!$BM28=0,"-",転記作業用!BH28))</f>
        <v>-</v>
      </c>
      <c r="BE28" s="203" t="str">
        <f>IF($I28=0,"*",IF(転記作業用!$BM28=0,"-",転記作業用!BI28))</f>
        <v>-</v>
      </c>
      <c r="BF28" s="203" t="str">
        <f>IF($I28=0,"*",IF(転記作業用!$BM28=0,"-",転記作業用!BJ28))</f>
        <v>-</v>
      </c>
      <c r="BG28" s="203" t="str">
        <f>IF($I28=0,"*",IF(転記作業用!$BM28=0,"-",転記作業用!BK28))</f>
        <v>-</v>
      </c>
      <c r="BH28" s="203" t="str">
        <f>IF($I28=0,"*",IF(転記作業用!$BM28=0,"-",転記作業用!BL28))</f>
        <v>-</v>
      </c>
      <c r="BI28" s="203" t="str">
        <f>IF('在宅生活改善調査（利用者票）'!BI37="","-",'在宅生活改善調査（利用者票）'!BI37)</f>
        <v>-</v>
      </c>
      <c r="BJ28" s="203" t="str">
        <f>IF($BI28=4,"*",IF(転記作業用!$CK28=0,"-",転記作業用!BO28))</f>
        <v>-</v>
      </c>
      <c r="BK28" s="203" t="str">
        <f>IF($BI28=4,"*",IF(転記作業用!$CK28=0,"-",転記作業用!BP28))</f>
        <v>-</v>
      </c>
      <c r="BL28" s="203" t="str">
        <f>IF($BI28=4,"*",IF(転記作業用!$CK28=0,"-",転記作業用!BQ28))</f>
        <v>-</v>
      </c>
      <c r="BM28" s="203" t="str">
        <f>IF($BI28=4,"*",IF(転記作業用!$CK28=0,"-",転記作業用!BR28))</f>
        <v>-</v>
      </c>
      <c r="BN28" s="203" t="str">
        <f>IF($BI28=4,"*",IF(転記作業用!$CK28=0,"-",転記作業用!BS28))</f>
        <v>-</v>
      </c>
      <c r="BO28" s="203" t="str">
        <f>IF($BI28=4,"*",IF(転記作業用!$CK28=0,"-",転記作業用!BT28))</f>
        <v>-</v>
      </c>
      <c r="BP28" s="203" t="str">
        <f>IF($BI28=4,"*",IF(転記作業用!$CK28=0,"-",転記作業用!BU28))</f>
        <v>-</v>
      </c>
      <c r="BQ28" s="203" t="str">
        <f>IF($BI28=4,"*",IF(転記作業用!$CK28=0,"-",転記作業用!BV28))</f>
        <v>-</v>
      </c>
      <c r="BR28" s="203" t="str">
        <f>IF($BI28=4,"*",IF(転記作業用!$CK28=0,"-",転記作業用!BW28))</f>
        <v>-</v>
      </c>
      <c r="BS28" s="203" t="str">
        <f>IF($BI28=4,"*",IF(転記作業用!$CK28=0,"-",転記作業用!BX28))</f>
        <v>-</v>
      </c>
      <c r="BT28" s="203" t="str">
        <f>IF($BI28=4,"*",IF(転記作業用!$CK28=0,"-",転記作業用!BY28))</f>
        <v>-</v>
      </c>
      <c r="BU28" s="203" t="str">
        <f>IF($BI28=4,"*",IF(転記作業用!$CK28=0,"-",転記作業用!BZ28))</f>
        <v>-</v>
      </c>
      <c r="BV28" s="203" t="str">
        <f>IF($BI28=4,"*",IF(転記作業用!$CK28=0,"-",転記作業用!CA28))</f>
        <v>-</v>
      </c>
      <c r="BW28" s="203" t="str">
        <f>IF($BI28=4,"*",IF(転記作業用!$CK28=0,"-",転記作業用!CB28))</f>
        <v>-</v>
      </c>
      <c r="BX28" s="203" t="str">
        <f>IF($BI28=4,"*",IF(転記作業用!$CK28=0,"-",転記作業用!CC28))</f>
        <v>-</v>
      </c>
      <c r="BY28" s="203" t="str">
        <f>IF($BI28=4,"*",IF(転記作業用!$CK28=0,"-",転記作業用!CD28))</f>
        <v>-</v>
      </c>
      <c r="BZ28" s="203" t="str">
        <f>IF($BI28=4,"*",IF(転記作業用!$CK28=0,"-",転記作業用!CE28))</f>
        <v>-</v>
      </c>
      <c r="CA28" s="203" t="str">
        <f>IF($BI28=4,"*",IF(転記作業用!$CK28=0,"-",転記作業用!CF28))</f>
        <v>-</v>
      </c>
      <c r="CB28" s="203" t="str">
        <f>IF($BI28=4,"*",IF(転記作業用!$CK28=0,"-",転記作業用!CG28))</f>
        <v>-</v>
      </c>
      <c r="CC28" s="203" t="str">
        <f>IF(転記作業用!$CJ28=0,"*",IF('在宅生活改善調査（利用者票）'!CC37="","-",'在宅生活改善調査（利用者票）'!CC37))</f>
        <v>*</v>
      </c>
      <c r="CD28" s="203" t="str">
        <f>IF(転記作業用!CI28=0,"*",IF('在宅生活改善調査（利用者票）'!CD37="","-",'在宅生活改善調査（利用者票）'!CD37))</f>
        <v>*</v>
      </c>
      <c r="CE28" s="203" t="str">
        <f>IF(CB28&lt;&gt;1,"*",IF('在宅生活改善調査（利用者票）'!CE37="","-",'在宅生活改善調査（利用者票）'!CE37))</f>
        <v>*</v>
      </c>
      <c r="CF28" s="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 x14ac:dyDescent="0.15">
      <c r="A29" s="202" t="str">
        <f>IF(SUM(B29:CE29)=0,"",25)</f>
        <v/>
      </c>
      <c r="B29" s="203" t="str">
        <f>IF('在宅生活改善調査（利用者票）'!B38="","-",'在宅生活改善調査（利用者票）'!B38)</f>
        <v>-</v>
      </c>
      <c r="C29" s="203" t="str">
        <f>IF('在宅生活改善調査（利用者票）'!C38="","-",'在宅生活改善調査（利用者票）'!C38)</f>
        <v>-</v>
      </c>
      <c r="D29" s="203" t="str">
        <f>IF('在宅生活改善調査（利用者票）'!D38="","-",'在宅生活改善調査（利用者票）'!D38)</f>
        <v>-</v>
      </c>
      <c r="E29" s="203" t="str">
        <f>IF(転記作業用!$K29=0,"-",転記作業用!D29)</f>
        <v>-</v>
      </c>
      <c r="F29" s="203" t="str">
        <f>IF(転記作業用!$K29=0,"-",転記作業用!E29)</f>
        <v>-</v>
      </c>
      <c r="G29" s="203" t="str">
        <f>IF(転記作業用!$K29=0,"-",転記作業用!F29)</f>
        <v>-</v>
      </c>
      <c r="H29" s="203" t="str">
        <f>IF(転記作業用!$K29=0,"-",転記作業用!G29)</f>
        <v>-</v>
      </c>
      <c r="I29" s="203" t="str">
        <f>IF(転記作業用!$K29=0,"-",転記作業用!H29)</f>
        <v>-</v>
      </c>
      <c r="J29" s="203" t="str">
        <f>IF(転記作業用!$K29=0,"-",転記作業用!I29)</f>
        <v>-</v>
      </c>
      <c r="K29" s="203" t="str">
        <f>IF(転記作業用!$K29=0,"-",転記作業用!J29)</f>
        <v>-</v>
      </c>
      <c r="L29" s="203" t="str">
        <f>IF(転記作業用!$S29=0,"-",転記作業用!L29)</f>
        <v>-</v>
      </c>
      <c r="M29" s="203" t="str">
        <f>IF(転記作業用!$S29=0,"-",転記作業用!M29)</f>
        <v>-</v>
      </c>
      <c r="N29" s="203" t="str">
        <f>IF(転記作業用!$S29=0,"-",転記作業用!N29)</f>
        <v>-</v>
      </c>
      <c r="O29" s="203" t="str">
        <f>IF(転記作業用!$S29=0,"-",転記作業用!O29)</f>
        <v>-</v>
      </c>
      <c r="P29" s="203" t="str">
        <f>IF(転記作業用!$S29=0,"-",転記作業用!P29)</f>
        <v>-</v>
      </c>
      <c r="Q29" s="203" t="str">
        <f>IF(転記作業用!$S29=0,"-",転記作業用!Q29)</f>
        <v>-</v>
      </c>
      <c r="R29" s="203" t="str">
        <f>IF(転記作業用!$S29=0,"-",転記作業用!R29)</f>
        <v>-</v>
      </c>
      <c r="S29" s="203" t="str">
        <f>IF(転記作業用!$AB29=0,"-",転記作業用!T29)</f>
        <v>-</v>
      </c>
      <c r="T29" s="203" t="str">
        <f>IF(転記作業用!$AB29=0,"-",転記作業用!U29)</f>
        <v>-</v>
      </c>
      <c r="U29" s="203" t="str">
        <f>IF(転記作業用!$AB29=0,"-",転記作業用!V29)</f>
        <v>-</v>
      </c>
      <c r="V29" s="203" t="str">
        <f>IF(転記作業用!$AB29=0,"-",転記作業用!W29)</f>
        <v>-</v>
      </c>
      <c r="W29" s="203" t="str">
        <f>IF(転記作業用!$AB29=0,"-",転記作業用!X29)</f>
        <v>-</v>
      </c>
      <c r="X29" s="203" t="str">
        <f>IF(転記作業用!$AB29=0,"-",転記作業用!Y29)</f>
        <v>-</v>
      </c>
      <c r="Y29" s="203" t="str">
        <f>IF(転記作業用!$AB29=0,"-",転記作業用!Z29)</f>
        <v>-</v>
      </c>
      <c r="Z29" s="203" t="str">
        <f>IF(転記作業用!$AB29=0,"-",転記作業用!AA29)</f>
        <v>-</v>
      </c>
      <c r="AA29" s="203" t="str">
        <f>IF($G29=0,"*",IF(転記作業用!$AK29=0,"-",転記作業用!AC29))</f>
        <v>-</v>
      </c>
      <c r="AB29" s="203" t="str">
        <f>IF($G29=0,"*",IF(転記作業用!$AK29=0,"-",転記作業用!AD29))</f>
        <v>-</v>
      </c>
      <c r="AC29" s="203" t="str">
        <f>IF($G29=0,"*",IF(転記作業用!$AK29=0,"-",転記作業用!AE29))</f>
        <v>-</v>
      </c>
      <c r="AD29" s="203" t="str">
        <f>IF($G29=0,"*",IF(転記作業用!$AK29=0,"-",転記作業用!AF29))</f>
        <v>-</v>
      </c>
      <c r="AE29" s="203" t="str">
        <f>IF($G29=0,"*",IF(転記作業用!$AK29=0,"-",転記作業用!AG29))</f>
        <v>-</v>
      </c>
      <c r="AF29" s="203" t="str">
        <f>IF($G29=0,"*",IF(転記作業用!$AK29=0,"-",転記作業用!AH29))</f>
        <v>-</v>
      </c>
      <c r="AG29" s="203" t="str">
        <f>IF($G29=0,"*",IF(転記作業用!$AK29=0,"-",転記作業用!AI29))</f>
        <v>-</v>
      </c>
      <c r="AH29" s="203" t="str">
        <f>IF($G29=0,"*",IF(転記作業用!$AK29=0,"-",転記作業用!AJ29))</f>
        <v>-</v>
      </c>
      <c r="AI29" s="203" t="str">
        <f>IF($H29=0,"*",IF(転記作業用!$AW29=0,"-",転記作業用!AL29))</f>
        <v>-</v>
      </c>
      <c r="AJ29" s="203" t="str">
        <f>IF($H29=0,"*",IF(転記作業用!$AW29=0,"-",転記作業用!AM29))</f>
        <v>-</v>
      </c>
      <c r="AK29" s="203" t="str">
        <f>IF($H29=0,"*",IF(転記作業用!$AW29=0,"-",転記作業用!AN29))</f>
        <v>-</v>
      </c>
      <c r="AL29" s="203" t="str">
        <f>IF($H29=0,"*",IF(転記作業用!$AW29=0,"-",転記作業用!AO29))</f>
        <v>-</v>
      </c>
      <c r="AM29" s="203" t="str">
        <f>IF($H29=0,"*",IF(転記作業用!$AW29=0,"-",転記作業用!AP29))</f>
        <v>-</v>
      </c>
      <c r="AN29" s="203" t="str">
        <f>IF($H29=0,"*",IF(転記作業用!$AW29=0,"-",転記作業用!AQ29))</f>
        <v>-</v>
      </c>
      <c r="AO29" s="203" t="str">
        <f>IF($H29=0,"*",IF(転記作業用!$AW29=0,"-",転記作業用!AR29))</f>
        <v>-</v>
      </c>
      <c r="AP29" s="203" t="str">
        <f>IF($H29=0,"*",IF(転記作業用!$AW29=0,"-",転記作業用!AS29))</f>
        <v>-</v>
      </c>
      <c r="AQ29" s="203" t="str">
        <f>IF($H29=0,"*",IF(転記作業用!$AW29=0,"-",転記作業用!AT29))</f>
        <v>-</v>
      </c>
      <c r="AR29" s="203" t="str">
        <f>IF($H29=0,"*",IF(転記作業用!$AW29=0,"-",転記作業用!AU29))</f>
        <v>-</v>
      </c>
      <c r="AS29" s="203" t="str">
        <f>IF($H29=0,"*",IF(転記作業用!$AW29=0,"-",転記作業用!AV29))</f>
        <v>-</v>
      </c>
      <c r="AT29" s="203" t="str">
        <f>IF($I29=0,"*",IF(転記作業用!$BM29=0,"-",転記作業用!AX29))</f>
        <v>-</v>
      </c>
      <c r="AU29" s="203" t="str">
        <f>IF($I29=0,"*",IF(転記作業用!$BM29=0,"-",転記作業用!AY29))</f>
        <v>-</v>
      </c>
      <c r="AV29" s="203" t="str">
        <f>IF($I29=0,"*",IF(転記作業用!$BM29=0,"-",転記作業用!AZ29))</f>
        <v>-</v>
      </c>
      <c r="AW29" s="203" t="str">
        <f>IF($I29=0,"*",IF(転記作業用!$BM29=0,"-",転記作業用!BA29))</f>
        <v>-</v>
      </c>
      <c r="AX29" s="203" t="str">
        <f>IF($I29=0,"*",IF(転記作業用!$BM29=0,"-",転記作業用!BB29))</f>
        <v>-</v>
      </c>
      <c r="AY29" s="203" t="str">
        <f>IF($I29=0,"*",IF(転記作業用!$BM29=0,"-",転記作業用!BC29))</f>
        <v>-</v>
      </c>
      <c r="AZ29" s="203" t="str">
        <f>IF($I29=0,"*",IF(転記作業用!$BM29=0,"-",転記作業用!BD29))</f>
        <v>-</v>
      </c>
      <c r="BA29" s="203" t="str">
        <f>IF($I29=0,"*",IF(転記作業用!$BM29=0,"-",転記作業用!BE29))</f>
        <v>-</v>
      </c>
      <c r="BB29" s="203" t="str">
        <f>IF($I29=0,"*",IF(転記作業用!$BM29=0,"-",転記作業用!BF29))</f>
        <v>-</v>
      </c>
      <c r="BC29" s="203" t="str">
        <f>IF($I29=0,"*",IF(転記作業用!$BM29=0,"-",転記作業用!BG29))</f>
        <v>-</v>
      </c>
      <c r="BD29" s="203" t="str">
        <f>IF($I29=0,"*",IF(転記作業用!$BM29=0,"-",転記作業用!BH29))</f>
        <v>-</v>
      </c>
      <c r="BE29" s="203" t="str">
        <f>IF($I29=0,"*",IF(転記作業用!$BM29=0,"-",転記作業用!BI29))</f>
        <v>-</v>
      </c>
      <c r="BF29" s="203" t="str">
        <f>IF($I29=0,"*",IF(転記作業用!$BM29=0,"-",転記作業用!BJ29))</f>
        <v>-</v>
      </c>
      <c r="BG29" s="203" t="str">
        <f>IF($I29=0,"*",IF(転記作業用!$BM29=0,"-",転記作業用!BK29))</f>
        <v>-</v>
      </c>
      <c r="BH29" s="203" t="str">
        <f>IF($I29=0,"*",IF(転記作業用!$BM29=0,"-",転記作業用!BL29))</f>
        <v>-</v>
      </c>
      <c r="BI29" s="203" t="str">
        <f>IF('在宅生活改善調査（利用者票）'!BI38="","-",'在宅生活改善調査（利用者票）'!BI38)</f>
        <v>-</v>
      </c>
      <c r="BJ29" s="203" t="str">
        <f>IF($BI29=4,"*",IF(転記作業用!$CK29=0,"-",転記作業用!BO29))</f>
        <v>-</v>
      </c>
      <c r="BK29" s="203" t="str">
        <f>IF($BI29=4,"*",IF(転記作業用!$CK29=0,"-",転記作業用!BP29))</f>
        <v>-</v>
      </c>
      <c r="BL29" s="203" t="str">
        <f>IF($BI29=4,"*",IF(転記作業用!$CK29=0,"-",転記作業用!BQ29))</f>
        <v>-</v>
      </c>
      <c r="BM29" s="203" t="str">
        <f>IF($BI29=4,"*",IF(転記作業用!$CK29=0,"-",転記作業用!BR29))</f>
        <v>-</v>
      </c>
      <c r="BN29" s="203" t="str">
        <f>IF($BI29=4,"*",IF(転記作業用!$CK29=0,"-",転記作業用!BS29))</f>
        <v>-</v>
      </c>
      <c r="BO29" s="203" t="str">
        <f>IF($BI29=4,"*",IF(転記作業用!$CK29=0,"-",転記作業用!BT29))</f>
        <v>-</v>
      </c>
      <c r="BP29" s="203" t="str">
        <f>IF($BI29=4,"*",IF(転記作業用!$CK29=0,"-",転記作業用!BU29))</f>
        <v>-</v>
      </c>
      <c r="BQ29" s="203" t="str">
        <f>IF($BI29=4,"*",IF(転記作業用!$CK29=0,"-",転記作業用!BV29))</f>
        <v>-</v>
      </c>
      <c r="BR29" s="203" t="str">
        <f>IF($BI29=4,"*",IF(転記作業用!$CK29=0,"-",転記作業用!BW29))</f>
        <v>-</v>
      </c>
      <c r="BS29" s="203" t="str">
        <f>IF($BI29=4,"*",IF(転記作業用!$CK29=0,"-",転記作業用!BX29))</f>
        <v>-</v>
      </c>
      <c r="BT29" s="203" t="str">
        <f>IF($BI29=4,"*",IF(転記作業用!$CK29=0,"-",転記作業用!BY29))</f>
        <v>-</v>
      </c>
      <c r="BU29" s="203" t="str">
        <f>IF($BI29=4,"*",IF(転記作業用!$CK29=0,"-",転記作業用!BZ29))</f>
        <v>-</v>
      </c>
      <c r="BV29" s="203" t="str">
        <f>IF($BI29=4,"*",IF(転記作業用!$CK29=0,"-",転記作業用!CA29))</f>
        <v>-</v>
      </c>
      <c r="BW29" s="203" t="str">
        <f>IF($BI29=4,"*",IF(転記作業用!$CK29=0,"-",転記作業用!CB29))</f>
        <v>-</v>
      </c>
      <c r="BX29" s="203" t="str">
        <f>IF($BI29=4,"*",IF(転記作業用!$CK29=0,"-",転記作業用!CC29))</f>
        <v>-</v>
      </c>
      <c r="BY29" s="203" t="str">
        <f>IF($BI29=4,"*",IF(転記作業用!$CK29=0,"-",転記作業用!CD29))</f>
        <v>-</v>
      </c>
      <c r="BZ29" s="203" t="str">
        <f>IF($BI29=4,"*",IF(転記作業用!$CK29=0,"-",転記作業用!CE29))</f>
        <v>-</v>
      </c>
      <c r="CA29" s="203" t="str">
        <f>IF($BI29=4,"*",IF(転記作業用!$CK29=0,"-",転記作業用!CF29))</f>
        <v>-</v>
      </c>
      <c r="CB29" s="203" t="str">
        <f>IF($BI29=4,"*",IF(転記作業用!$CK29=0,"-",転記作業用!CG29))</f>
        <v>-</v>
      </c>
      <c r="CC29" s="203" t="str">
        <f>IF(転記作業用!$CJ29=0,"*",IF('在宅生活改善調査（利用者票）'!CC38="","-",'在宅生活改善調査（利用者票）'!CC38))</f>
        <v>*</v>
      </c>
      <c r="CD29" s="203" t="str">
        <f>IF(転記作業用!CI29=0,"*",IF('在宅生活改善調査（利用者票）'!CD38="","-",'在宅生活改善調査（利用者票）'!CD38))</f>
        <v>*</v>
      </c>
      <c r="CE29" s="203" t="str">
        <f>IF(CB29&lt;&gt;1,"*",IF('在宅生活改善調査（利用者票）'!CE38="","-",'在宅生活改善調査（利用者票）'!CE38))</f>
        <v>*</v>
      </c>
      <c r="CF29" s="8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 x14ac:dyDescent="0.15">
      <c r="A30" s="202" t="str">
        <f>IF(SUM(B30:CE30)=0,"",26)</f>
        <v/>
      </c>
      <c r="B30" s="203" t="str">
        <f>IF('在宅生活改善調査（利用者票）'!B39="","-",'在宅生活改善調査（利用者票）'!B39)</f>
        <v>-</v>
      </c>
      <c r="C30" s="203" t="str">
        <f>IF('在宅生活改善調査（利用者票）'!C39="","-",'在宅生活改善調査（利用者票）'!C39)</f>
        <v>-</v>
      </c>
      <c r="D30" s="203" t="str">
        <f>IF('在宅生活改善調査（利用者票）'!D39="","-",'在宅生活改善調査（利用者票）'!D39)</f>
        <v>-</v>
      </c>
      <c r="E30" s="203" t="str">
        <f>IF(転記作業用!$K30=0,"-",転記作業用!D30)</f>
        <v>-</v>
      </c>
      <c r="F30" s="203" t="str">
        <f>IF(転記作業用!$K30=0,"-",転記作業用!E30)</f>
        <v>-</v>
      </c>
      <c r="G30" s="203" t="str">
        <f>IF(転記作業用!$K30=0,"-",転記作業用!F30)</f>
        <v>-</v>
      </c>
      <c r="H30" s="203" t="str">
        <f>IF(転記作業用!$K30=0,"-",転記作業用!G30)</f>
        <v>-</v>
      </c>
      <c r="I30" s="203" t="str">
        <f>IF(転記作業用!$K30=0,"-",転記作業用!H30)</f>
        <v>-</v>
      </c>
      <c r="J30" s="203" t="str">
        <f>IF(転記作業用!$K30=0,"-",転記作業用!I30)</f>
        <v>-</v>
      </c>
      <c r="K30" s="203" t="str">
        <f>IF(転記作業用!$K30=0,"-",転記作業用!J30)</f>
        <v>-</v>
      </c>
      <c r="L30" s="203" t="str">
        <f>IF(転記作業用!$S30=0,"-",転記作業用!L30)</f>
        <v>-</v>
      </c>
      <c r="M30" s="203" t="str">
        <f>IF(転記作業用!$S30=0,"-",転記作業用!M30)</f>
        <v>-</v>
      </c>
      <c r="N30" s="203" t="str">
        <f>IF(転記作業用!$S30=0,"-",転記作業用!N30)</f>
        <v>-</v>
      </c>
      <c r="O30" s="203" t="str">
        <f>IF(転記作業用!$S30=0,"-",転記作業用!O30)</f>
        <v>-</v>
      </c>
      <c r="P30" s="203" t="str">
        <f>IF(転記作業用!$S30=0,"-",転記作業用!P30)</f>
        <v>-</v>
      </c>
      <c r="Q30" s="203" t="str">
        <f>IF(転記作業用!$S30=0,"-",転記作業用!Q30)</f>
        <v>-</v>
      </c>
      <c r="R30" s="203" t="str">
        <f>IF(転記作業用!$S30=0,"-",転記作業用!R30)</f>
        <v>-</v>
      </c>
      <c r="S30" s="203" t="str">
        <f>IF(転記作業用!$AB30=0,"-",転記作業用!T30)</f>
        <v>-</v>
      </c>
      <c r="T30" s="203" t="str">
        <f>IF(転記作業用!$AB30=0,"-",転記作業用!U30)</f>
        <v>-</v>
      </c>
      <c r="U30" s="203" t="str">
        <f>IF(転記作業用!$AB30=0,"-",転記作業用!V30)</f>
        <v>-</v>
      </c>
      <c r="V30" s="203" t="str">
        <f>IF(転記作業用!$AB30=0,"-",転記作業用!W30)</f>
        <v>-</v>
      </c>
      <c r="W30" s="203" t="str">
        <f>IF(転記作業用!$AB30=0,"-",転記作業用!X30)</f>
        <v>-</v>
      </c>
      <c r="X30" s="203" t="str">
        <f>IF(転記作業用!$AB30=0,"-",転記作業用!Y30)</f>
        <v>-</v>
      </c>
      <c r="Y30" s="203" t="str">
        <f>IF(転記作業用!$AB30=0,"-",転記作業用!Z30)</f>
        <v>-</v>
      </c>
      <c r="Z30" s="203" t="str">
        <f>IF(転記作業用!$AB30=0,"-",転記作業用!AA30)</f>
        <v>-</v>
      </c>
      <c r="AA30" s="203" t="str">
        <f>IF($G30=0,"*",IF(転記作業用!$AK30=0,"-",転記作業用!AC30))</f>
        <v>-</v>
      </c>
      <c r="AB30" s="203" t="str">
        <f>IF($G30=0,"*",IF(転記作業用!$AK30=0,"-",転記作業用!AD30))</f>
        <v>-</v>
      </c>
      <c r="AC30" s="203" t="str">
        <f>IF($G30=0,"*",IF(転記作業用!$AK30=0,"-",転記作業用!AE30))</f>
        <v>-</v>
      </c>
      <c r="AD30" s="203" t="str">
        <f>IF($G30=0,"*",IF(転記作業用!$AK30=0,"-",転記作業用!AF30))</f>
        <v>-</v>
      </c>
      <c r="AE30" s="203" t="str">
        <f>IF($G30=0,"*",IF(転記作業用!$AK30=0,"-",転記作業用!AG30))</f>
        <v>-</v>
      </c>
      <c r="AF30" s="203" t="str">
        <f>IF($G30=0,"*",IF(転記作業用!$AK30=0,"-",転記作業用!AH30))</f>
        <v>-</v>
      </c>
      <c r="AG30" s="203" t="str">
        <f>IF($G30=0,"*",IF(転記作業用!$AK30=0,"-",転記作業用!AI30))</f>
        <v>-</v>
      </c>
      <c r="AH30" s="203" t="str">
        <f>IF($G30=0,"*",IF(転記作業用!$AK30=0,"-",転記作業用!AJ30))</f>
        <v>-</v>
      </c>
      <c r="AI30" s="203" t="str">
        <f>IF($H30=0,"*",IF(転記作業用!$AW30=0,"-",転記作業用!AL30))</f>
        <v>-</v>
      </c>
      <c r="AJ30" s="203" t="str">
        <f>IF($H30=0,"*",IF(転記作業用!$AW30=0,"-",転記作業用!AM30))</f>
        <v>-</v>
      </c>
      <c r="AK30" s="203" t="str">
        <f>IF($H30=0,"*",IF(転記作業用!$AW30=0,"-",転記作業用!AN30))</f>
        <v>-</v>
      </c>
      <c r="AL30" s="203" t="str">
        <f>IF($H30=0,"*",IF(転記作業用!$AW30=0,"-",転記作業用!AO30))</f>
        <v>-</v>
      </c>
      <c r="AM30" s="203" t="str">
        <f>IF($H30=0,"*",IF(転記作業用!$AW30=0,"-",転記作業用!AP30))</f>
        <v>-</v>
      </c>
      <c r="AN30" s="203" t="str">
        <f>IF($H30=0,"*",IF(転記作業用!$AW30=0,"-",転記作業用!AQ30))</f>
        <v>-</v>
      </c>
      <c r="AO30" s="203" t="str">
        <f>IF($H30=0,"*",IF(転記作業用!$AW30=0,"-",転記作業用!AR30))</f>
        <v>-</v>
      </c>
      <c r="AP30" s="203" t="str">
        <f>IF($H30=0,"*",IF(転記作業用!$AW30=0,"-",転記作業用!AS30))</f>
        <v>-</v>
      </c>
      <c r="AQ30" s="203" t="str">
        <f>IF($H30=0,"*",IF(転記作業用!$AW30=0,"-",転記作業用!AT30))</f>
        <v>-</v>
      </c>
      <c r="AR30" s="203" t="str">
        <f>IF($H30=0,"*",IF(転記作業用!$AW30=0,"-",転記作業用!AU30))</f>
        <v>-</v>
      </c>
      <c r="AS30" s="203" t="str">
        <f>IF($H30=0,"*",IF(転記作業用!$AW30=0,"-",転記作業用!AV30))</f>
        <v>-</v>
      </c>
      <c r="AT30" s="203" t="str">
        <f>IF($I30=0,"*",IF(転記作業用!$BM30=0,"-",転記作業用!AX30))</f>
        <v>-</v>
      </c>
      <c r="AU30" s="203" t="str">
        <f>IF($I30=0,"*",IF(転記作業用!$BM30=0,"-",転記作業用!AY30))</f>
        <v>-</v>
      </c>
      <c r="AV30" s="203" t="str">
        <f>IF($I30=0,"*",IF(転記作業用!$BM30=0,"-",転記作業用!AZ30))</f>
        <v>-</v>
      </c>
      <c r="AW30" s="203" t="str">
        <f>IF($I30=0,"*",IF(転記作業用!$BM30=0,"-",転記作業用!BA30))</f>
        <v>-</v>
      </c>
      <c r="AX30" s="203" t="str">
        <f>IF($I30=0,"*",IF(転記作業用!$BM30=0,"-",転記作業用!BB30))</f>
        <v>-</v>
      </c>
      <c r="AY30" s="203" t="str">
        <f>IF($I30=0,"*",IF(転記作業用!$BM30=0,"-",転記作業用!BC30))</f>
        <v>-</v>
      </c>
      <c r="AZ30" s="203" t="str">
        <f>IF($I30=0,"*",IF(転記作業用!$BM30=0,"-",転記作業用!BD30))</f>
        <v>-</v>
      </c>
      <c r="BA30" s="203" t="str">
        <f>IF($I30=0,"*",IF(転記作業用!$BM30=0,"-",転記作業用!BE30))</f>
        <v>-</v>
      </c>
      <c r="BB30" s="203" t="str">
        <f>IF($I30=0,"*",IF(転記作業用!$BM30=0,"-",転記作業用!BF30))</f>
        <v>-</v>
      </c>
      <c r="BC30" s="203" t="str">
        <f>IF($I30=0,"*",IF(転記作業用!$BM30=0,"-",転記作業用!BG30))</f>
        <v>-</v>
      </c>
      <c r="BD30" s="203" t="str">
        <f>IF($I30=0,"*",IF(転記作業用!$BM30=0,"-",転記作業用!BH30))</f>
        <v>-</v>
      </c>
      <c r="BE30" s="203" t="str">
        <f>IF($I30=0,"*",IF(転記作業用!$BM30=0,"-",転記作業用!BI30))</f>
        <v>-</v>
      </c>
      <c r="BF30" s="203" t="str">
        <f>IF($I30=0,"*",IF(転記作業用!$BM30=0,"-",転記作業用!BJ30))</f>
        <v>-</v>
      </c>
      <c r="BG30" s="203" t="str">
        <f>IF($I30=0,"*",IF(転記作業用!$BM30=0,"-",転記作業用!BK30))</f>
        <v>-</v>
      </c>
      <c r="BH30" s="203" t="str">
        <f>IF($I30=0,"*",IF(転記作業用!$BM30=0,"-",転記作業用!BL30))</f>
        <v>-</v>
      </c>
      <c r="BI30" s="203" t="str">
        <f>IF('在宅生活改善調査（利用者票）'!BI39="","-",'在宅生活改善調査（利用者票）'!BI39)</f>
        <v>-</v>
      </c>
      <c r="BJ30" s="203" t="str">
        <f>IF($BI30=4,"*",IF(転記作業用!$CK30=0,"-",転記作業用!BO30))</f>
        <v>-</v>
      </c>
      <c r="BK30" s="203" t="str">
        <f>IF($BI30=4,"*",IF(転記作業用!$CK30=0,"-",転記作業用!BP30))</f>
        <v>-</v>
      </c>
      <c r="BL30" s="203" t="str">
        <f>IF($BI30=4,"*",IF(転記作業用!$CK30=0,"-",転記作業用!BQ30))</f>
        <v>-</v>
      </c>
      <c r="BM30" s="203" t="str">
        <f>IF($BI30=4,"*",IF(転記作業用!$CK30=0,"-",転記作業用!BR30))</f>
        <v>-</v>
      </c>
      <c r="BN30" s="203" t="str">
        <f>IF($BI30=4,"*",IF(転記作業用!$CK30=0,"-",転記作業用!BS30))</f>
        <v>-</v>
      </c>
      <c r="BO30" s="203" t="str">
        <f>IF($BI30=4,"*",IF(転記作業用!$CK30=0,"-",転記作業用!BT30))</f>
        <v>-</v>
      </c>
      <c r="BP30" s="203" t="str">
        <f>IF($BI30=4,"*",IF(転記作業用!$CK30=0,"-",転記作業用!BU30))</f>
        <v>-</v>
      </c>
      <c r="BQ30" s="203" t="str">
        <f>IF($BI30=4,"*",IF(転記作業用!$CK30=0,"-",転記作業用!BV30))</f>
        <v>-</v>
      </c>
      <c r="BR30" s="203" t="str">
        <f>IF($BI30=4,"*",IF(転記作業用!$CK30=0,"-",転記作業用!BW30))</f>
        <v>-</v>
      </c>
      <c r="BS30" s="203" t="str">
        <f>IF($BI30=4,"*",IF(転記作業用!$CK30=0,"-",転記作業用!BX30))</f>
        <v>-</v>
      </c>
      <c r="BT30" s="203" t="str">
        <f>IF($BI30=4,"*",IF(転記作業用!$CK30=0,"-",転記作業用!BY30))</f>
        <v>-</v>
      </c>
      <c r="BU30" s="203" t="str">
        <f>IF($BI30=4,"*",IF(転記作業用!$CK30=0,"-",転記作業用!BZ30))</f>
        <v>-</v>
      </c>
      <c r="BV30" s="203" t="str">
        <f>IF($BI30=4,"*",IF(転記作業用!$CK30=0,"-",転記作業用!CA30))</f>
        <v>-</v>
      </c>
      <c r="BW30" s="203" t="str">
        <f>IF($BI30=4,"*",IF(転記作業用!$CK30=0,"-",転記作業用!CB30))</f>
        <v>-</v>
      </c>
      <c r="BX30" s="203" t="str">
        <f>IF($BI30=4,"*",IF(転記作業用!$CK30=0,"-",転記作業用!CC30))</f>
        <v>-</v>
      </c>
      <c r="BY30" s="203" t="str">
        <f>IF($BI30=4,"*",IF(転記作業用!$CK30=0,"-",転記作業用!CD30))</f>
        <v>-</v>
      </c>
      <c r="BZ30" s="203" t="str">
        <f>IF($BI30=4,"*",IF(転記作業用!$CK30=0,"-",転記作業用!CE30))</f>
        <v>-</v>
      </c>
      <c r="CA30" s="203" t="str">
        <f>IF($BI30=4,"*",IF(転記作業用!$CK30=0,"-",転記作業用!CF30))</f>
        <v>-</v>
      </c>
      <c r="CB30" s="203" t="str">
        <f>IF($BI30=4,"*",IF(転記作業用!$CK30=0,"-",転記作業用!CG30))</f>
        <v>-</v>
      </c>
      <c r="CC30" s="203" t="str">
        <f>IF(転記作業用!$CJ30=0,"*",IF('在宅生活改善調査（利用者票）'!CC39="","-",'在宅生活改善調査（利用者票）'!CC39))</f>
        <v>*</v>
      </c>
      <c r="CD30" s="203" t="str">
        <f>IF(転記作業用!CI30=0,"*",IF('在宅生活改善調査（利用者票）'!CD39="","-",'在宅生活改善調査（利用者票）'!CD39))</f>
        <v>*</v>
      </c>
      <c r="CE30" s="203" t="str">
        <f>IF(CB30&lt;&gt;1,"*",IF('在宅生活改善調査（利用者票）'!CE39="","-",'在宅生活改善調査（利用者票）'!CE39))</f>
        <v>*</v>
      </c>
      <c r="CF30" s="8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 x14ac:dyDescent="0.15">
      <c r="A31" s="202" t="str">
        <f>IF(SUM(B31:CE31)=0,"",27)</f>
        <v/>
      </c>
      <c r="B31" s="203" t="str">
        <f>IF('在宅生活改善調査（利用者票）'!B40="","-",'在宅生活改善調査（利用者票）'!B40)</f>
        <v>-</v>
      </c>
      <c r="C31" s="203" t="str">
        <f>IF('在宅生活改善調査（利用者票）'!C40="","-",'在宅生活改善調査（利用者票）'!C40)</f>
        <v>-</v>
      </c>
      <c r="D31" s="203" t="str">
        <f>IF('在宅生活改善調査（利用者票）'!D40="","-",'在宅生活改善調査（利用者票）'!D40)</f>
        <v>-</v>
      </c>
      <c r="E31" s="203" t="str">
        <f>IF(転記作業用!$K31=0,"-",転記作業用!D31)</f>
        <v>-</v>
      </c>
      <c r="F31" s="203" t="str">
        <f>IF(転記作業用!$K31=0,"-",転記作業用!E31)</f>
        <v>-</v>
      </c>
      <c r="G31" s="203" t="str">
        <f>IF(転記作業用!$K31=0,"-",転記作業用!F31)</f>
        <v>-</v>
      </c>
      <c r="H31" s="203" t="str">
        <f>IF(転記作業用!$K31=0,"-",転記作業用!G31)</f>
        <v>-</v>
      </c>
      <c r="I31" s="203" t="str">
        <f>IF(転記作業用!$K31=0,"-",転記作業用!H31)</f>
        <v>-</v>
      </c>
      <c r="J31" s="203" t="str">
        <f>IF(転記作業用!$K31=0,"-",転記作業用!I31)</f>
        <v>-</v>
      </c>
      <c r="K31" s="203" t="str">
        <f>IF(転記作業用!$K31=0,"-",転記作業用!J31)</f>
        <v>-</v>
      </c>
      <c r="L31" s="203" t="str">
        <f>IF(転記作業用!$S31=0,"-",転記作業用!L31)</f>
        <v>-</v>
      </c>
      <c r="M31" s="203" t="str">
        <f>IF(転記作業用!$S31=0,"-",転記作業用!M31)</f>
        <v>-</v>
      </c>
      <c r="N31" s="203" t="str">
        <f>IF(転記作業用!$S31=0,"-",転記作業用!N31)</f>
        <v>-</v>
      </c>
      <c r="O31" s="203" t="str">
        <f>IF(転記作業用!$S31=0,"-",転記作業用!O31)</f>
        <v>-</v>
      </c>
      <c r="P31" s="203" t="str">
        <f>IF(転記作業用!$S31=0,"-",転記作業用!P31)</f>
        <v>-</v>
      </c>
      <c r="Q31" s="203" t="str">
        <f>IF(転記作業用!$S31=0,"-",転記作業用!Q31)</f>
        <v>-</v>
      </c>
      <c r="R31" s="203" t="str">
        <f>IF(転記作業用!$S31=0,"-",転記作業用!R31)</f>
        <v>-</v>
      </c>
      <c r="S31" s="203" t="str">
        <f>IF(転記作業用!$AB31=0,"-",転記作業用!T31)</f>
        <v>-</v>
      </c>
      <c r="T31" s="203" t="str">
        <f>IF(転記作業用!$AB31=0,"-",転記作業用!U31)</f>
        <v>-</v>
      </c>
      <c r="U31" s="203" t="str">
        <f>IF(転記作業用!$AB31=0,"-",転記作業用!V31)</f>
        <v>-</v>
      </c>
      <c r="V31" s="203" t="str">
        <f>IF(転記作業用!$AB31=0,"-",転記作業用!W31)</f>
        <v>-</v>
      </c>
      <c r="W31" s="203" t="str">
        <f>IF(転記作業用!$AB31=0,"-",転記作業用!X31)</f>
        <v>-</v>
      </c>
      <c r="X31" s="203" t="str">
        <f>IF(転記作業用!$AB31=0,"-",転記作業用!Y31)</f>
        <v>-</v>
      </c>
      <c r="Y31" s="203" t="str">
        <f>IF(転記作業用!$AB31=0,"-",転記作業用!Z31)</f>
        <v>-</v>
      </c>
      <c r="Z31" s="203" t="str">
        <f>IF(転記作業用!$AB31=0,"-",転記作業用!AA31)</f>
        <v>-</v>
      </c>
      <c r="AA31" s="203" t="str">
        <f>IF($G31=0,"*",IF(転記作業用!$AK31=0,"-",転記作業用!AC31))</f>
        <v>-</v>
      </c>
      <c r="AB31" s="203" t="str">
        <f>IF($G31=0,"*",IF(転記作業用!$AK31=0,"-",転記作業用!AD31))</f>
        <v>-</v>
      </c>
      <c r="AC31" s="203" t="str">
        <f>IF($G31=0,"*",IF(転記作業用!$AK31=0,"-",転記作業用!AE31))</f>
        <v>-</v>
      </c>
      <c r="AD31" s="203" t="str">
        <f>IF($G31=0,"*",IF(転記作業用!$AK31=0,"-",転記作業用!AF31))</f>
        <v>-</v>
      </c>
      <c r="AE31" s="203" t="str">
        <f>IF($G31=0,"*",IF(転記作業用!$AK31=0,"-",転記作業用!AG31))</f>
        <v>-</v>
      </c>
      <c r="AF31" s="203" t="str">
        <f>IF($G31=0,"*",IF(転記作業用!$AK31=0,"-",転記作業用!AH31))</f>
        <v>-</v>
      </c>
      <c r="AG31" s="203" t="str">
        <f>IF($G31=0,"*",IF(転記作業用!$AK31=0,"-",転記作業用!AI31))</f>
        <v>-</v>
      </c>
      <c r="AH31" s="203" t="str">
        <f>IF($G31=0,"*",IF(転記作業用!$AK31=0,"-",転記作業用!AJ31))</f>
        <v>-</v>
      </c>
      <c r="AI31" s="203" t="str">
        <f>IF($H31=0,"*",IF(転記作業用!$AW31=0,"-",転記作業用!AL31))</f>
        <v>-</v>
      </c>
      <c r="AJ31" s="203" t="str">
        <f>IF($H31=0,"*",IF(転記作業用!$AW31=0,"-",転記作業用!AM31))</f>
        <v>-</v>
      </c>
      <c r="AK31" s="203" t="str">
        <f>IF($H31=0,"*",IF(転記作業用!$AW31=0,"-",転記作業用!AN31))</f>
        <v>-</v>
      </c>
      <c r="AL31" s="203" t="str">
        <f>IF($H31=0,"*",IF(転記作業用!$AW31=0,"-",転記作業用!AO31))</f>
        <v>-</v>
      </c>
      <c r="AM31" s="203" t="str">
        <f>IF($H31=0,"*",IF(転記作業用!$AW31=0,"-",転記作業用!AP31))</f>
        <v>-</v>
      </c>
      <c r="AN31" s="203" t="str">
        <f>IF($H31=0,"*",IF(転記作業用!$AW31=0,"-",転記作業用!AQ31))</f>
        <v>-</v>
      </c>
      <c r="AO31" s="203" t="str">
        <f>IF($H31=0,"*",IF(転記作業用!$AW31=0,"-",転記作業用!AR31))</f>
        <v>-</v>
      </c>
      <c r="AP31" s="203" t="str">
        <f>IF($H31=0,"*",IF(転記作業用!$AW31=0,"-",転記作業用!AS31))</f>
        <v>-</v>
      </c>
      <c r="AQ31" s="203" t="str">
        <f>IF($H31=0,"*",IF(転記作業用!$AW31=0,"-",転記作業用!AT31))</f>
        <v>-</v>
      </c>
      <c r="AR31" s="203" t="str">
        <f>IF($H31=0,"*",IF(転記作業用!$AW31=0,"-",転記作業用!AU31))</f>
        <v>-</v>
      </c>
      <c r="AS31" s="203" t="str">
        <f>IF($H31=0,"*",IF(転記作業用!$AW31=0,"-",転記作業用!AV31))</f>
        <v>-</v>
      </c>
      <c r="AT31" s="203" t="str">
        <f>IF($I31=0,"*",IF(転記作業用!$BM31=0,"-",転記作業用!AX31))</f>
        <v>-</v>
      </c>
      <c r="AU31" s="203" t="str">
        <f>IF($I31=0,"*",IF(転記作業用!$BM31=0,"-",転記作業用!AY31))</f>
        <v>-</v>
      </c>
      <c r="AV31" s="203" t="str">
        <f>IF($I31=0,"*",IF(転記作業用!$BM31=0,"-",転記作業用!AZ31))</f>
        <v>-</v>
      </c>
      <c r="AW31" s="203" t="str">
        <f>IF($I31=0,"*",IF(転記作業用!$BM31=0,"-",転記作業用!BA31))</f>
        <v>-</v>
      </c>
      <c r="AX31" s="203" t="str">
        <f>IF($I31=0,"*",IF(転記作業用!$BM31=0,"-",転記作業用!BB31))</f>
        <v>-</v>
      </c>
      <c r="AY31" s="203" t="str">
        <f>IF($I31=0,"*",IF(転記作業用!$BM31=0,"-",転記作業用!BC31))</f>
        <v>-</v>
      </c>
      <c r="AZ31" s="203" t="str">
        <f>IF($I31=0,"*",IF(転記作業用!$BM31=0,"-",転記作業用!BD31))</f>
        <v>-</v>
      </c>
      <c r="BA31" s="203" t="str">
        <f>IF($I31=0,"*",IF(転記作業用!$BM31=0,"-",転記作業用!BE31))</f>
        <v>-</v>
      </c>
      <c r="BB31" s="203" t="str">
        <f>IF($I31=0,"*",IF(転記作業用!$BM31=0,"-",転記作業用!BF31))</f>
        <v>-</v>
      </c>
      <c r="BC31" s="203" t="str">
        <f>IF($I31=0,"*",IF(転記作業用!$BM31=0,"-",転記作業用!BG31))</f>
        <v>-</v>
      </c>
      <c r="BD31" s="203" t="str">
        <f>IF($I31=0,"*",IF(転記作業用!$BM31=0,"-",転記作業用!BH31))</f>
        <v>-</v>
      </c>
      <c r="BE31" s="203" t="str">
        <f>IF($I31=0,"*",IF(転記作業用!$BM31=0,"-",転記作業用!BI31))</f>
        <v>-</v>
      </c>
      <c r="BF31" s="203" t="str">
        <f>IF($I31=0,"*",IF(転記作業用!$BM31=0,"-",転記作業用!BJ31))</f>
        <v>-</v>
      </c>
      <c r="BG31" s="203" t="str">
        <f>IF($I31=0,"*",IF(転記作業用!$BM31=0,"-",転記作業用!BK31))</f>
        <v>-</v>
      </c>
      <c r="BH31" s="203" t="str">
        <f>IF($I31=0,"*",IF(転記作業用!$BM31=0,"-",転記作業用!BL31))</f>
        <v>-</v>
      </c>
      <c r="BI31" s="203" t="str">
        <f>IF('在宅生活改善調査（利用者票）'!BI40="","-",'在宅生活改善調査（利用者票）'!BI40)</f>
        <v>-</v>
      </c>
      <c r="BJ31" s="203" t="str">
        <f>IF($BI31=4,"*",IF(転記作業用!$CK31=0,"-",転記作業用!BO31))</f>
        <v>-</v>
      </c>
      <c r="BK31" s="203" t="str">
        <f>IF($BI31=4,"*",IF(転記作業用!$CK31=0,"-",転記作業用!BP31))</f>
        <v>-</v>
      </c>
      <c r="BL31" s="203" t="str">
        <f>IF($BI31=4,"*",IF(転記作業用!$CK31=0,"-",転記作業用!BQ31))</f>
        <v>-</v>
      </c>
      <c r="BM31" s="203" t="str">
        <f>IF($BI31=4,"*",IF(転記作業用!$CK31=0,"-",転記作業用!BR31))</f>
        <v>-</v>
      </c>
      <c r="BN31" s="203" t="str">
        <f>IF($BI31=4,"*",IF(転記作業用!$CK31=0,"-",転記作業用!BS31))</f>
        <v>-</v>
      </c>
      <c r="BO31" s="203" t="str">
        <f>IF($BI31=4,"*",IF(転記作業用!$CK31=0,"-",転記作業用!BT31))</f>
        <v>-</v>
      </c>
      <c r="BP31" s="203" t="str">
        <f>IF($BI31=4,"*",IF(転記作業用!$CK31=0,"-",転記作業用!BU31))</f>
        <v>-</v>
      </c>
      <c r="BQ31" s="203" t="str">
        <f>IF($BI31=4,"*",IF(転記作業用!$CK31=0,"-",転記作業用!BV31))</f>
        <v>-</v>
      </c>
      <c r="BR31" s="203" t="str">
        <f>IF($BI31=4,"*",IF(転記作業用!$CK31=0,"-",転記作業用!BW31))</f>
        <v>-</v>
      </c>
      <c r="BS31" s="203" t="str">
        <f>IF($BI31=4,"*",IF(転記作業用!$CK31=0,"-",転記作業用!BX31))</f>
        <v>-</v>
      </c>
      <c r="BT31" s="203" t="str">
        <f>IF($BI31=4,"*",IF(転記作業用!$CK31=0,"-",転記作業用!BY31))</f>
        <v>-</v>
      </c>
      <c r="BU31" s="203" t="str">
        <f>IF($BI31=4,"*",IF(転記作業用!$CK31=0,"-",転記作業用!BZ31))</f>
        <v>-</v>
      </c>
      <c r="BV31" s="203" t="str">
        <f>IF($BI31=4,"*",IF(転記作業用!$CK31=0,"-",転記作業用!CA31))</f>
        <v>-</v>
      </c>
      <c r="BW31" s="203" t="str">
        <f>IF($BI31=4,"*",IF(転記作業用!$CK31=0,"-",転記作業用!CB31))</f>
        <v>-</v>
      </c>
      <c r="BX31" s="203" t="str">
        <f>IF($BI31=4,"*",IF(転記作業用!$CK31=0,"-",転記作業用!CC31))</f>
        <v>-</v>
      </c>
      <c r="BY31" s="203" t="str">
        <f>IF($BI31=4,"*",IF(転記作業用!$CK31=0,"-",転記作業用!CD31))</f>
        <v>-</v>
      </c>
      <c r="BZ31" s="203" t="str">
        <f>IF($BI31=4,"*",IF(転記作業用!$CK31=0,"-",転記作業用!CE31))</f>
        <v>-</v>
      </c>
      <c r="CA31" s="203" t="str">
        <f>IF($BI31=4,"*",IF(転記作業用!$CK31=0,"-",転記作業用!CF31))</f>
        <v>-</v>
      </c>
      <c r="CB31" s="203" t="str">
        <f>IF($BI31=4,"*",IF(転記作業用!$CK31=0,"-",転記作業用!CG31))</f>
        <v>-</v>
      </c>
      <c r="CC31" s="203" t="str">
        <f>IF(転記作業用!$CJ31=0,"*",IF('在宅生活改善調査（利用者票）'!CC40="","-",'在宅生活改善調査（利用者票）'!CC40))</f>
        <v>*</v>
      </c>
      <c r="CD31" s="203" t="str">
        <f>IF(転記作業用!CI31=0,"*",IF('在宅生活改善調査（利用者票）'!CD40="","-",'在宅生活改善調査（利用者票）'!CD40))</f>
        <v>*</v>
      </c>
      <c r="CE31" s="203" t="str">
        <f>IF(CB31&lt;&gt;1,"*",IF('在宅生活改善調査（利用者票）'!CE40="","-",'在宅生活改善調査（利用者票）'!CE40))</f>
        <v>*</v>
      </c>
      <c r="CF31" s="8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 x14ac:dyDescent="0.15">
      <c r="A32" s="202" t="str">
        <f>IF(SUM(B32:CE32)=0,"",28)</f>
        <v/>
      </c>
      <c r="B32" s="203" t="str">
        <f>IF('在宅生活改善調査（利用者票）'!B41="","-",'在宅生活改善調査（利用者票）'!B41)</f>
        <v>-</v>
      </c>
      <c r="C32" s="203" t="str">
        <f>IF('在宅生活改善調査（利用者票）'!C41="","-",'在宅生活改善調査（利用者票）'!C41)</f>
        <v>-</v>
      </c>
      <c r="D32" s="203" t="str">
        <f>IF('在宅生活改善調査（利用者票）'!D41="","-",'在宅生活改善調査（利用者票）'!D41)</f>
        <v>-</v>
      </c>
      <c r="E32" s="203" t="str">
        <f>IF(転記作業用!$K32=0,"-",転記作業用!D32)</f>
        <v>-</v>
      </c>
      <c r="F32" s="203" t="str">
        <f>IF(転記作業用!$K32=0,"-",転記作業用!E32)</f>
        <v>-</v>
      </c>
      <c r="G32" s="203" t="str">
        <f>IF(転記作業用!$K32=0,"-",転記作業用!F32)</f>
        <v>-</v>
      </c>
      <c r="H32" s="203" t="str">
        <f>IF(転記作業用!$K32=0,"-",転記作業用!G32)</f>
        <v>-</v>
      </c>
      <c r="I32" s="203" t="str">
        <f>IF(転記作業用!$K32=0,"-",転記作業用!H32)</f>
        <v>-</v>
      </c>
      <c r="J32" s="203" t="str">
        <f>IF(転記作業用!$K32=0,"-",転記作業用!I32)</f>
        <v>-</v>
      </c>
      <c r="K32" s="203" t="str">
        <f>IF(転記作業用!$K32=0,"-",転記作業用!J32)</f>
        <v>-</v>
      </c>
      <c r="L32" s="203" t="str">
        <f>IF(転記作業用!$S32=0,"-",転記作業用!L32)</f>
        <v>-</v>
      </c>
      <c r="M32" s="203" t="str">
        <f>IF(転記作業用!$S32=0,"-",転記作業用!M32)</f>
        <v>-</v>
      </c>
      <c r="N32" s="203" t="str">
        <f>IF(転記作業用!$S32=0,"-",転記作業用!N32)</f>
        <v>-</v>
      </c>
      <c r="O32" s="203" t="str">
        <f>IF(転記作業用!$S32=0,"-",転記作業用!O32)</f>
        <v>-</v>
      </c>
      <c r="P32" s="203" t="str">
        <f>IF(転記作業用!$S32=0,"-",転記作業用!P32)</f>
        <v>-</v>
      </c>
      <c r="Q32" s="203" t="str">
        <f>IF(転記作業用!$S32=0,"-",転記作業用!Q32)</f>
        <v>-</v>
      </c>
      <c r="R32" s="203" t="str">
        <f>IF(転記作業用!$S32=0,"-",転記作業用!R32)</f>
        <v>-</v>
      </c>
      <c r="S32" s="203" t="str">
        <f>IF(転記作業用!$AB32=0,"-",転記作業用!T32)</f>
        <v>-</v>
      </c>
      <c r="T32" s="203" t="str">
        <f>IF(転記作業用!$AB32=0,"-",転記作業用!U32)</f>
        <v>-</v>
      </c>
      <c r="U32" s="203" t="str">
        <f>IF(転記作業用!$AB32=0,"-",転記作業用!V32)</f>
        <v>-</v>
      </c>
      <c r="V32" s="203" t="str">
        <f>IF(転記作業用!$AB32=0,"-",転記作業用!W32)</f>
        <v>-</v>
      </c>
      <c r="W32" s="203" t="str">
        <f>IF(転記作業用!$AB32=0,"-",転記作業用!X32)</f>
        <v>-</v>
      </c>
      <c r="X32" s="203" t="str">
        <f>IF(転記作業用!$AB32=0,"-",転記作業用!Y32)</f>
        <v>-</v>
      </c>
      <c r="Y32" s="203" t="str">
        <f>IF(転記作業用!$AB32=0,"-",転記作業用!Z32)</f>
        <v>-</v>
      </c>
      <c r="Z32" s="203" t="str">
        <f>IF(転記作業用!$AB32=0,"-",転記作業用!AA32)</f>
        <v>-</v>
      </c>
      <c r="AA32" s="203" t="str">
        <f>IF($G32=0,"*",IF(転記作業用!$AK32=0,"-",転記作業用!AC32))</f>
        <v>-</v>
      </c>
      <c r="AB32" s="203" t="str">
        <f>IF($G32=0,"*",IF(転記作業用!$AK32=0,"-",転記作業用!AD32))</f>
        <v>-</v>
      </c>
      <c r="AC32" s="203" t="str">
        <f>IF($G32=0,"*",IF(転記作業用!$AK32=0,"-",転記作業用!AE32))</f>
        <v>-</v>
      </c>
      <c r="AD32" s="203" t="str">
        <f>IF($G32=0,"*",IF(転記作業用!$AK32=0,"-",転記作業用!AF32))</f>
        <v>-</v>
      </c>
      <c r="AE32" s="203" t="str">
        <f>IF($G32=0,"*",IF(転記作業用!$AK32=0,"-",転記作業用!AG32))</f>
        <v>-</v>
      </c>
      <c r="AF32" s="203" t="str">
        <f>IF($G32=0,"*",IF(転記作業用!$AK32=0,"-",転記作業用!AH32))</f>
        <v>-</v>
      </c>
      <c r="AG32" s="203" t="str">
        <f>IF($G32=0,"*",IF(転記作業用!$AK32=0,"-",転記作業用!AI32))</f>
        <v>-</v>
      </c>
      <c r="AH32" s="203" t="str">
        <f>IF($G32=0,"*",IF(転記作業用!$AK32=0,"-",転記作業用!AJ32))</f>
        <v>-</v>
      </c>
      <c r="AI32" s="203" t="str">
        <f>IF($H32=0,"*",IF(転記作業用!$AW32=0,"-",転記作業用!AL32))</f>
        <v>-</v>
      </c>
      <c r="AJ32" s="203" t="str">
        <f>IF($H32=0,"*",IF(転記作業用!$AW32=0,"-",転記作業用!AM32))</f>
        <v>-</v>
      </c>
      <c r="AK32" s="203" t="str">
        <f>IF($H32=0,"*",IF(転記作業用!$AW32=0,"-",転記作業用!AN32))</f>
        <v>-</v>
      </c>
      <c r="AL32" s="203" t="str">
        <f>IF($H32=0,"*",IF(転記作業用!$AW32=0,"-",転記作業用!AO32))</f>
        <v>-</v>
      </c>
      <c r="AM32" s="203" t="str">
        <f>IF($H32=0,"*",IF(転記作業用!$AW32=0,"-",転記作業用!AP32))</f>
        <v>-</v>
      </c>
      <c r="AN32" s="203" t="str">
        <f>IF($H32=0,"*",IF(転記作業用!$AW32=0,"-",転記作業用!AQ32))</f>
        <v>-</v>
      </c>
      <c r="AO32" s="203" t="str">
        <f>IF($H32=0,"*",IF(転記作業用!$AW32=0,"-",転記作業用!AR32))</f>
        <v>-</v>
      </c>
      <c r="AP32" s="203" t="str">
        <f>IF($H32=0,"*",IF(転記作業用!$AW32=0,"-",転記作業用!AS32))</f>
        <v>-</v>
      </c>
      <c r="AQ32" s="203" t="str">
        <f>IF($H32=0,"*",IF(転記作業用!$AW32=0,"-",転記作業用!AT32))</f>
        <v>-</v>
      </c>
      <c r="AR32" s="203" t="str">
        <f>IF($H32=0,"*",IF(転記作業用!$AW32=0,"-",転記作業用!AU32))</f>
        <v>-</v>
      </c>
      <c r="AS32" s="203" t="str">
        <f>IF($H32=0,"*",IF(転記作業用!$AW32=0,"-",転記作業用!AV32))</f>
        <v>-</v>
      </c>
      <c r="AT32" s="203" t="str">
        <f>IF($I32=0,"*",IF(転記作業用!$BM32=0,"-",転記作業用!AX32))</f>
        <v>-</v>
      </c>
      <c r="AU32" s="203" t="str">
        <f>IF($I32=0,"*",IF(転記作業用!$BM32=0,"-",転記作業用!AY32))</f>
        <v>-</v>
      </c>
      <c r="AV32" s="203" t="str">
        <f>IF($I32=0,"*",IF(転記作業用!$BM32=0,"-",転記作業用!AZ32))</f>
        <v>-</v>
      </c>
      <c r="AW32" s="203" t="str">
        <f>IF($I32=0,"*",IF(転記作業用!$BM32=0,"-",転記作業用!BA32))</f>
        <v>-</v>
      </c>
      <c r="AX32" s="203" t="str">
        <f>IF($I32=0,"*",IF(転記作業用!$BM32=0,"-",転記作業用!BB32))</f>
        <v>-</v>
      </c>
      <c r="AY32" s="203" t="str">
        <f>IF($I32=0,"*",IF(転記作業用!$BM32=0,"-",転記作業用!BC32))</f>
        <v>-</v>
      </c>
      <c r="AZ32" s="203" t="str">
        <f>IF($I32=0,"*",IF(転記作業用!$BM32=0,"-",転記作業用!BD32))</f>
        <v>-</v>
      </c>
      <c r="BA32" s="203" t="str">
        <f>IF($I32=0,"*",IF(転記作業用!$BM32=0,"-",転記作業用!BE32))</f>
        <v>-</v>
      </c>
      <c r="BB32" s="203" t="str">
        <f>IF($I32=0,"*",IF(転記作業用!$BM32=0,"-",転記作業用!BF32))</f>
        <v>-</v>
      </c>
      <c r="BC32" s="203" t="str">
        <f>IF($I32=0,"*",IF(転記作業用!$BM32=0,"-",転記作業用!BG32))</f>
        <v>-</v>
      </c>
      <c r="BD32" s="203" t="str">
        <f>IF($I32=0,"*",IF(転記作業用!$BM32=0,"-",転記作業用!BH32))</f>
        <v>-</v>
      </c>
      <c r="BE32" s="203" t="str">
        <f>IF($I32=0,"*",IF(転記作業用!$BM32=0,"-",転記作業用!BI32))</f>
        <v>-</v>
      </c>
      <c r="BF32" s="203" t="str">
        <f>IF($I32=0,"*",IF(転記作業用!$BM32=0,"-",転記作業用!BJ32))</f>
        <v>-</v>
      </c>
      <c r="BG32" s="203" t="str">
        <f>IF($I32=0,"*",IF(転記作業用!$BM32=0,"-",転記作業用!BK32))</f>
        <v>-</v>
      </c>
      <c r="BH32" s="203" t="str">
        <f>IF($I32=0,"*",IF(転記作業用!$BM32=0,"-",転記作業用!BL32))</f>
        <v>-</v>
      </c>
      <c r="BI32" s="203" t="str">
        <f>IF('在宅生活改善調査（利用者票）'!BI41="","-",'在宅生活改善調査（利用者票）'!BI41)</f>
        <v>-</v>
      </c>
      <c r="BJ32" s="203" t="str">
        <f>IF($BI32=4,"*",IF(転記作業用!$CK32=0,"-",転記作業用!BO32))</f>
        <v>-</v>
      </c>
      <c r="BK32" s="203" t="str">
        <f>IF($BI32=4,"*",IF(転記作業用!$CK32=0,"-",転記作業用!BP32))</f>
        <v>-</v>
      </c>
      <c r="BL32" s="203" t="str">
        <f>IF($BI32=4,"*",IF(転記作業用!$CK32=0,"-",転記作業用!BQ32))</f>
        <v>-</v>
      </c>
      <c r="BM32" s="203" t="str">
        <f>IF($BI32=4,"*",IF(転記作業用!$CK32=0,"-",転記作業用!BR32))</f>
        <v>-</v>
      </c>
      <c r="BN32" s="203" t="str">
        <f>IF($BI32=4,"*",IF(転記作業用!$CK32=0,"-",転記作業用!BS32))</f>
        <v>-</v>
      </c>
      <c r="BO32" s="203" t="str">
        <f>IF($BI32=4,"*",IF(転記作業用!$CK32=0,"-",転記作業用!BT32))</f>
        <v>-</v>
      </c>
      <c r="BP32" s="203" t="str">
        <f>IF($BI32=4,"*",IF(転記作業用!$CK32=0,"-",転記作業用!BU32))</f>
        <v>-</v>
      </c>
      <c r="BQ32" s="203" t="str">
        <f>IF($BI32=4,"*",IF(転記作業用!$CK32=0,"-",転記作業用!BV32))</f>
        <v>-</v>
      </c>
      <c r="BR32" s="203" t="str">
        <f>IF($BI32=4,"*",IF(転記作業用!$CK32=0,"-",転記作業用!BW32))</f>
        <v>-</v>
      </c>
      <c r="BS32" s="203" t="str">
        <f>IF($BI32=4,"*",IF(転記作業用!$CK32=0,"-",転記作業用!BX32))</f>
        <v>-</v>
      </c>
      <c r="BT32" s="203" t="str">
        <f>IF($BI32=4,"*",IF(転記作業用!$CK32=0,"-",転記作業用!BY32))</f>
        <v>-</v>
      </c>
      <c r="BU32" s="203" t="str">
        <f>IF($BI32=4,"*",IF(転記作業用!$CK32=0,"-",転記作業用!BZ32))</f>
        <v>-</v>
      </c>
      <c r="BV32" s="203" t="str">
        <f>IF($BI32=4,"*",IF(転記作業用!$CK32=0,"-",転記作業用!CA32))</f>
        <v>-</v>
      </c>
      <c r="BW32" s="203" t="str">
        <f>IF($BI32=4,"*",IF(転記作業用!$CK32=0,"-",転記作業用!CB32))</f>
        <v>-</v>
      </c>
      <c r="BX32" s="203" t="str">
        <f>IF($BI32=4,"*",IF(転記作業用!$CK32=0,"-",転記作業用!CC32))</f>
        <v>-</v>
      </c>
      <c r="BY32" s="203" t="str">
        <f>IF($BI32=4,"*",IF(転記作業用!$CK32=0,"-",転記作業用!CD32))</f>
        <v>-</v>
      </c>
      <c r="BZ32" s="203" t="str">
        <f>IF($BI32=4,"*",IF(転記作業用!$CK32=0,"-",転記作業用!CE32))</f>
        <v>-</v>
      </c>
      <c r="CA32" s="203" t="str">
        <f>IF($BI32=4,"*",IF(転記作業用!$CK32=0,"-",転記作業用!CF32))</f>
        <v>-</v>
      </c>
      <c r="CB32" s="203" t="str">
        <f>IF($BI32=4,"*",IF(転記作業用!$CK32=0,"-",転記作業用!CG32))</f>
        <v>-</v>
      </c>
      <c r="CC32" s="203" t="str">
        <f>IF(転記作業用!$CJ32=0,"*",IF('在宅生活改善調査（利用者票）'!CC41="","-",'在宅生活改善調査（利用者票）'!CC41))</f>
        <v>*</v>
      </c>
      <c r="CD32" s="203" t="str">
        <f>IF(転記作業用!CI32=0,"*",IF('在宅生活改善調査（利用者票）'!CD41="","-",'在宅生活改善調査（利用者票）'!CD41))</f>
        <v>*</v>
      </c>
      <c r="CE32" s="203" t="str">
        <f>IF(CB32&lt;&gt;1,"*",IF('在宅生活改善調査（利用者票）'!CE41="","-",'在宅生活改善調査（利用者票）'!CE41))</f>
        <v>*</v>
      </c>
      <c r="CF32" s="8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 x14ac:dyDescent="0.15">
      <c r="A33" s="202" t="str">
        <f>IF(SUM(B33:CE33)=0,"",29)</f>
        <v/>
      </c>
      <c r="B33" s="203" t="str">
        <f>IF('在宅生活改善調査（利用者票）'!B42="","-",'在宅生活改善調査（利用者票）'!B42)</f>
        <v>-</v>
      </c>
      <c r="C33" s="203" t="str">
        <f>IF('在宅生活改善調査（利用者票）'!C42="","-",'在宅生活改善調査（利用者票）'!C42)</f>
        <v>-</v>
      </c>
      <c r="D33" s="203" t="str">
        <f>IF('在宅生活改善調査（利用者票）'!D42="","-",'在宅生活改善調査（利用者票）'!D42)</f>
        <v>-</v>
      </c>
      <c r="E33" s="203" t="str">
        <f>IF(転記作業用!$K33=0,"-",転記作業用!D33)</f>
        <v>-</v>
      </c>
      <c r="F33" s="203" t="str">
        <f>IF(転記作業用!$K33=0,"-",転記作業用!E33)</f>
        <v>-</v>
      </c>
      <c r="G33" s="203" t="str">
        <f>IF(転記作業用!$K33=0,"-",転記作業用!F33)</f>
        <v>-</v>
      </c>
      <c r="H33" s="203" t="str">
        <f>IF(転記作業用!$K33=0,"-",転記作業用!G33)</f>
        <v>-</v>
      </c>
      <c r="I33" s="203" t="str">
        <f>IF(転記作業用!$K33=0,"-",転記作業用!H33)</f>
        <v>-</v>
      </c>
      <c r="J33" s="203" t="str">
        <f>IF(転記作業用!$K33=0,"-",転記作業用!I33)</f>
        <v>-</v>
      </c>
      <c r="K33" s="203" t="str">
        <f>IF(転記作業用!$K33=0,"-",転記作業用!J33)</f>
        <v>-</v>
      </c>
      <c r="L33" s="203" t="str">
        <f>IF(転記作業用!$S33=0,"-",転記作業用!L33)</f>
        <v>-</v>
      </c>
      <c r="M33" s="203" t="str">
        <f>IF(転記作業用!$S33=0,"-",転記作業用!M33)</f>
        <v>-</v>
      </c>
      <c r="N33" s="203" t="str">
        <f>IF(転記作業用!$S33=0,"-",転記作業用!N33)</f>
        <v>-</v>
      </c>
      <c r="O33" s="203" t="str">
        <f>IF(転記作業用!$S33=0,"-",転記作業用!O33)</f>
        <v>-</v>
      </c>
      <c r="P33" s="203" t="str">
        <f>IF(転記作業用!$S33=0,"-",転記作業用!P33)</f>
        <v>-</v>
      </c>
      <c r="Q33" s="203" t="str">
        <f>IF(転記作業用!$S33=0,"-",転記作業用!Q33)</f>
        <v>-</v>
      </c>
      <c r="R33" s="203" t="str">
        <f>IF(転記作業用!$S33=0,"-",転記作業用!R33)</f>
        <v>-</v>
      </c>
      <c r="S33" s="203" t="str">
        <f>IF(転記作業用!$AB33=0,"-",転記作業用!T33)</f>
        <v>-</v>
      </c>
      <c r="T33" s="203" t="str">
        <f>IF(転記作業用!$AB33=0,"-",転記作業用!U33)</f>
        <v>-</v>
      </c>
      <c r="U33" s="203" t="str">
        <f>IF(転記作業用!$AB33=0,"-",転記作業用!V33)</f>
        <v>-</v>
      </c>
      <c r="V33" s="203" t="str">
        <f>IF(転記作業用!$AB33=0,"-",転記作業用!W33)</f>
        <v>-</v>
      </c>
      <c r="W33" s="203" t="str">
        <f>IF(転記作業用!$AB33=0,"-",転記作業用!X33)</f>
        <v>-</v>
      </c>
      <c r="X33" s="203" t="str">
        <f>IF(転記作業用!$AB33=0,"-",転記作業用!Y33)</f>
        <v>-</v>
      </c>
      <c r="Y33" s="203" t="str">
        <f>IF(転記作業用!$AB33=0,"-",転記作業用!Z33)</f>
        <v>-</v>
      </c>
      <c r="Z33" s="203" t="str">
        <f>IF(転記作業用!$AB33=0,"-",転記作業用!AA33)</f>
        <v>-</v>
      </c>
      <c r="AA33" s="203" t="str">
        <f>IF($G33=0,"*",IF(転記作業用!$AK33=0,"-",転記作業用!AC33))</f>
        <v>-</v>
      </c>
      <c r="AB33" s="203" t="str">
        <f>IF($G33=0,"*",IF(転記作業用!$AK33=0,"-",転記作業用!AD33))</f>
        <v>-</v>
      </c>
      <c r="AC33" s="203" t="str">
        <f>IF($G33=0,"*",IF(転記作業用!$AK33=0,"-",転記作業用!AE33))</f>
        <v>-</v>
      </c>
      <c r="AD33" s="203" t="str">
        <f>IF($G33=0,"*",IF(転記作業用!$AK33=0,"-",転記作業用!AF33))</f>
        <v>-</v>
      </c>
      <c r="AE33" s="203" t="str">
        <f>IF($G33=0,"*",IF(転記作業用!$AK33=0,"-",転記作業用!AG33))</f>
        <v>-</v>
      </c>
      <c r="AF33" s="203" t="str">
        <f>IF($G33=0,"*",IF(転記作業用!$AK33=0,"-",転記作業用!AH33))</f>
        <v>-</v>
      </c>
      <c r="AG33" s="203" t="str">
        <f>IF($G33=0,"*",IF(転記作業用!$AK33=0,"-",転記作業用!AI33))</f>
        <v>-</v>
      </c>
      <c r="AH33" s="203" t="str">
        <f>IF($G33=0,"*",IF(転記作業用!$AK33=0,"-",転記作業用!AJ33))</f>
        <v>-</v>
      </c>
      <c r="AI33" s="203" t="str">
        <f>IF($H33=0,"*",IF(転記作業用!$AW33=0,"-",転記作業用!AL33))</f>
        <v>-</v>
      </c>
      <c r="AJ33" s="203" t="str">
        <f>IF($H33=0,"*",IF(転記作業用!$AW33=0,"-",転記作業用!AM33))</f>
        <v>-</v>
      </c>
      <c r="AK33" s="203" t="str">
        <f>IF($H33=0,"*",IF(転記作業用!$AW33=0,"-",転記作業用!AN33))</f>
        <v>-</v>
      </c>
      <c r="AL33" s="203" t="str">
        <f>IF($H33=0,"*",IF(転記作業用!$AW33=0,"-",転記作業用!AO33))</f>
        <v>-</v>
      </c>
      <c r="AM33" s="203" t="str">
        <f>IF($H33=0,"*",IF(転記作業用!$AW33=0,"-",転記作業用!AP33))</f>
        <v>-</v>
      </c>
      <c r="AN33" s="203" t="str">
        <f>IF($H33=0,"*",IF(転記作業用!$AW33=0,"-",転記作業用!AQ33))</f>
        <v>-</v>
      </c>
      <c r="AO33" s="203" t="str">
        <f>IF($H33=0,"*",IF(転記作業用!$AW33=0,"-",転記作業用!AR33))</f>
        <v>-</v>
      </c>
      <c r="AP33" s="203" t="str">
        <f>IF($H33=0,"*",IF(転記作業用!$AW33=0,"-",転記作業用!AS33))</f>
        <v>-</v>
      </c>
      <c r="AQ33" s="203" t="str">
        <f>IF($H33=0,"*",IF(転記作業用!$AW33=0,"-",転記作業用!AT33))</f>
        <v>-</v>
      </c>
      <c r="AR33" s="203" t="str">
        <f>IF($H33=0,"*",IF(転記作業用!$AW33=0,"-",転記作業用!AU33))</f>
        <v>-</v>
      </c>
      <c r="AS33" s="203" t="str">
        <f>IF($H33=0,"*",IF(転記作業用!$AW33=0,"-",転記作業用!AV33))</f>
        <v>-</v>
      </c>
      <c r="AT33" s="203" t="str">
        <f>IF($I33=0,"*",IF(転記作業用!$BM33=0,"-",転記作業用!AX33))</f>
        <v>-</v>
      </c>
      <c r="AU33" s="203" t="str">
        <f>IF($I33=0,"*",IF(転記作業用!$BM33=0,"-",転記作業用!AY33))</f>
        <v>-</v>
      </c>
      <c r="AV33" s="203" t="str">
        <f>IF($I33=0,"*",IF(転記作業用!$BM33=0,"-",転記作業用!AZ33))</f>
        <v>-</v>
      </c>
      <c r="AW33" s="203" t="str">
        <f>IF($I33=0,"*",IF(転記作業用!$BM33=0,"-",転記作業用!BA33))</f>
        <v>-</v>
      </c>
      <c r="AX33" s="203" t="str">
        <f>IF($I33=0,"*",IF(転記作業用!$BM33=0,"-",転記作業用!BB33))</f>
        <v>-</v>
      </c>
      <c r="AY33" s="203" t="str">
        <f>IF($I33=0,"*",IF(転記作業用!$BM33=0,"-",転記作業用!BC33))</f>
        <v>-</v>
      </c>
      <c r="AZ33" s="203" t="str">
        <f>IF($I33=0,"*",IF(転記作業用!$BM33=0,"-",転記作業用!BD33))</f>
        <v>-</v>
      </c>
      <c r="BA33" s="203" t="str">
        <f>IF($I33=0,"*",IF(転記作業用!$BM33=0,"-",転記作業用!BE33))</f>
        <v>-</v>
      </c>
      <c r="BB33" s="203" t="str">
        <f>IF($I33=0,"*",IF(転記作業用!$BM33=0,"-",転記作業用!BF33))</f>
        <v>-</v>
      </c>
      <c r="BC33" s="203" t="str">
        <f>IF($I33=0,"*",IF(転記作業用!$BM33=0,"-",転記作業用!BG33))</f>
        <v>-</v>
      </c>
      <c r="BD33" s="203" t="str">
        <f>IF($I33=0,"*",IF(転記作業用!$BM33=0,"-",転記作業用!BH33))</f>
        <v>-</v>
      </c>
      <c r="BE33" s="203" t="str">
        <f>IF($I33=0,"*",IF(転記作業用!$BM33=0,"-",転記作業用!BI33))</f>
        <v>-</v>
      </c>
      <c r="BF33" s="203" t="str">
        <f>IF($I33=0,"*",IF(転記作業用!$BM33=0,"-",転記作業用!BJ33))</f>
        <v>-</v>
      </c>
      <c r="BG33" s="203" t="str">
        <f>IF($I33=0,"*",IF(転記作業用!$BM33=0,"-",転記作業用!BK33))</f>
        <v>-</v>
      </c>
      <c r="BH33" s="203" t="str">
        <f>IF($I33=0,"*",IF(転記作業用!$BM33=0,"-",転記作業用!BL33))</f>
        <v>-</v>
      </c>
      <c r="BI33" s="203" t="str">
        <f>IF('在宅生活改善調査（利用者票）'!BI42="","-",'在宅生活改善調査（利用者票）'!BI42)</f>
        <v>-</v>
      </c>
      <c r="BJ33" s="203" t="str">
        <f>IF($BI33=4,"*",IF(転記作業用!$CK33=0,"-",転記作業用!BO33))</f>
        <v>-</v>
      </c>
      <c r="BK33" s="203" t="str">
        <f>IF($BI33=4,"*",IF(転記作業用!$CK33=0,"-",転記作業用!BP33))</f>
        <v>-</v>
      </c>
      <c r="BL33" s="203" t="str">
        <f>IF($BI33=4,"*",IF(転記作業用!$CK33=0,"-",転記作業用!BQ33))</f>
        <v>-</v>
      </c>
      <c r="BM33" s="203" t="str">
        <f>IF($BI33=4,"*",IF(転記作業用!$CK33=0,"-",転記作業用!BR33))</f>
        <v>-</v>
      </c>
      <c r="BN33" s="203" t="str">
        <f>IF($BI33=4,"*",IF(転記作業用!$CK33=0,"-",転記作業用!BS33))</f>
        <v>-</v>
      </c>
      <c r="BO33" s="203" t="str">
        <f>IF($BI33=4,"*",IF(転記作業用!$CK33=0,"-",転記作業用!BT33))</f>
        <v>-</v>
      </c>
      <c r="BP33" s="203" t="str">
        <f>IF($BI33=4,"*",IF(転記作業用!$CK33=0,"-",転記作業用!BU33))</f>
        <v>-</v>
      </c>
      <c r="BQ33" s="203" t="str">
        <f>IF($BI33=4,"*",IF(転記作業用!$CK33=0,"-",転記作業用!BV33))</f>
        <v>-</v>
      </c>
      <c r="BR33" s="203" t="str">
        <f>IF($BI33=4,"*",IF(転記作業用!$CK33=0,"-",転記作業用!BW33))</f>
        <v>-</v>
      </c>
      <c r="BS33" s="203" t="str">
        <f>IF($BI33=4,"*",IF(転記作業用!$CK33=0,"-",転記作業用!BX33))</f>
        <v>-</v>
      </c>
      <c r="BT33" s="203" t="str">
        <f>IF($BI33=4,"*",IF(転記作業用!$CK33=0,"-",転記作業用!BY33))</f>
        <v>-</v>
      </c>
      <c r="BU33" s="203" t="str">
        <f>IF($BI33=4,"*",IF(転記作業用!$CK33=0,"-",転記作業用!BZ33))</f>
        <v>-</v>
      </c>
      <c r="BV33" s="203" t="str">
        <f>IF($BI33=4,"*",IF(転記作業用!$CK33=0,"-",転記作業用!CA33))</f>
        <v>-</v>
      </c>
      <c r="BW33" s="203" t="str">
        <f>IF($BI33=4,"*",IF(転記作業用!$CK33=0,"-",転記作業用!CB33))</f>
        <v>-</v>
      </c>
      <c r="BX33" s="203" t="str">
        <f>IF($BI33=4,"*",IF(転記作業用!$CK33=0,"-",転記作業用!CC33))</f>
        <v>-</v>
      </c>
      <c r="BY33" s="203" t="str">
        <f>IF($BI33=4,"*",IF(転記作業用!$CK33=0,"-",転記作業用!CD33))</f>
        <v>-</v>
      </c>
      <c r="BZ33" s="203" t="str">
        <f>IF($BI33=4,"*",IF(転記作業用!$CK33=0,"-",転記作業用!CE33))</f>
        <v>-</v>
      </c>
      <c r="CA33" s="203" t="str">
        <f>IF($BI33=4,"*",IF(転記作業用!$CK33=0,"-",転記作業用!CF33))</f>
        <v>-</v>
      </c>
      <c r="CB33" s="203" t="str">
        <f>IF($BI33=4,"*",IF(転記作業用!$CK33=0,"-",転記作業用!CG33))</f>
        <v>-</v>
      </c>
      <c r="CC33" s="203" t="str">
        <f>IF(転記作業用!$CJ33=0,"*",IF('在宅生活改善調査（利用者票）'!CC42="","-",'在宅生活改善調査（利用者票）'!CC42))</f>
        <v>*</v>
      </c>
      <c r="CD33" s="203" t="str">
        <f>IF(転記作業用!CI33=0,"*",IF('在宅生活改善調査（利用者票）'!CD42="","-",'在宅生活改善調査（利用者票）'!CD42))</f>
        <v>*</v>
      </c>
      <c r="CE33" s="203" t="str">
        <f>IF(CB33&lt;&gt;1,"*",IF('在宅生活改善調査（利用者票）'!CE42="","-",'在宅生活改善調査（利用者票）'!CE42))</f>
        <v>*</v>
      </c>
      <c r="CF33" s="8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 x14ac:dyDescent="0.15">
      <c r="A34" s="202" t="str">
        <f>IF(SUM(B34:CE34)=0,"",30)</f>
        <v/>
      </c>
      <c r="B34" s="203" t="str">
        <f>IF('在宅生活改善調査（利用者票）'!B43="","-",'在宅生活改善調査（利用者票）'!B43)</f>
        <v>-</v>
      </c>
      <c r="C34" s="203" t="str">
        <f>IF('在宅生活改善調査（利用者票）'!C43="","-",'在宅生活改善調査（利用者票）'!C43)</f>
        <v>-</v>
      </c>
      <c r="D34" s="203" t="str">
        <f>IF('在宅生活改善調査（利用者票）'!D43="","-",'在宅生活改善調査（利用者票）'!D43)</f>
        <v>-</v>
      </c>
      <c r="E34" s="203" t="str">
        <f>IF(転記作業用!$K34=0,"-",転記作業用!D34)</f>
        <v>-</v>
      </c>
      <c r="F34" s="203" t="str">
        <f>IF(転記作業用!$K34=0,"-",転記作業用!E34)</f>
        <v>-</v>
      </c>
      <c r="G34" s="203" t="str">
        <f>IF(転記作業用!$K34=0,"-",転記作業用!F34)</f>
        <v>-</v>
      </c>
      <c r="H34" s="203" t="str">
        <f>IF(転記作業用!$K34=0,"-",転記作業用!G34)</f>
        <v>-</v>
      </c>
      <c r="I34" s="203" t="str">
        <f>IF(転記作業用!$K34=0,"-",転記作業用!H34)</f>
        <v>-</v>
      </c>
      <c r="J34" s="203" t="str">
        <f>IF(転記作業用!$K34=0,"-",転記作業用!I34)</f>
        <v>-</v>
      </c>
      <c r="K34" s="203" t="str">
        <f>IF(転記作業用!$K34=0,"-",転記作業用!J34)</f>
        <v>-</v>
      </c>
      <c r="L34" s="203" t="str">
        <f>IF(転記作業用!$S34=0,"-",転記作業用!L34)</f>
        <v>-</v>
      </c>
      <c r="M34" s="203" t="str">
        <f>IF(転記作業用!$S34=0,"-",転記作業用!M34)</f>
        <v>-</v>
      </c>
      <c r="N34" s="203" t="str">
        <f>IF(転記作業用!$S34=0,"-",転記作業用!N34)</f>
        <v>-</v>
      </c>
      <c r="O34" s="203" t="str">
        <f>IF(転記作業用!$S34=0,"-",転記作業用!O34)</f>
        <v>-</v>
      </c>
      <c r="P34" s="203" t="str">
        <f>IF(転記作業用!$S34=0,"-",転記作業用!P34)</f>
        <v>-</v>
      </c>
      <c r="Q34" s="203" t="str">
        <f>IF(転記作業用!$S34=0,"-",転記作業用!Q34)</f>
        <v>-</v>
      </c>
      <c r="R34" s="203" t="str">
        <f>IF(転記作業用!$S34=0,"-",転記作業用!R34)</f>
        <v>-</v>
      </c>
      <c r="S34" s="203" t="str">
        <f>IF(転記作業用!$AB34=0,"-",転記作業用!T34)</f>
        <v>-</v>
      </c>
      <c r="T34" s="203" t="str">
        <f>IF(転記作業用!$AB34=0,"-",転記作業用!U34)</f>
        <v>-</v>
      </c>
      <c r="U34" s="203" t="str">
        <f>IF(転記作業用!$AB34=0,"-",転記作業用!V34)</f>
        <v>-</v>
      </c>
      <c r="V34" s="203" t="str">
        <f>IF(転記作業用!$AB34=0,"-",転記作業用!W34)</f>
        <v>-</v>
      </c>
      <c r="W34" s="203" t="str">
        <f>IF(転記作業用!$AB34=0,"-",転記作業用!X34)</f>
        <v>-</v>
      </c>
      <c r="X34" s="203" t="str">
        <f>IF(転記作業用!$AB34=0,"-",転記作業用!Y34)</f>
        <v>-</v>
      </c>
      <c r="Y34" s="203" t="str">
        <f>IF(転記作業用!$AB34=0,"-",転記作業用!Z34)</f>
        <v>-</v>
      </c>
      <c r="Z34" s="203" t="str">
        <f>IF(転記作業用!$AB34=0,"-",転記作業用!AA34)</f>
        <v>-</v>
      </c>
      <c r="AA34" s="203" t="str">
        <f>IF($G34=0,"*",IF(転記作業用!$AK34=0,"-",転記作業用!AC34))</f>
        <v>-</v>
      </c>
      <c r="AB34" s="203" t="str">
        <f>IF($G34=0,"*",IF(転記作業用!$AK34=0,"-",転記作業用!AD34))</f>
        <v>-</v>
      </c>
      <c r="AC34" s="203" t="str">
        <f>IF($G34=0,"*",IF(転記作業用!$AK34=0,"-",転記作業用!AE34))</f>
        <v>-</v>
      </c>
      <c r="AD34" s="203" t="str">
        <f>IF($G34=0,"*",IF(転記作業用!$AK34=0,"-",転記作業用!AF34))</f>
        <v>-</v>
      </c>
      <c r="AE34" s="203" t="str">
        <f>IF($G34=0,"*",IF(転記作業用!$AK34=0,"-",転記作業用!AG34))</f>
        <v>-</v>
      </c>
      <c r="AF34" s="203" t="str">
        <f>IF($G34=0,"*",IF(転記作業用!$AK34=0,"-",転記作業用!AH34))</f>
        <v>-</v>
      </c>
      <c r="AG34" s="203" t="str">
        <f>IF($G34=0,"*",IF(転記作業用!$AK34=0,"-",転記作業用!AI34))</f>
        <v>-</v>
      </c>
      <c r="AH34" s="203" t="str">
        <f>IF($G34=0,"*",IF(転記作業用!$AK34=0,"-",転記作業用!AJ34))</f>
        <v>-</v>
      </c>
      <c r="AI34" s="203" t="str">
        <f>IF($H34=0,"*",IF(転記作業用!$AW34=0,"-",転記作業用!AL34))</f>
        <v>-</v>
      </c>
      <c r="AJ34" s="203" t="str">
        <f>IF($H34=0,"*",IF(転記作業用!$AW34=0,"-",転記作業用!AM34))</f>
        <v>-</v>
      </c>
      <c r="AK34" s="203" t="str">
        <f>IF($H34=0,"*",IF(転記作業用!$AW34=0,"-",転記作業用!AN34))</f>
        <v>-</v>
      </c>
      <c r="AL34" s="203" t="str">
        <f>IF($H34=0,"*",IF(転記作業用!$AW34=0,"-",転記作業用!AO34))</f>
        <v>-</v>
      </c>
      <c r="AM34" s="203" t="str">
        <f>IF($H34=0,"*",IF(転記作業用!$AW34=0,"-",転記作業用!AP34))</f>
        <v>-</v>
      </c>
      <c r="AN34" s="203" t="str">
        <f>IF($H34=0,"*",IF(転記作業用!$AW34=0,"-",転記作業用!AQ34))</f>
        <v>-</v>
      </c>
      <c r="AO34" s="203" t="str">
        <f>IF($H34=0,"*",IF(転記作業用!$AW34=0,"-",転記作業用!AR34))</f>
        <v>-</v>
      </c>
      <c r="AP34" s="203" t="str">
        <f>IF($H34=0,"*",IF(転記作業用!$AW34=0,"-",転記作業用!AS34))</f>
        <v>-</v>
      </c>
      <c r="AQ34" s="203" t="str">
        <f>IF($H34=0,"*",IF(転記作業用!$AW34=0,"-",転記作業用!AT34))</f>
        <v>-</v>
      </c>
      <c r="AR34" s="203" t="str">
        <f>IF($H34=0,"*",IF(転記作業用!$AW34=0,"-",転記作業用!AU34))</f>
        <v>-</v>
      </c>
      <c r="AS34" s="203" t="str">
        <f>IF($H34=0,"*",IF(転記作業用!$AW34=0,"-",転記作業用!AV34))</f>
        <v>-</v>
      </c>
      <c r="AT34" s="203" t="str">
        <f>IF($I34=0,"*",IF(転記作業用!$BM34=0,"-",転記作業用!AX34))</f>
        <v>-</v>
      </c>
      <c r="AU34" s="203" t="str">
        <f>IF($I34=0,"*",IF(転記作業用!$BM34=0,"-",転記作業用!AY34))</f>
        <v>-</v>
      </c>
      <c r="AV34" s="203" t="str">
        <f>IF($I34=0,"*",IF(転記作業用!$BM34=0,"-",転記作業用!AZ34))</f>
        <v>-</v>
      </c>
      <c r="AW34" s="203" t="str">
        <f>IF($I34=0,"*",IF(転記作業用!$BM34=0,"-",転記作業用!BA34))</f>
        <v>-</v>
      </c>
      <c r="AX34" s="203" t="str">
        <f>IF($I34=0,"*",IF(転記作業用!$BM34=0,"-",転記作業用!BB34))</f>
        <v>-</v>
      </c>
      <c r="AY34" s="203" t="str">
        <f>IF($I34=0,"*",IF(転記作業用!$BM34=0,"-",転記作業用!BC34))</f>
        <v>-</v>
      </c>
      <c r="AZ34" s="203" t="str">
        <f>IF($I34=0,"*",IF(転記作業用!$BM34=0,"-",転記作業用!BD34))</f>
        <v>-</v>
      </c>
      <c r="BA34" s="203" t="str">
        <f>IF($I34=0,"*",IF(転記作業用!$BM34=0,"-",転記作業用!BE34))</f>
        <v>-</v>
      </c>
      <c r="BB34" s="203" t="str">
        <f>IF($I34=0,"*",IF(転記作業用!$BM34=0,"-",転記作業用!BF34))</f>
        <v>-</v>
      </c>
      <c r="BC34" s="203" t="str">
        <f>IF($I34=0,"*",IF(転記作業用!$BM34=0,"-",転記作業用!BG34))</f>
        <v>-</v>
      </c>
      <c r="BD34" s="203" t="str">
        <f>IF($I34=0,"*",IF(転記作業用!$BM34=0,"-",転記作業用!BH34))</f>
        <v>-</v>
      </c>
      <c r="BE34" s="203" t="str">
        <f>IF($I34=0,"*",IF(転記作業用!$BM34=0,"-",転記作業用!BI34))</f>
        <v>-</v>
      </c>
      <c r="BF34" s="203" t="str">
        <f>IF($I34=0,"*",IF(転記作業用!$BM34=0,"-",転記作業用!BJ34))</f>
        <v>-</v>
      </c>
      <c r="BG34" s="203" t="str">
        <f>IF($I34=0,"*",IF(転記作業用!$BM34=0,"-",転記作業用!BK34))</f>
        <v>-</v>
      </c>
      <c r="BH34" s="203" t="str">
        <f>IF($I34=0,"*",IF(転記作業用!$BM34=0,"-",転記作業用!BL34))</f>
        <v>-</v>
      </c>
      <c r="BI34" s="203" t="str">
        <f>IF('在宅生活改善調査（利用者票）'!BI43="","-",'在宅生活改善調査（利用者票）'!BI43)</f>
        <v>-</v>
      </c>
      <c r="BJ34" s="203" t="str">
        <f>IF($BI34=4,"*",IF(転記作業用!$CK34=0,"-",転記作業用!BO34))</f>
        <v>-</v>
      </c>
      <c r="BK34" s="203" t="str">
        <f>IF($BI34=4,"*",IF(転記作業用!$CK34=0,"-",転記作業用!BP34))</f>
        <v>-</v>
      </c>
      <c r="BL34" s="203" t="str">
        <f>IF($BI34=4,"*",IF(転記作業用!$CK34=0,"-",転記作業用!BQ34))</f>
        <v>-</v>
      </c>
      <c r="BM34" s="203" t="str">
        <f>IF($BI34=4,"*",IF(転記作業用!$CK34=0,"-",転記作業用!BR34))</f>
        <v>-</v>
      </c>
      <c r="BN34" s="203" t="str">
        <f>IF($BI34=4,"*",IF(転記作業用!$CK34=0,"-",転記作業用!BS34))</f>
        <v>-</v>
      </c>
      <c r="BO34" s="203" t="str">
        <f>IF($BI34=4,"*",IF(転記作業用!$CK34=0,"-",転記作業用!BT34))</f>
        <v>-</v>
      </c>
      <c r="BP34" s="203" t="str">
        <f>IF($BI34=4,"*",IF(転記作業用!$CK34=0,"-",転記作業用!BU34))</f>
        <v>-</v>
      </c>
      <c r="BQ34" s="203" t="str">
        <f>IF($BI34=4,"*",IF(転記作業用!$CK34=0,"-",転記作業用!BV34))</f>
        <v>-</v>
      </c>
      <c r="BR34" s="203" t="str">
        <f>IF($BI34=4,"*",IF(転記作業用!$CK34=0,"-",転記作業用!BW34))</f>
        <v>-</v>
      </c>
      <c r="BS34" s="203" t="str">
        <f>IF($BI34=4,"*",IF(転記作業用!$CK34=0,"-",転記作業用!BX34))</f>
        <v>-</v>
      </c>
      <c r="BT34" s="203" t="str">
        <f>IF($BI34=4,"*",IF(転記作業用!$CK34=0,"-",転記作業用!BY34))</f>
        <v>-</v>
      </c>
      <c r="BU34" s="203" t="str">
        <f>IF($BI34=4,"*",IF(転記作業用!$CK34=0,"-",転記作業用!BZ34))</f>
        <v>-</v>
      </c>
      <c r="BV34" s="203" t="str">
        <f>IF($BI34=4,"*",IF(転記作業用!$CK34=0,"-",転記作業用!CA34))</f>
        <v>-</v>
      </c>
      <c r="BW34" s="203" t="str">
        <f>IF($BI34=4,"*",IF(転記作業用!$CK34=0,"-",転記作業用!CB34))</f>
        <v>-</v>
      </c>
      <c r="BX34" s="203" t="str">
        <f>IF($BI34=4,"*",IF(転記作業用!$CK34=0,"-",転記作業用!CC34))</f>
        <v>-</v>
      </c>
      <c r="BY34" s="203" t="str">
        <f>IF($BI34=4,"*",IF(転記作業用!$CK34=0,"-",転記作業用!CD34))</f>
        <v>-</v>
      </c>
      <c r="BZ34" s="203" t="str">
        <f>IF($BI34=4,"*",IF(転記作業用!$CK34=0,"-",転記作業用!CE34))</f>
        <v>-</v>
      </c>
      <c r="CA34" s="203" t="str">
        <f>IF($BI34=4,"*",IF(転記作業用!$CK34=0,"-",転記作業用!CF34))</f>
        <v>-</v>
      </c>
      <c r="CB34" s="203" t="str">
        <f>IF($BI34=4,"*",IF(転記作業用!$CK34=0,"-",転記作業用!CG34))</f>
        <v>-</v>
      </c>
      <c r="CC34" s="203" t="str">
        <f>IF(転記作業用!$CJ34=0,"*",IF('在宅生活改善調査（利用者票）'!CC43="","-",'在宅生活改善調査（利用者票）'!CC43))</f>
        <v>*</v>
      </c>
      <c r="CD34" s="203" t="str">
        <f>IF(転記作業用!CI34=0,"*",IF('在宅生活改善調査（利用者票）'!CD43="","-",'在宅生活改善調査（利用者票）'!CD43))</f>
        <v>*</v>
      </c>
      <c r="CE34" s="203" t="str">
        <f>IF(CB34&lt;&gt;1,"*",IF('在宅生活改善調査（利用者票）'!CE43="","-",'在宅生活改善調査（利用者票）'!CE43))</f>
        <v>*</v>
      </c>
      <c r="CF34" s="8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  <row r="35" spans="1:84" x14ac:dyDescent="0.15">
      <c r="B35" s="203" t="str">
        <f>IF('在宅生活改善調査（利用者票）'!B44="","-",'在宅生活改善調査（利用者票）'!B44)</f>
        <v>-</v>
      </c>
      <c r="C35" s="203" t="str">
        <f>IF('在宅生活改善調査（利用者票）'!C44="","-",'在宅生活改善調査（利用者票）'!C44)</f>
        <v>-</v>
      </c>
      <c r="D35" s="203" t="str">
        <f>IF('在宅生活改善調査（利用者票）'!D44="","-",'在宅生活改善調査（利用者票）'!D44)</f>
        <v>-</v>
      </c>
      <c r="E35" s="203" t="str">
        <f>IF(転記作業用!$K35=0,"-",転記作業用!D35)</f>
        <v>-</v>
      </c>
      <c r="F35" s="203" t="str">
        <f>IF(転記作業用!$K35=0,"-",転記作業用!E35)</f>
        <v>-</v>
      </c>
      <c r="G35" s="203" t="str">
        <f>IF(転記作業用!$K35=0,"-",転記作業用!F35)</f>
        <v>-</v>
      </c>
      <c r="H35" s="203" t="str">
        <f>IF(転記作業用!$K35=0,"-",転記作業用!G35)</f>
        <v>-</v>
      </c>
      <c r="I35" s="203" t="str">
        <f>IF(転記作業用!$K35=0,"-",転記作業用!H35)</f>
        <v>-</v>
      </c>
      <c r="J35" s="203" t="str">
        <f>IF(転記作業用!$K35=0,"-",転記作業用!I35)</f>
        <v>-</v>
      </c>
      <c r="K35" s="203" t="str">
        <f>IF(転記作業用!$K35=0,"-",転記作業用!J35)</f>
        <v>-</v>
      </c>
      <c r="L35" s="203" t="str">
        <f>IF(転記作業用!$S35=0,"-",転記作業用!L35)</f>
        <v>-</v>
      </c>
      <c r="M35" s="203" t="str">
        <f>IF(転記作業用!$S35=0,"-",転記作業用!M35)</f>
        <v>-</v>
      </c>
      <c r="N35" s="203" t="str">
        <f>IF(転記作業用!$S35=0,"-",転記作業用!N35)</f>
        <v>-</v>
      </c>
      <c r="O35" s="203" t="str">
        <f>IF(転記作業用!$S35=0,"-",転記作業用!O35)</f>
        <v>-</v>
      </c>
      <c r="P35" s="203" t="str">
        <f>IF(転記作業用!$S35=0,"-",転記作業用!P35)</f>
        <v>-</v>
      </c>
      <c r="Q35" s="203" t="str">
        <f>IF(転記作業用!$S35=0,"-",転記作業用!Q35)</f>
        <v>-</v>
      </c>
      <c r="R35" s="203" t="str">
        <f>IF(転記作業用!$S35=0,"-",転記作業用!R35)</f>
        <v>-</v>
      </c>
      <c r="S35" s="203" t="str">
        <f>IF(転記作業用!$AB35=0,"-",転記作業用!T35)</f>
        <v>-</v>
      </c>
      <c r="T35" s="203" t="str">
        <f>IF(転記作業用!$AB35=0,"-",転記作業用!U35)</f>
        <v>-</v>
      </c>
      <c r="U35" s="203" t="str">
        <f>IF(転記作業用!$AB35=0,"-",転記作業用!V35)</f>
        <v>-</v>
      </c>
      <c r="V35" s="203" t="str">
        <f>IF(転記作業用!$AB35=0,"-",転記作業用!W35)</f>
        <v>-</v>
      </c>
      <c r="W35" s="203" t="str">
        <f>IF(転記作業用!$AB35=0,"-",転記作業用!X35)</f>
        <v>-</v>
      </c>
      <c r="X35" s="203" t="str">
        <f>IF(転記作業用!$AB35=0,"-",転記作業用!Y35)</f>
        <v>-</v>
      </c>
      <c r="Y35" s="203" t="str">
        <f>IF(転記作業用!$AB35=0,"-",転記作業用!Z35)</f>
        <v>-</v>
      </c>
      <c r="Z35" s="203" t="str">
        <f>IF(転記作業用!$AB35=0,"-",転記作業用!AA35)</f>
        <v>-</v>
      </c>
      <c r="AA35" s="203" t="str">
        <f>IF($G35=0,"*",IF(転記作業用!$AK35=0,"-",転記作業用!AC35))</f>
        <v>-</v>
      </c>
      <c r="AB35" s="203" t="str">
        <f>IF($G35=0,"*",IF(転記作業用!$AK35=0,"-",転記作業用!AD35))</f>
        <v>-</v>
      </c>
      <c r="AC35" s="203" t="str">
        <f>IF($G35=0,"*",IF(転記作業用!$AK35=0,"-",転記作業用!AE35))</f>
        <v>-</v>
      </c>
      <c r="AD35" s="203" t="str">
        <f>IF($G35=0,"*",IF(転記作業用!$AK35=0,"-",転記作業用!AF35))</f>
        <v>-</v>
      </c>
      <c r="AE35" s="203" t="str">
        <f>IF($G35=0,"*",IF(転記作業用!$AK35=0,"-",転記作業用!AG35))</f>
        <v>-</v>
      </c>
      <c r="AF35" s="203" t="str">
        <f>IF($G35=0,"*",IF(転記作業用!$AK35=0,"-",転記作業用!AH35))</f>
        <v>-</v>
      </c>
      <c r="AG35" s="203" t="str">
        <f>IF($G35=0,"*",IF(転記作業用!$AK35=0,"-",転記作業用!AI35))</f>
        <v>-</v>
      </c>
      <c r="AH35" s="203" t="str">
        <f>IF($G35=0,"*",IF(転記作業用!$AK35=0,"-",転記作業用!AJ35))</f>
        <v>-</v>
      </c>
      <c r="AI35" s="203" t="str">
        <f>IF($H35=0,"*",IF(転記作業用!$AW35=0,"-",転記作業用!AL35))</f>
        <v>-</v>
      </c>
      <c r="AJ35" s="203" t="str">
        <f>IF($H35=0,"*",IF(転記作業用!$AW35=0,"-",転記作業用!AM35))</f>
        <v>-</v>
      </c>
      <c r="AK35" s="203" t="str">
        <f>IF($H35=0,"*",IF(転記作業用!$AW35=0,"-",転記作業用!AN35))</f>
        <v>-</v>
      </c>
      <c r="AL35" s="203" t="str">
        <f>IF($H35=0,"*",IF(転記作業用!$AW35=0,"-",転記作業用!AO35))</f>
        <v>-</v>
      </c>
      <c r="AM35" s="203" t="str">
        <f>IF($H35=0,"*",IF(転記作業用!$AW35=0,"-",転記作業用!AP35))</f>
        <v>-</v>
      </c>
      <c r="AN35" s="203" t="str">
        <f>IF($H35=0,"*",IF(転記作業用!$AW35=0,"-",転記作業用!AQ35))</f>
        <v>-</v>
      </c>
      <c r="AO35" s="203" t="str">
        <f>IF($H35=0,"*",IF(転記作業用!$AW35=0,"-",転記作業用!AR35))</f>
        <v>-</v>
      </c>
      <c r="AP35" s="203" t="str">
        <f>IF($H35=0,"*",IF(転記作業用!$AW35=0,"-",転記作業用!AS35))</f>
        <v>-</v>
      </c>
      <c r="AQ35" s="203" t="str">
        <f>IF($H35=0,"*",IF(転記作業用!$AW35=0,"-",転記作業用!AT35))</f>
        <v>-</v>
      </c>
      <c r="AR35" s="203" t="str">
        <f>IF($H35=0,"*",IF(転記作業用!$AW35=0,"-",転記作業用!AU35))</f>
        <v>-</v>
      </c>
      <c r="AS35" s="203" t="str">
        <f>IF($H35=0,"*",IF(転記作業用!$AW35=0,"-",転記作業用!AV35))</f>
        <v>-</v>
      </c>
      <c r="AT35" s="203" t="str">
        <f>IF($I35=0,"*",IF(転記作業用!$BM35=0,"-",転記作業用!AX35))</f>
        <v>-</v>
      </c>
      <c r="AU35" s="203" t="str">
        <f>IF($I35=0,"*",IF(転記作業用!$BM35=0,"-",転記作業用!AY35))</f>
        <v>-</v>
      </c>
      <c r="AV35" s="203" t="str">
        <f>IF($I35=0,"*",IF(転記作業用!$BM35=0,"-",転記作業用!AZ35))</f>
        <v>-</v>
      </c>
      <c r="AW35" s="203" t="str">
        <f>IF($I35=0,"*",IF(転記作業用!$BM35=0,"-",転記作業用!BA35))</f>
        <v>-</v>
      </c>
      <c r="AX35" s="203" t="str">
        <f>IF($I35=0,"*",IF(転記作業用!$BM35=0,"-",転記作業用!BB35))</f>
        <v>-</v>
      </c>
      <c r="AY35" s="203" t="str">
        <f>IF($I35=0,"*",IF(転記作業用!$BM35=0,"-",転記作業用!BC35))</f>
        <v>-</v>
      </c>
      <c r="AZ35" s="203" t="str">
        <f>IF($I35=0,"*",IF(転記作業用!$BM35=0,"-",転記作業用!BD35))</f>
        <v>-</v>
      </c>
      <c r="BA35" s="203" t="str">
        <f>IF($I35=0,"*",IF(転記作業用!$BM35=0,"-",転記作業用!BE35))</f>
        <v>-</v>
      </c>
      <c r="BB35" s="203" t="str">
        <f>IF($I35=0,"*",IF(転記作業用!$BM35=0,"-",転記作業用!BF35))</f>
        <v>-</v>
      </c>
      <c r="BC35" s="203" t="str">
        <f>IF($I35=0,"*",IF(転記作業用!$BM35=0,"-",転記作業用!BG35))</f>
        <v>-</v>
      </c>
      <c r="BD35" s="203" t="str">
        <f>IF($I35=0,"*",IF(転記作業用!$BM35=0,"-",転記作業用!BH35))</f>
        <v>-</v>
      </c>
      <c r="BE35" s="203" t="str">
        <f>IF($I35=0,"*",IF(転記作業用!$BM35=0,"-",転記作業用!BI35))</f>
        <v>-</v>
      </c>
      <c r="BF35" s="203" t="str">
        <f>IF($I35=0,"*",IF(転記作業用!$BM35=0,"-",転記作業用!BJ35))</f>
        <v>-</v>
      </c>
      <c r="BG35" s="203" t="str">
        <f>IF($I35=0,"*",IF(転記作業用!$BM35=0,"-",転記作業用!BK35))</f>
        <v>-</v>
      </c>
      <c r="BH35" s="203" t="str">
        <f>IF($I35=0,"*",IF(転記作業用!$BM35=0,"-",転記作業用!BL35))</f>
        <v>-</v>
      </c>
      <c r="BI35" s="203" t="str">
        <f>IF('在宅生活改善調査（利用者票）'!BI44="","-",'在宅生活改善調査（利用者票）'!BI44)</f>
        <v>-</v>
      </c>
      <c r="BJ35" s="203" t="str">
        <f>IF($BI35=4,"*",IF(転記作業用!$CK35=0,"-",転記作業用!BO35))</f>
        <v>-</v>
      </c>
      <c r="BK35" s="203" t="str">
        <f>IF($BI35=4,"*",IF(転記作業用!$CK35=0,"-",転記作業用!BP35))</f>
        <v>-</v>
      </c>
      <c r="BL35" s="203" t="str">
        <f>IF($BI35=4,"*",IF(転記作業用!$CK35=0,"-",転記作業用!BQ35))</f>
        <v>-</v>
      </c>
      <c r="BM35" s="203" t="str">
        <f>IF($BI35=4,"*",IF(転記作業用!$CK35=0,"-",転記作業用!BR35))</f>
        <v>-</v>
      </c>
      <c r="BN35" s="203" t="str">
        <f>IF($BI35=4,"*",IF(転記作業用!$CK35=0,"-",転記作業用!BS35))</f>
        <v>-</v>
      </c>
      <c r="BO35" s="203" t="str">
        <f>IF($BI35=4,"*",IF(転記作業用!$CK35=0,"-",転記作業用!BT35))</f>
        <v>-</v>
      </c>
      <c r="BP35" s="203" t="str">
        <f>IF($BI35=4,"*",IF(転記作業用!$CK35=0,"-",転記作業用!BU35))</f>
        <v>-</v>
      </c>
      <c r="BQ35" s="203" t="str">
        <f>IF($BI35=4,"*",IF(転記作業用!$CK35=0,"-",転記作業用!BV35))</f>
        <v>-</v>
      </c>
      <c r="BR35" s="203" t="str">
        <f>IF($BI35=4,"*",IF(転記作業用!$CK35=0,"-",転記作業用!BW35))</f>
        <v>-</v>
      </c>
      <c r="BS35" s="203" t="str">
        <f>IF($BI35=4,"*",IF(転記作業用!$CK35=0,"-",転記作業用!BX35))</f>
        <v>-</v>
      </c>
      <c r="BT35" s="203" t="str">
        <f>IF($BI35=4,"*",IF(転記作業用!$CK35=0,"-",転記作業用!BY35))</f>
        <v>-</v>
      </c>
      <c r="BU35" s="203" t="str">
        <f>IF($BI35=4,"*",IF(転記作業用!$CK35=0,"-",転記作業用!BZ35))</f>
        <v>-</v>
      </c>
      <c r="BV35" s="203" t="str">
        <f>IF($BI35=4,"*",IF(転記作業用!$CK35=0,"-",転記作業用!CA35))</f>
        <v>-</v>
      </c>
      <c r="BW35" s="203" t="str">
        <f>IF($BI35=4,"*",IF(転記作業用!$CK35=0,"-",転記作業用!CB35))</f>
        <v>-</v>
      </c>
      <c r="BX35" s="203" t="str">
        <f>IF($BI35=4,"*",IF(転記作業用!$CK35=0,"-",転記作業用!CC35))</f>
        <v>-</v>
      </c>
      <c r="BY35" s="203" t="str">
        <f>IF($BI35=4,"*",IF(転記作業用!$CK35=0,"-",転記作業用!CD35))</f>
        <v>-</v>
      </c>
      <c r="BZ35" s="203" t="str">
        <f>IF($BI35=4,"*",IF(転記作業用!$CK35=0,"-",転記作業用!CE35))</f>
        <v>-</v>
      </c>
      <c r="CA35" s="203" t="str">
        <f>IF($BI35=4,"*",IF(転記作業用!$CK35=0,"-",転記作業用!CF35))</f>
        <v>-</v>
      </c>
      <c r="CB35" s="203" t="str">
        <f>IF($BI35=4,"*",IF(転記作業用!$CK35=0,"-",転記作業用!CG35))</f>
        <v>-</v>
      </c>
      <c r="CC35" s="203" t="str">
        <f>IF(転記作業用!$CJ35=0,"*",IF('在宅生活改善調査（利用者票）'!CC44="","-",'在宅生活改善調査（利用者票）'!CC44))</f>
        <v>*</v>
      </c>
      <c r="CD35" s="203" t="str">
        <f>IF(転記作業用!CI35=0,"*",IF('在宅生活改善調査（利用者票）'!CD44="","-",'在宅生活改善調査（利用者票）'!CD44))</f>
        <v>*</v>
      </c>
      <c r="CE35" s="203" t="str">
        <f>IF(CB35&lt;&gt;1,"*",IF('在宅生活改善調査（利用者票）'!CE44="","-",'在宅生活改善調査（利用者票）'!CE44))</f>
        <v>*</v>
      </c>
    </row>
    <row r="36" spans="1:84" x14ac:dyDescent="0.15">
      <c r="B36" s="203" t="str">
        <f>IF('在宅生活改善調査（利用者票）'!B45="","-",'在宅生活改善調査（利用者票）'!B45)</f>
        <v>-</v>
      </c>
      <c r="C36" s="203" t="str">
        <f>IF('在宅生活改善調査（利用者票）'!C45="","-",'在宅生活改善調査（利用者票）'!C45)</f>
        <v>-</v>
      </c>
      <c r="D36" s="203" t="str">
        <f>IF('在宅生活改善調査（利用者票）'!D45="","-",'在宅生活改善調査（利用者票）'!D45)</f>
        <v>-</v>
      </c>
      <c r="E36" s="203" t="str">
        <f>IF(転記作業用!$K36=0,"-",転記作業用!D36)</f>
        <v>-</v>
      </c>
      <c r="F36" s="203" t="str">
        <f>IF(転記作業用!$K36=0,"-",転記作業用!E36)</f>
        <v>-</v>
      </c>
      <c r="G36" s="203" t="str">
        <f>IF(転記作業用!$K36=0,"-",転記作業用!F36)</f>
        <v>-</v>
      </c>
      <c r="H36" s="203" t="str">
        <f>IF(転記作業用!$K36=0,"-",転記作業用!G36)</f>
        <v>-</v>
      </c>
      <c r="I36" s="203" t="str">
        <f>IF(転記作業用!$K36=0,"-",転記作業用!H36)</f>
        <v>-</v>
      </c>
      <c r="J36" s="203" t="str">
        <f>IF(転記作業用!$K36=0,"-",転記作業用!I36)</f>
        <v>-</v>
      </c>
      <c r="K36" s="203" t="str">
        <f>IF(転記作業用!$K36=0,"-",転記作業用!J36)</f>
        <v>-</v>
      </c>
      <c r="L36" s="203" t="str">
        <f>IF(転記作業用!$S36=0,"-",転記作業用!L36)</f>
        <v>-</v>
      </c>
      <c r="M36" s="203" t="str">
        <f>IF(転記作業用!$S36=0,"-",転記作業用!M36)</f>
        <v>-</v>
      </c>
      <c r="N36" s="203" t="str">
        <f>IF(転記作業用!$S36=0,"-",転記作業用!N36)</f>
        <v>-</v>
      </c>
      <c r="O36" s="203" t="str">
        <f>IF(転記作業用!$S36=0,"-",転記作業用!O36)</f>
        <v>-</v>
      </c>
      <c r="P36" s="203" t="str">
        <f>IF(転記作業用!$S36=0,"-",転記作業用!P36)</f>
        <v>-</v>
      </c>
      <c r="Q36" s="203" t="str">
        <f>IF(転記作業用!$S36=0,"-",転記作業用!Q36)</f>
        <v>-</v>
      </c>
      <c r="R36" s="203" t="str">
        <f>IF(転記作業用!$S36=0,"-",転記作業用!R36)</f>
        <v>-</v>
      </c>
      <c r="S36" s="203" t="str">
        <f>IF(転記作業用!$AB36=0,"-",転記作業用!T36)</f>
        <v>-</v>
      </c>
      <c r="T36" s="203" t="str">
        <f>IF(転記作業用!$AB36=0,"-",転記作業用!U36)</f>
        <v>-</v>
      </c>
      <c r="U36" s="203" t="str">
        <f>IF(転記作業用!$AB36=0,"-",転記作業用!V36)</f>
        <v>-</v>
      </c>
      <c r="V36" s="203" t="str">
        <f>IF(転記作業用!$AB36=0,"-",転記作業用!W36)</f>
        <v>-</v>
      </c>
      <c r="W36" s="203" t="str">
        <f>IF(転記作業用!$AB36=0,"-",転記作業用!X36)</f>
        <v>-</v>
      </c>
      <c r="X36" s="203" t="str">
        <f>IF(転記作業用!$AB36=0,"-",転記作業用!Y36)</f>
        <v>-</v>
      </c>
      <c r="Y36" s="203" t="str">
        <f>IF(転記作業用!$AB36=0,"-",転記作業用!Z36)</f>
        <v>-</v>
      </c>
      <c r="Z36" s="203" t="str">
        <f>IF(転記作業用!$AB36=0,"-",転記作業用!AA36)</f>
        <v>-</v>
      </c>
      <c r="AA36" s="203" t="str">
        <f>IF($G36=0,"*",IF(転記作業用!$AK36=0,"-",転記作業用!AC36))</f>
        <v>-</v>
      </c>
      <c r="AB36" s="203" t="str">
        <f>IF($G36=0,"*",IF(転記作業用!$AK36=0,"-",転記作業用!AD36))</f>
        <v>-</v>
      </c>
      <c r="AC36" s="203" t="str">
        <f>IF($G36=0,"*",IF(転記作業用!$AK36=0,"-",転記作業用!AE36))</f>
        <v>-</v>
      </c>
      <c r="AD36" s="203" t="str">
        <f>IF($G36=0,"*",IF(転記作業用!$AK36=0,"-",転記作業用!AF36))</f>
        <v>-</v>
      </c>
      <c r="AE36" s="203" t="str">
        <f>IF($G36=0,"*",IF(転記作業用!$AK36=0,"-",転記作業用!AG36))</f>
        <v>-</v>
      </c>
      <c r="AF36" s="203" t="str">
        <f>IF($G36=0,"*",IF(転記作業用!$AK36=0,"-",転記作業用!AH36))</f>
        <v>-</v>
      </c>
      <c r="AG36" s="203" t="str">
        <f>IF($G36=0,"*",IF(転記作業用!$AK36=0,"-",転記作業用!AI36))</f>
        <v>-</v>
      </c>
      <c r="AH36" s="203" t="str">
        <f>IF($G36=0,"*",IF(転記作業用!$AK36=0,"-",転記作業用!AJ36))</f>
        <v>-</v>
      </c>
      <c r="AI36" s="203" t="str">
        <f>IF($H36=0,"*",IF(転記作業用!$AW36=0,"-",転記作業用!AL36))</f>
        <v>-</v>
      </c>
      <c r="AJ36" s="203" t="str">
        <f>IF($H36=0,"*",IF(転記作業用!$AW36=0,"-",転記作業用!AM36))</f>
        <v>-</v>
      </c>
      <c r="AK36" s="203" t="str">
        <f>IF($H36=0,"*",IF(転記作業用!$AW36=0,"-",転記作業用!AN36))</f>
        <v>-</v>
      </c>
      <c r="AL36" s="203" t="str">
        <f>IF($H36=0,"*",IF(転記作業用!$AW36=0,"-",転記作業用!AO36))</f>
        <v>-</v>
      </c>
      <c r="AM36" s="203" t="str">
        <f>IF($H36=0,"*",IF(転記作業用!$AW36=0,"-",転記作業用!AP36))</f>
        <v>-</v>
      </c>
      <c r="AN36" s="203" t="str">
        <f>IF($H36=0,"*",IF(転記作業用!$AW36=0,"-",転記作業用!AQ36))</f>
        <v>-</v>
      </c>
      <c r="AO36" s="203" t="str">
        <f>IF($H36=0,"*",IF(転記作業用!$AW36=0,"-",転記作業用!AR36))</f>
        <v>-</v>
      </c>
      <c r="AP36" s="203" t="str">
        <f>IF($H36=0,"*",IF(転記作業用!$AW36=0,"-",転記作業用!AS36))</f>
        <v>-</v>
      </c>
      <c r="AQ36" s="203" t="str">
        <f>IF($H36=0,"*",IF(転記作業用!$AW36=0,"-",転記作業用!AT36))</f>
        <v>-</v>
      </c>
      <c r="AR36" s="203" t="str">
        <f>IF($H36=0,"*",IF(転記作業用!$AW36=0,"-",転記作業用!AU36))</f>
        <v>-</v>
      </c>
      <c r="AS36" s="203" t="str">
        <f>IF($H36=0,"*",IF(転記作業用!$AW36=0,"-",転記作業用!AV36))</f>
        <v>-</v>
      </c>
      <c r="AT36" s="203" t="str">
        <f>IF($I36=0,"*",IF(転記作業用!$BM36=0,"-",転記作業用!AX36))</f>
        <v>-</v>
      </c>
      <c r="AU36" s="203" t="str">
        <f>IF($I36=0,"*",IF(転記作業用!$BM36=0,"-",転記作業用!AY36))</f>
        <v>-</v>
      </c>
      <c r="AV36" s="203" t="str">
        <f>IF($I36=0,"*",IF(転記作業用!$BM36=0,"-",転記作業用!AZ36))</f>
        <v>-</v>
      </c>
      <c r="AW36" s="203" t="str">
        <f>IF($I36=0,"*",IF(転記作業用!$BM36=0,"-",転記作業用!BA36))</f>
        <v>-</v>
      </c>
      <c r="AX36" s="203" t="str">
        <f>IF($I36=0,"*",IF(転記作業用!$BM36=0,"-",転記作業用!BB36))</f>
        <v>-</v>
      </c>
      <c r="AY36" s="203" t="str">
        <f>IF($I36=0,"*",IF(転記作業用!$BM36=0,"-",転記作業用!BC36))</f>
        <v>-</v>
      </c>
      <c r="AZ36" s="203" t="str">
        <f>IF($I36=0,"*",IF(転記作業用!$BM36=0,"-",転記作業用!BD36))</f>
        <v>-</v>
      </c>
      <c r="BA36" s="203" t="str">
        <f>IF($I36=0,"*",IF(転記作業用!$BM36=0,"-",転記作業用!BE36))</f>
        <v>-</v>
      </c>
      <c r="BB36" s="203" t="str">
        <f>IF($I36=0,"*",IF(転記作業用!$BM36=0,"-",転記作業用!BF36))</f>
        <v>-</v>
      </c>
      <c r="BC36" s="203" t="str">
        <f>IF($I36=0,"*",IF(転記作業用!$BM36=0,"-",転記作業用!BG36))</f>
        <v>-</v>
      </c>
      <c r="BD36" s="203" t="str">
        <f>IF($I36=0,"*",IF(転記作業用!$BM36=0,"-",転記作業用!BH36))</f>
        <v>-</v>
      </c>
      <c r="BE36" s="203" t="str">
        <f>IF($I36=0,"*",IF(転記作業用!$BM36=0,"-",転記作業用!BI36))</f>
        <v>-</v>
      </c>
      <c r="BF36" s="203" t="str">
        <f>IF($I36=0,"*",IF(転記作業用!$BM36=0,"-",転記作業用!BJ36))</f>
        <v>-</v>
      </c>
      <c r="BG36" s="203" t="str">
        <f>IF($I36=0,"*",IF(転記作業用!$BM36=0,"-",転記作業用!BK36))</f>
        <v>-</v>
      </c>
      <c r="BH36" s="203" t="str">
        <f>IF($I36=0,"*",IF(転記作業用!$BM36=0,"-",転記作業用!BL36))</f>
        <v>-</v>
      </c>
      <c r="BI36" s="203" t="str">
        <f>IF('在宅生活改善調査（利用者票）'!BI45="","-",'在宅生活改善調査（利用者票）'!BI45)</f>
        <v>-</v>
      </c>
      <c r="BJ36" s="203" t="str">
        <f>IF($BI36=4,"*",IF(転記作業用!$CK36=0,"-",転記作業用!BO36))</f>
        <v>-</v>
      </c>
      <c r="BK36" s="203" t="str">
        <f>IF($BI36=4,"*",IF(転記作業用!$CK36=0,"-",転記作業用!BP36))</f>
        <v>-</v>
      </c>
      <c r="BL36" s="203" t="str">
        <f>IF($BI36=4,"*",IF(転記作業用!$CK36=0,"-",転記作業用!BQ36))</f>
        <v>-</v>
      </c>
      <c r="BM36" s="203" t="str">
        <f>IF($BI36=4,"*",IF(転記作業用!$CK36=0,"-",転記作業用!BR36))</f>
        <v>-</v>
      </c>
      <c r="BN36" s="203" t="str">
        <f>IF($BI36=4,"*",IF(転記作業用!$CK36=0,"-",転記作業用!BS36))</f>
        <v>-</v>
      </c>
      <c r="BO36" s="203" t="str">
        <f>IF($BI36=4,"*",IF(転記作業用!$CK36=0,"-",転記作業用!BT36))</f>
        <v>-</v>
      </c>
      <c r="BP36" s="203" t="str">
        <f>IF($BI36=4,"*",IF(転記作業用!$CK36=0,"-",転記作業用!BU36))</f>
        <v>-</v>
      </c>
      <c r="BQ36" s="203" t="str">
        <f>IF($BI36=4,"*",IF(転記作業用!$CK36=0,"-",転記作業用!BV36))</f>
        <v>-</v>
      </c>
      <c r="BR36" s="203" t="str">
        <f>IF($BI36=4,"*",IF(転記作業用!$CK36=0,"-",転記作業用!BW36))</f>
        <v>-</v>
      </c>
      <c r="BS36" s="203" t="str">
        <f>IF($BI36=4,"*",IF(転記作業用!$CK36=0,"-",転記作業用!BX36))</f>
        <v>-</v>
      </c>
      <c r="BT36" s="203" t="str">
        <f>IF($BI36=4,"*",IF(転記作業用!$CK36=0,"-",転記作業用!BY36))</f>
        <v>-</v>
      </c>
      <c r="BU36" s="203" t="str">
        <f>IF($BI36=4,"*",IF(転記作業用!$CK36=0,"-",転記作業用!BZ36))</f>
        <v>-</v>
      </c>
      <c r="BV36" s="203" t="str">
        <f>IF($BI36=4,"*",IF(転記作業用!$CK36=0,"-",転記作業用!CA36))</f>
        <v>-</v>
      </c>
      <c r="BW36" s="203" t="str">
        <f>IF($BI36=4,"*",IF(転記作業用!$CK36=0,"-",転記作業用!CB36))</f>
        <v>-</v>
      </c>
      <c r="BX36" s="203" t="str">
        <f>IF($BI36=4,"*",IF(転記作業用!$CK36=0,"-",転記作業用!CC36))</f>
        <v>-</v>
      </c>
      <c r="BY36" s="203" t="str">
        <f>IF($BI36=4,"*",IF(転記作業用!$CK36=0,"-",転記作業用!CD36))</f>
        <v>-</v>
      </c>
      <c r="BZ36" s="203" t="str">
        <f>IF($BI36=4,"*",IF(転記作業用!$CK36=0,"-",転記作業用!CE36))</f>
        <v>-</v>
      </c>
      <c r="CA36" s="203" t="str">
        <f>IF($BI36=4,"*",IF(転記作業用!$CK36=0,"-",転記作業用!CF36))</f>
        <v>-</v>
      </c>
      <c r="CB36" s="203" t="str">
        <f>IF($BI36=4,"*",IF(転記作業用!$CK36=0,"-",転記作業用!CG36))</f>
        <v>-</v>
      </c>
      <c r="CC36" s="203" t="str">
        <f>IF(転記作業用!$CJ36=0,"*",IF('在宅生活改善調査（利用者票）'!CC45="","-",'在宅生活改善調査（利用者票）'!CC45))</f>
        <v>*</v>
      </c>
      <c r="CD36" s="203" t="str">
        <f>IF(転記作業用!CI36=0,"*",IF('在宅生活改善調査（利用者票）'!CD45="","-",'在宅生活改善調査（利用者票）'!CD45))</f>
        <v>*</v>
      </c>
      <c r="CE36" s="203" t="str">
        <f>IF(CB36&lt;&gt;1,"*",IF('在宅生活改善調査（利用者票）'!CE45="","-",'在宅生活改善調査（利用者票）'!CE45))</f>
        <v>*</v>
      </c>
    </row>
    <row r="37" spans="1:84" x14ac:dyDescent="0.15">
      <c r="B37" s="203" t="str">
        <f>IF('在宅生活改善調査（利用者票）'!B46="","-",'在宅生活改善調査（利用者票）'!B46)</f>
        <v>-</v>
      </c>
      <c r="C37" s="203" t="str">
        <f>IF('在宅生活改善調査（利用者票）'!C46="","-",'在宅生活改善調査（利用者票）'!C46)</f>
        <v>-</v>
      </c>
      <c r="D37" s="203" t="str">
        <f>IF('在宅生活改善調査（利用者票）'!D46="","-",'在宅生活改善調査（利用者票）'!D46)</f>
        <v>-</v>
      </c>
      <c r="E37" s="203" t="str">
        <f>IF(転記作業用!$K37=0,"-",転記作業用!D37)</f>
        <v>-</v>
      </c>
      <c r="F37" s="203" t="str">
        <f>IF(転記作業用!$K37=0,"-",転記作業用!E37)</f>
        <v>-</v>
      </c>
      <c r="G37" s="203" t="str">
        <f>IF(転記作業用!$K37=0,"-",転記作業用!F37)</f>
        <v>-</v>
      </c>
      <c r="H37" s="203" t="str">
        <f>IF(転記作業用!$K37=0,"-",転記作業用!G37)</f>
        <v>-</v>
      </c>
      <c r="I37" s="203" t="str">
        <f>IF(転記作業用!$K37=0,"-",転記作業用!H37)</f>
        <v>-</v>
      </c>
      <c r="J37" s="203" t="str">
        <f>IF(転記作業用!$K37=0,"-",転記作業用!I37)</f>
        <v>-</v>
      </c>
      <c r="K37" s="203" t="str">
        <f>IF(転記作業用!$K37=0,"-",転記作業用!J37)</f>
        <v>-</v>
      </c>
      <c r="L37" s="203" t="str">
        <f>IF(転記作業用!$S37=0,"-",転記作業用!L37)</f>
        <v>-</v>
      </c>
      <c r="M37" s="203" t="str">
        <f>IF(転記作業用!$S37=0,"-",転記作業用!M37)</f>
        <v>-</v>
      </c>
      <c r="N37" s="203" t="str">
        <f>IF(転記作業用!$S37=0,"-",転記作業用!N37)</f>
        <v>-</v>
      </c>
      <c r="O37" s="203" t="str">
        <f>IF(転記作業用!$S37=0,"-",転記作業用!O37)</f>
        <v>-</v>
      </c>
      <c r="P37" s="203" t="str">
        <f>IF(転記作業用!$S37=0,"-",転記作業用!P37)</f>
        <v>-</v>
      </c>
      <c r="Q37" s="203" t="str">
        <f>IF(転記作業用!$S37=0,"-",転記作業用!Q37)</f>
        <v>-</v>
      </c>
      <c r="R37" s="203" t="str">
        <f>IF(転記作業用!$S37=0,"-",転記作業用!R37)</f>
        <v>-</v>
      </c>
      <c r="S37" s="203" t="str">
        <f>IF(転記作業用!$AB37=0,"-",転記作業用!T37)</f>
        <v>-</v>
      </c>
      <c r="T37" s="203" t="str">
        <f>IF(転記作業用!$AB37=0,"-",転記作業用!U37)</f>
        <v>-</v>
      </c>
      <c r="U37" s="203" t="str">
        <f>IF(転記作業用!$AB37=0,"-",転記作業用!V37)</f>
        <v>-</v>
      </c>
      <c r="V37" s="203" t="str">
        <f>IF(転記作業用!$AB37=0,"-",転記作業用!W37)</f>
        <v>-</v>
      </c>
      <c r="W37" s="203" t="str">
        <f>IF(転記作業用!$AB37=0,"-",転記作業用!X37)</f>
        <v>-</v>
      </c>
      <c r="X37" s="203" t="str">
        <f>IF(転記作業用!$AB37=0,"-",転記作業用!Y37)</f>
        <v>-</v>
      </c>
      <c r="Y37" s="203" t="str">
        <f>IF(転記作業用!$AB37=0,"-",転記作業用!Z37)</f>
        <v>-</v>
      </c>
      <c r="Z37" s="203" t="str">
        <f>IF(転記作業用!$AB37=0,"-",転記作業用!AA37)</f>
        <v>-</v>
      </c>
      <c r="AA37" s="203" t="str">
        <f>IF($G37=0,"*",IF(転記作業用!$AK37=0,"-",転記作業用!AC37))</f>
        <v>-</v>
      </c>
      <c r="AB37" s="203" t="str">
        <f>IF($G37=0,"*",IF(転記作業用!$AK37=0,"-",転記作業用!AD37))</f>
        <v>-</v>
      </c>
      <c r="AC37" s="203" t="str">
        <f>IF($G37=0,"*",IF(転記作業用!$AK37=0,"-",転記作業用!AE37))</f>
        <v>-</v>
      </c>
      <c r="AD37" s="203" t="str">
        <f>IF($G37=0,"*",IF(転記作業用!$AK37=0,"-",転記作業用!AF37))</f>
        <v>-</v>
      </c>
      <c r="AE37" s="203" t="str">
        <f>IF($G37=0,"*",IF(転記作業用!$AK37=0,"-",転記作業用!AG37))</f>
        <v>-</v>
      </c>
      <c r="AF37" s="203" t="str">
        <f>IF($G37=0,"*",IF(転記作業用!$AK37=0,"-",転記作業用!AH37))</f>
        <v>-</v>
      </c>
      <c r="AG37" s="203" t="str">
        <f>IF($G37=0,"*",IF(転記作業用!$AK37=0,"-",転記作業用!AI37))</f>
        <v>-</v>
      </c>
      <c r="AH37" s="203" t="str">
        <f>IF($G37=0,"*",IF(転記作業用!$AK37=0,"-",転記作業用!AJ37))</f>
        <v>-</v>
      </c>
      <c r="AI37" s="203" t="str">
        <f>IF($H37=0,"*",IF(転記作業用!$AW37=0,"-",転記作業用!AL37))</f>
        <v>-</v>
      </c>
      <c r="AJ37" s="203" t="str">
        <f>IF($H37=0,"*",IF(転記作業用!$AW37=0,"-",転記作業用!AM37))</f>
        <v>-</v>
      </c>
      <c r="AK37" s="203" t="str">
        <f>IF($H37=0,"*",IF(転記作業用!$AW37=0,"-",転記作業用!AN37))</f>
        <v>-</v>
      </c>
      <c r="AL37" s="203" t="str">
        <f>IF($H37=0,"*",IF(転記作業用!$AW37=0,"-",転記作業用!AO37))</f>
        <v>-</v>
      </c>
      <c r="AM37" s="203" t="str">
        <f>IF($H37=0,"*",IF(転記作業用!$AW37=0,"-",転記作業用!AP37))</f>
        <v>-</v>
      </c>
      <c r="AN37" s="203" t="str">
        <f>IF($H37=0,"*",IF(転記作業用!$AW37=0,"-",転記作業用!AQ37))</f>
        <v>-</v>
      </c>
      <c r="AO37" s="203" t="str">
        <f>IF($H37=0,"*",IF(転記作業用!$AW37=0,"-",転記作業用!AR37))</f>
        <v>-</v>
      </c>
      <c r="AP37" s="203" t="str">
        <f>IF($H37=0,"*",IF(転記作業用!$AW37=0,"-",転記作業用!AS37))</f>
        <v>-</v>
      </c>
      <c r="AQ37" s="203" t="str">
        <f>IF($H37=0,"*",IF(転記作業用!$AW37=0,"-",転記作業用!AT37))</f>
        <v>-</v>
      </c>
      <c r="AR37" s="203" t="str">
        <f>IF($H37=0,"*",IF(転記作業用!$AW37=0,"-",転記作業用!AU37))</f>
        <v>-</v>
      </c>
      <c r="AS37" s="203" t="str">
        <f>IF($H37=0,"*",IF(転記作業用!$AW37=0,"-",転記作業用!AV37))</f>
        <v>-</v>
      </c>
      <c r="AT37" s="203" t="str">
        <f>IF($I37=0,"*",IF(転記作業用!$BM37=0,"-",転記作業用!AX37))</f>
        <v>-</v>
      </c>
      <c r="AU37" s="203" t="str">
        <f>IF($I37=0,"*",IF(転記作業用!$BM37=0,"-",転記作業用!AY37))</f>
        <v>-</v>
      </c>
      <c r="AV37" s="203" t="str">
        <f>IF($I37=0,"*",IF(転記作業用!$BM37=0,"-",転記作業用!AZ37))</f>
        <v>-</v>
      </c>
      <c r="AW37" s="203" t="str">
        <f>IF($I37=0,"*",IF(転記作業用!$BM37=0,"-",転記作業用!BA37))</f>
        <v>-</v>
      </c>
      <c r="AX37" s="203" t="str">
        <f>IF($I37=0,"*",IF(転記作業用!$BM37=0,"-",転記作業用!BB37))</f>
        <v>-</v>
      </c>
      <c r="AY37" s="203" t="str">
        <f>IF($I37=0,"*",IF(転記作業用!$BM37=0,"-",転記作業用!BC37))</f>
        <v>-</v>
      </c>
      <c r="AZ37" s="203" t="str">
        <f>IF($I37=0,"*",IF(転記作業用!$BM37=0,"-",転記作業用!BD37))</f>
        <v>-</v>
      </c>
      <c r="BA37" s="203" t="str">
        <f>IF($I37=0,"*",IF(転記作業用!$BM37=0,"-",転記作業用!BE37))</f>
        <v>-</v>
      </c>
      <c r="BB37" s="203" t="str">
        <f>IF($I37=0,"*",IF(転記作業用!$BM37=0,"-",転記作業用!BF37))</f>
        <v>-</v>
      </c>
      <c r="BC37" s="203" t="str">
        <f>IF($I37=0,"*",IF(転記作業用!$BM37=0,"-",転記作業用!BG37))</f>
        <v>-</v>
      </c>
      <c r="BD37" s="203" t="str">
        <f>IF($I37=0,"*",IF(転記作業用!$BM37=0,"-",転記作業用!BH37))</f>
        <v>-</v>
      </c>
      <c r="BE37" s="203" t="str">
        <f>IF($I37=0,"*",IF(転記作業用!$BM37=0,"-",転記作業用!BI37))</f>
        <v>-</v>
      </c>
      <c r="BF37" s="203" t="str">
        <f>IF($I37=0,"*",IF(転記作業用!$BM37=0,"-",転記作業用!BJ37))</f>
        <v>-</v>
      </c>
      <c r="BG37" s="203" t="str">
        <f>IF($I37=0,"*",IF(転記作業用!$BM37=0,"-",転記作業用!BK37))</f>
        <v>-</v>
      </c>
      <c r="BH37" s="203" t="str">
        <f>IF($I37=0,"*",IF(転記作業用!$BM37=0,"-",転記作業用!BL37))</f>
        <v>-</v>
      </c>
      <c r="BI37" s="203" t="str">
        <f>IF('在宅生活改善調査（利用者票）'!BI46="","-",'在宅生活改善調査（利用者票）'!BI46)</f>
        <v>-</v>
      </c>
      <c r="BJ37" s="203" t="str">
        <f>IF($BI37=4,"*",IF(転記作業用!$CK37=0,"-",転記作業用!BO37))</f>
        <v>-</v>
      </c>
      <c r="BK37" s="203" t="str">
        <f>IF($BI37=4,"*",IF(転記作業用!$CK37=0,"-",転記作業用!BP37))</f>
        <v>-</v>
      </c>
      <c r="BL37" s="203" t="str">
        <f>IF($BI37=4,"*",IF(転記作業用!$CK37=0,"-",転記作業用!BQ37))</f>
        <v>-</v>
      </c>
      <c r="BM37" s="203" t="str">
        <f>IF($BI37=4,"*",IF(転記作業用!$CK37=0,"-",転記作業用!BR37))</f>
        <v>-</v>
      </c>
      <c r="BN37" s="203" t="str">
        <f>IF($BI37=4,"*",IF(転記作業用!$CK37=0,"-",転記作業用!BS37))</f>
        <v>-</v>
      </c>
      <c r="BO37" s="203" t="str">
        <f>IF($BI37=4,"*",IF(転記作業用!$CK37=0,"-",転記作業用!BT37))</f>
        <v>-</v>
      </c>
      <c r="BP37" s="203" t="str">
        <f>IF($BI37=4,"*",IF(転記作業用!$CK37=0,"-",転記作業用!BU37))</f>
        <v>-</v>
      </c>
      <c r="BQ37" s="203" t="str">
        <f>IF($BI37=4,"*",IF(転記作業用!$CK37=0,"-",転記作業用!BV37))</f>
        <v>-</v>
      </c>
      <c r="BR37" s="203" t="str">
        <f>IF($BI37=4,"*",IF(転記作業用!$CK37=0,"-",転記作業用!BW37))</f>
        <v>-</v>
      </c>
      <c r="BS37" s="203" t="str">
        <f>IF($BI37=4,"*",IF(転記作業用!$CK37=0,"-",転記作業用!BX37))</f>
        <v>-</v>
      </c>
      <c r="BT37" s="203" t="str">
        <f>IF($BI37=4,"*",IF(転記作業用!$CK37=0,"-",転記作業用!BY37))</f>
        <v>-</v>
      </c>
      <c r="BU37" s="203" t="str">
        <f>IF($BI37=4,"*",IF(転記作業用!$CK37=0,"-",転記作業用!BZ37))</f>
        <v>-</v>
      </c>
      <c r="BV37" s="203" t="str">
        <f>IF($BI37=4,"*",IF(転記作業用!$CK37=0,"-",転記作業用!CA37))</f>
        <v>-</v>
      </c>
      <c r="BW37" s="203" t="str">
        <f>IF($BI37=4,"*",IF(転記作業用!$CK37=0,"-",転記作業用!CB37))</f>
        <v>-</v>
      </c>
      <c r="BX37" s="203" t="str">
        <f>IF($BI37=4,"*",IF(転記作業用!$CK37=0,"-",転記作業用!CC37))</f>
        <v>-</v>
      </c>
      <c r="BY37" s="203" t="str">
        <f>IF($BI37=4,"*",IF(転記作業用!$CK37=0,"-",転記作業用!CD37))</f>
        <v>-</v>
      </c>
      <c r="BZ37" s="203" t="str">
        <f>IF($BI37=4,"*",IF(転記作業用!$CK37=0,"-",転記作業用!CE37))</f>
        <v>-</v>
      </c>
      <c r="CA37" s="203" t="str">
        <f>IF($BI37=4,"*",IF(転記作業用!$CK37=0,"-",転記作業用!CF37))</f>
        <v>-</v>
      </c>
      <c r="CB37" s="203" t="str">
        <f>IF($BI37=4,"*",IF(転記作業用!$CK37=0,"-",転記作業用!CG37))</f>
        <v>-</v>
      </c>
      <c r="CC37" s="203" t="str">
        <f>IF(転記作業用!$CJ37=0,"*",IF('在宅生活改善調査（利用者票）'!CC46="","-",'在宅生活改善調査（利用者票）'!CC46))</f>
        <v>*</v>
      </c>
      <c r="CD37" s="203" t="str">
        <f>IF(転記作業用!CI37=0,"*",IF('在宅生活改善調査（利用者票）'!CD46="","-",'在宅生活改善調査（利用者票）'!CD46))</f>
        <v>*</v>
      </c>
      <c r="CE37" s="203" t="str">
        <f>IF(CB37&lt;&gt;1,"*",IF('在宅生活改善調査（利用者票）'!CE46="","-",'在宅生活改善調査（利用者票）'!CE46))</f>
        <v>*</v>
      </c>
    </row>
    <row r="38" spans="1:84" x14ac:dyDescent="0.15">
      <c r="B38" s="203" t="str">
        <f>IF('在宅生活改善調査（利用者票）'!B47="","-",'在宅生活改善調査（利用者票）'!B47)</f>
        <v>-</v>
      </c>
      <c r="C38" s="203" t="str">
        <f>IF('在宅生活改善調査（利用者票）'!C47="","-",'在宅生活改善調査（利用者票）'!C47)</f>
        <v>-</v>
      </c>
      <c r="D38" s="203" t="str">
        <f>IF('在宅生活改善調査（利用者票）'!D47="","-",'在宅生活改善調査（利用者票）'!D47)</f>
        <v>-</v>
      </c>
      <c r="E38" s="203" t="str">
        <f>IF(転記作業用!$K38=0,"-",転記作業用!D38)</f>
        <v>-</v>
      </c>
      <c r="F38" s="203" t="str">
        <f>IF(転記作業用!$K38=0,"-",転記作業用!E38)</f>
        <v>-</v>
      </c>
      <c r="G38" s="203" t="str">
        <f>IF(転記作業用!$K38=0,"-",転記作業用!F38)</f>
        <v>-</v>
      </c>
      <c r="H38" s="203" t="str">
        <f>IF(転記作業用!$K38=0,"-",転記作業用!G38)</f>
        <v>-</v>
      </c>
      <c r="I38" s="203" t="str">
        <f>IF(転記作業用!$K38=0,"-",転記作業用!H38)</f>
        <v>-</v>
      </c>
      <c r="J38" s="203" t="str">
        <f>IF(転記作業用!$K38=0,"-",転記作業用!I38)</f>
        <v>-</v>
      </c>
      <c r="K38" s="203" t="str">
        <f>IF(転記作業用!$K38=0,"-",転記作業用!J38)</f>
        <v>-</v>
      </c>
      <c r="L38" s="203" t="str">
        <f>IF(転記作業用!$S38=0,"-",転記作業用!L38)</f>
        <v>-</v>
      </c>
      <c r="M38" s="203" t="str">
        <f>IF(転記作業用!$S38=0,"-",転記作業用!M38)</f>
        <v>-</v>
      </c>
      <c r="N38" s="203" t="str">
        <f>IF(転記作業用!$S38=0,"-",転記作業用!N38)</f>
        <v>-</v>
      </c>
      <c r="O38" s="203" t="str">
        <f>IF(転記作業用!$S38=0,"-",転記作業用!O38)</f>
        <v>-</v>
      </c>
      <c r="P38" s="203" t="str">
        <f>IF(転記作業用!$S38=0,"-",転記作業用!P38)</f>
        <v>-</v>
      </c>
      <c r="Q38" s="203" t="str">
        <f>IF(転記作業用!$S38=0,"-",転記作業用!Q38)</f>
        <v>-</v>
      </c>
      <c r="R38" s="203" t="str">
        <f>IF(転記作業用!$S38=0,"-",転記作業用!R38)</f>
        <v>-</v>
      </c>
      <c r="S38" s="203" t="str">
        <f>IF(転記作業用!$AB38=0,"-",転記作業用!T38)</f>
        <v>-</v>
      </c>
      <c r="T38" s="203" t="str">
        <f>IF(転記作業用!$AB38=0,"-",転記作業用!U38)</f>
        <v>-</v>
      </c>
      <c r="U38" s="203" t="str">
        <f>IF(転記作業用!$AB38=0,"-",転記作業用!V38)</f>
        <v>-</v>
      </c>
      <c r="V38" s="203" t="str">
        <f>IF(転記作業用!$AB38=0,"-",転記作業用!W38)</f>
        <v>-</v>
      </c>
      <c r="W38" s="203" t="str">
        <f>IF(転記作業用!$AB38=0,"-",転記作業用!X38)</f>
        <v>-</v>
      </c>
      <c r="X38" s="203" t="str">
        <f>IF(転記作業用!$AB38=0,"-",転記作業用!Y38)</f>
        <v>-</v>
      </c>
      <c r="Y38" s="203" t="str">
        <f>IF(転記作業用!$AB38=0,"-",転記作業用!Z38)</f>
        <v>-</v>
      </c>
      <c r="Z38" s="203" t="str">
        <f>IF(転記作業用!$AB38=0,"-",転記作業用!AA38)</f>
        <v>-</v>
      </c>
      <c r="AA38" s="203" t="str">
        <f>IF($G38=0,"*",IF(転記作業用!$AK38=0,"-",転記作業用!AC38))</f>
        <v>-</v>
      </c>
      <c r="AB38" s="203" t="str">
        <f>IF($G38=0,"*",IF(転記作業用!$AK38=0,"-",転記作業用!AD38))</f>
        <v>-</v>
      </c>
      <c r="AC38" s="203" t="str">
        <f>IF($G38=0,"*",IF(転記作業用!$AK38=0,"-",転記作業用!AE38))</f>
        <v>-</v>
      </c>
      <c r="AD38" s="203" t="str">
        <f>IF($G38=0,"*",IF(転記作業用!$AK38=0,"-",転記作業用!AF38))</f>
        <v>-</v>
      </c>
      <c r="AE38" s="203" t="str">
        <f>IF($G38=0,"*",IF(転記作業用!$AK38=0,"-",転記作業用!AG38))</f>
        <v>-</v>
      </c>
      <c r="AF38" s="203" t="str">
        <f>IF($G38=0,"*",IF(転記作業用!$AK38=0,"-",転記作業用!AH38))</f>
        <v>-</v>
      </c>
      <c r="AG38" s="203" t="str">
        <f>IF($G38=0,"*",IF(転記作業用!$AK38=0,"-",転記作業用!AI38))</f>
        <v>-</v>
      </c>
      <c r="AH38" s="203" t="str">
        <f>IF($G38=0,"*",IF(転記作業用!$AK38=0,"-",転記作業用!AJ38))</f>
        <v>-</v>
      </c>
      <c r="AI38" s="203" t="str">
        <f>IF($H38=0,"*",IF(転記作業用!$AW38=0,"-",転記作業用!AL38))</f>
        <v>-</v>
      </c>
      <c r="AJ38" s="203" t="str">
        <f>IF($H38=0,"*",IF(転記作業用!$AW38=0,"-",転記作業用!AM38))</f>
        <v>-</v>
      </c>
      <c r="AK38" s="203" t="str">
        <f>IF($H38=0,"*",IF(転記作業用!$AW38=0,"-",転記作業用!AN38))</f>
        <v>-</v>
      </c>
      <c r="AL38" s="203" t="str">
        <f>IF($H38=0,"*",IF(転記作業用!$AW38=0,"-",転記作業用!AO38))</f>
        <v>-</v>
      </c>
      <c r="AM38" s="203" t="str">
        <f>IF($H38=0,"*",IF(転記作業用!$AW38=0,"-",転記作業用!AP38))</f>
        <v>-</v>
      </c>
      <c r="AN38" s="203" t="str">
        <f>IF($H38=0,"*",IF(転記作業用!$AW38=0,"-",転記作業用!AQ38))</f>
        <v>-</v>
      </c>
      <c r="AO38" s="203" t="str">
        <f>IF($H38=0,"*",IF(転記作業用!$AW38=0,"-",転記作業用!AR38))</f>
        <v>-</v>
      </c>
      <c r="AP38" s="203" t="str">
        <f>IF($H38=0,"*",IF(転記作業用!$AW38=0,"-",転記作業用!AS38))</f>
        <v>-</v>
      </c>
      <c r="AQ38" s="203" t="str">
        <f>IF($H38=0,"*",IF(転記作業用!$AW38=0,"-",転記作業用!AT38))</f>
        <v>-</v>
      </c>
      <c r="AR38" s="203" t="str">
        <f>IF($H38=0,"*",IF(転記作業用!$AW38=0,"-",転記作業用!AU38))</f>
        <v>-</v>
      </c>
      <c r="AS38" s="203" t="str">
        <f>IF($H38=0,"*",IF(転記作業用!$AW38=0,"-",転記作業用!AV38))</f>
        <v>-</v>
      </c>
      <c r="AT38" s="203" t="str">
        <f>IF($I38=0,"*",IF(転記作業用!$BM38=0,"-",転記作業用!AX38))</f>
        <v>-</v>
      </c>
      <c r="AU38" s="203" t="str">
        <f>IF($I38=0,"*",IF(転記作業用!$BM38=0,"-",転記作業用!AY38))</f>
        <v>-</v>
      </c>
      <c r="AV38" s="203" t="str">
        <f>IF($I38=0,"*",IF(転記作業用!$BM38=0,"-",転記作業用!AZ38))</f>
        <v>-</v>
      </c>
      <c r="AW38" s="203" t="str">
        <f>IF($I38=0,"*",IF(転記作業用!$BM38=0,"-",転記作業用!BA38))</f>
        <v>-</v>
      </c>
      <c r="AX38" s="203" t="str">
        <f>IF($I38=0,"*",IF(転記作業用!$BM38=0,"-",転記作業用!BB38))</f>
        <v>-</v>
      </c>
      <c r="AY38" s="203" t="str">
        <f>IF($I38=0,"*",IF(転記作業用!$BM38=0,"-",転記作業用!BC38))</f>
        <v>-</v>
      </c>
      <c r="AZ38" s="203" t="str">
        <f>IF($I38=0,"*",IF(転記作業用!$BM38=0,"-",転記作業用!BD38))</f>
        <v>-</v>
      </c>
      <c r="BA38" s="203" t="str">
        <f>IF($I38=0,"*",IF(転記作業用!$BM38=0,"-",転記作業用!BE38))</f>
        <v>-</v>
      </c>
      <c r="BB38" s="203" t="str">
        <f>IF($I38=0,"*",IF(転記作業用!$BM38=0,"-",転記作業用!BF38))</f>
        <v>-</v>
      </c>
      <c r="BC38" s="203" t="str">
        <f>IF($I38=0,"*",IF(転記作業用!$BM38=0,"-",転記作業用!BG38))</f>
        <v>-</v>
      </c>
      <c r="BD38" s="203" t="str">
        <f>IF($I38=0,"*",IF(転記作業用!$BM38=0,"-",転記作業用!BH38))</f>
        <v>-</v>
      </c>
      <c r="BE38" s="203" t="str">
        <f>IF($I38=0,"*",IF(転記作業用!$BM38=0,"-",転記作業用!BI38))</f>
        <v>-</v>
      </c>
      <c r="BF38" s="203" t="str">
        <f>IF($I38=0,"*",IF(転記作業用!$BM38=0,"-",転記作業用!BJ38))</f>
        <v>-</v>
      </c>
      <c r="BG38" s="203" t="str">
        <f>IF($I38=0,"*",IF(転記作業用!$BM38=0,"-",転記作業用!BK38))</f>
        <v>-</v>
      </c>
      <c r="BH38" s="203" t="str">
        <f>IF($I38=0,"*",IF(転記作業用!$BM38=0,"-",転記作業用!BL38))</f>
        <v>-</v>
      </c>
      <c r="BI38" s="203" t="str">
        <f>IF('在宅生活改善調査（利用者票）'!BI47="","-",'在宅生活改善調査（利用者票）'!BI47)</f>
        <v>-</v>
      </c>
      <c r="BJ38" s="203" t="str">
        <f>IF($BI38=4,"*",IF(転記作業用!$CK38=0,"-",転記作業用!BO38))</f>
        <v>-</v>
      </c>
      <c r="BK38" s="203" t="str">
        <f>IF($BI38=4,"*",IF(転記作業用!$CK38=0,"-",転記作業用!BP38))</f>
        <v>-</v>
      </c>
      <c r="BL38" s="203" t="str">
        <f>IF($BI38=4,"*",IF(転記作業用!$CK38=0,"-",転記作業用!BQ38))</f>
        <v>-</v>
      </c>
      <c r="BM38" s="203" t="str">
        <f>IF($BI38=4,"*",IF(転記作業用!$CK38=0,"-",転記作業用!BR38))</f>
        <v>-</v>
      </c>
      <c r="BN38" s="203" t="str">
        <f>IF($BI38=4,"*",IF(転記作業用!$CK38=0,"-",転記作業用!BS38))</f>
        <v>-</v>
      </c>
      <c r="BO38" s="203" t="str">
        <f>IF($BI38=4,"*",IF(転記作業用!$CK38=0,"-",転記作業用!BT38))</f>
        <v>-</v>
      </c>
      <c r="BP38" s="203" t="str">
        <f>IF($BI38=4,"*",IF(転記作業用!$CK38=0,"-",転記作業用!BU38))</f>
        <v>-</v>
      </c>
      <c r="BQ38" s="203" t="str">
        <f>IF($BI38=4,"*",IF(転記作業用!$CK38=0,"-",転記作業用!BV38))</f>
        <v>-</v>
      </c>
      <c r="BR38" s="203" t="str">
        <f>IF($BI38=4,"*",IF(転記作業用!$CK38=0,"-",転記作業用!BW38))</f>
        <v>-</v>
      </c>
      <c r="BS38" s="203" t="str">
        <f>IF($BI38=4,"*",IF(転記作業用!$CK38=0,"-",転記作業用!BX38))</f>
        <v>-</v>
      </c>
      <c r="BT38" s="203" t="str">
        <f>IF($BI38=4,"*",IF(転記作業用!$CK38=0,"-",転記作業用!BY38))</f>
        <v>-</v>
      </c>
      <c r="BU38" s="203" t="str">
        <f>IF($BI38=4,"*",IF(転記作業用!$CK38=0,"-",転記作業用!BZ38))</f>
        <v>-</v>
      </c>
      <c r="BV38" s="203" t="str">
        <f>IF($BI38=4,"*",IF(転記作業用!$CK38=0,"-",転記作業用!CA38))</f>
        <v>-</v>
      </c>
      <c r="BW38" s="203" t="str">
        <f>IF($BI38=4,"*",IF(転記作業用!$CK38=0,"-",転記作業用!CB38))</f>
        <v>-</v>
      </c>
      <c r="BX38" s="203" t="str">
        <f>IF($BI38=4,"*",IF(転記作業用!$CK38=0,"-",転記作業用!CC38))</f>
        <v>-</v>
      </c>
      <c r="BY38" s="203" t="str">
        <f>IF($BI38=4,"*",IF(転記作業用!$CK38=0,"-",転記作業用!CD38))</f>
        <v>-</v>
      </c>
      <c r="BZ38" s="203" t="str">
        <f>IF($BI38=4,"*",IF(転記作業用!$CK38=0,"-",転記作業用!CE38))</f>
        <v>-</v>
      </c>
      <c r="CA38" s="203" t="str">
        <f>IF($BI38=4,"*",IF(転記作業用!$CK38=0,"-",転記作業用!CF38))</f>
        <v>-</v>
      </c>
      <c r="CB38" s="203" t="str">
        <f>IF($BI38=4,"*",IF(転記作業用!$CK38=0,"-",転記作業用!CG38))</f>
        <v>-</v>
      </c>
      <c r="CC38" s="203" t="str">
        <f>IF(転記作業用!$CJ38=0,"*",IF('在宅生活改善調査（利用者票）'!CC47="","-",'在宅生活改善調査（利用者票）'!CC47))</f>
        <v>*</v>
      </c>
      <c r="CD38" s="203" t="str">
        <f>IF(転記作業用!CI38=0,"*",IF('在宅生活改善調査（利用者票）'!CD47="","-",'在宅生活改善調査（利用者票）'!CD47))</f>
        <v>*</v>
      </c>
      <c r="CE38" s="203" t="str">
        <f>IF(CB38&lt;&gt;1,"*",IF('在宅生活改善調査（利用者票）'!CE47="","-",'在宅生活改善調査（利用者票）'!CE47))</f>
        <v>*</v>
      </c>
    </row>
    <row r="39" spans="1:84" x14ac:dyDescent="0.15">
      <c r="B39" s="203" t="str">
        <f>IF('在宅生活改善調査（利用者票）'!B48="","-",'在宅生活改善調査（利用者票）'!B48)</f>
        <v>-</v>
      </c>
      <c r="C39" s="203" t="str">
        <f>IF('在宅生活改善調査（利用者票）'!C48="","-",'在宅生活改善調査（利用者票）'!C48)</f>
        <v>-</v>
      </c>
      <c r="D39" s="203" t="str">
        <f>IF('在宅生活改善調査（利用者票）'!D48="","-",'在宅生活改善調査（利用者票）'!D48)</f>
        <v>-</v>
      </c>
      <c r="E39" s="203" t="str">
        <f>IF(転記作業用!$K39=0,"-",転記作業用!D39)</f>
        <v>-</v>
      </c>
      <c r="F39" s="203" t="str">
        <f>IF(転記作業用!$K39=0,"-",転記作業用!E39)</f>
        <v>-</v>
      </c>
      <c r="G39" s="203" t="str">
        <f>IF(転記作業用!$K39=0,"-",転記作業用!F39)</f>
        <v>-</v>
      </c>
      <c r="H39" s="203" t="str">
        <f>IF(転記作業用!$K39=0,"-",転記作業用!G39)</f>
        <v>-</v>
      </c>
      <c r="I39" s="203" t="str">
        <f>IF(転記作業用!$K39=0,"-",転記作業用!H39)</f>
        <v>-</v>
      </c>
      <c r="J39" s="203" t="str">
        <f>IF(転記作業用!$K39=0,"-",転記作業用!I39)</f>
        <v>-</v>
      </c>
      <c r="K39" s="203" t="str">
        <f>IF(転記作業用!$K39=0,"-",転記作業用!J39)</f>
        <v>-</v>
      </c>
      <c r="L39" s="203" t="str">
        <f>IF(転記作業用!$S39=0,"-",転記作業用!L39)</f>
        <v>-</v>
      </c>
      <c r="M39" s="203" t="str">
        <f>IF(転記作業用!$S39=0,"-",転記作業用!M39)</f>
        <v>-</v>
      </c>
      <c r="N39" s="203" t="str">
        <f>IF(転記作業用!$S39=0,"-",転記作業用!N39)</f>
        <v>-</v>
      </c>
      <c r="O39" s="203" t="str">
        <f>IF(転記作業用!$S39=0,"-",転記作業用!O39)</f>
        <v>-</v>
      </c>
      <c r="P39" s="203" t="str">
        <f>IF(転記作業用!$S39=0,"-",転記作業用!P39)</f>
        <v>-</v>
      </c>
      <c r="Q39" s="203" t="str">
        <f>IF(転記作業用!$S39=0,"-",転記作業用!Q39)</f>
        <v>-</v>
      </c>
      <c r="R39" s="203" t="str">
        <f>IF(転記作業用!$S39=0,"-",転記作業用!R39)</f>
        <v>-</v>
      </c>
      <c r="S39" s="203" t="str">
        <f>IF(転記作業用!$AB39=0,"-",転記作業用!T39)</f>
        <v>-</v>
      </c>
      <c r="T39" s="203" t="str">
        <f>IF(転記作業用!$AB39=0,"-",転記作業用!U39)</f>
        <v>-</v>
      </c>
      <c r="U39" s="203" t="str">
        <f>IF(転記作業用!$AB39=0,"-",転記作業用!V39)</f>
        <v>-</v>
      </c>
      <c r="V39" s="203" t="str">
        <f>IF(転記作業用!$AB39=0,"-",転記作業用!W39)</f>
        <v>-</v>
      </c>
      <c r="W39" s="203" t="str">
        <f>IF(転記作業用!$AB39=0,"-",転記作業用!X39)</f>
        <v>-</v>
      </c>
      <c r="X39" s="203" t="str">
        <f>IF(転記作業用!$AB39=0,"-",転記作業用!Y39)</f>
        <v>-</v>
      </c>
      <c r="Y39" s="203" t="str">
        <f>IF(転記作業用!$AB39=0,"-",転記作業用!Z39)</f>
        <v>-</v>
      </c>
      <c r="Z39" s="203" t="str">
        <f>IF(転記作業用!$AB39=0,"-",転記作業用!AA39)</f>
        <v>-</v>
      </c>
      <c r="AA39" s="203" t="str">
        <f>IF($G39=0,"*",IF(転記作業用!$AK39=0,"-",転記作業用!AC39))</f>
        <v>-</v>
      </c>
      <c r="AB39" s="203" t="str">
        <f>IF($G39=0,"*",IF(転記作業用!$AK39=0,"-",転記作業用!AD39))</f>
        <v>-</v>
      </c>
      <c r="AC39" s="203" t="str">
        <f>IF($G39=0,"*",IF(転記作業用!$AK39=0,"-",転記作業用!AE39))</f>
        <v>-</v>
      </c>
      <c r="AD39" s="203" t="str">
        <f>IF($G39=0,"*",IF(転記作業用!$AK39=0,"-",転記作業用!AF39))</f>
        <v>-</v>
      </c>
      <c r="AE39" s="203" t="str">
        <f>IF($G39=0,"*",IF(転記作業用!$AK39=0,"-",転記作業用!AG39))</f>
        <v>-</v>
      </c>
      <c r="AF39" s="203" t="str">
        <f>IF($G39=0,"*",IF(転記作業用!$AK39=0,"-",転記作業用!AH39))</f>
        <v>-</v>
      </c>
      <c r="AG39" s="203" t="str">
        <f>IF($G39=0,"*",IF(転記作業用!$AK39=0,"-",転記作業用!AI39))</f>
        <v>-</v>
      </c>
      <c r="AH39" s="203" t="str">
        <f>IF($G39=0,"*",IF(転記作業用!$AK39=0,"-",転記作業用!AJ39))</f>
        <v>-</v>
      </c>
      <c r="AI39" s="203" t="str">
        <f>IF($H39=0,"*",IF(転記作業用!$AW39=0,"-",転記作業用!AL39))</f>
        <v>-</v>
      </c>
      <c r="AJ39" s="203" t="str">
        <f>IF($H39=0,"*",IF(転記作業用!$AW39=0,"-",転記作業用!AM39))</f>
        <v>-</v>
      </c>
      <c r="AK39" s="203" t="str">
        <f>IF($H39=0,"*",IF(転記作業用!$AW39=0,"-",転記作業用!AN39))</f>
        <v>-</v>
      </c>
      <c r="AL39" s="203" t="str">
        <f>IF($H39=0,"*",IF(転記作業用!$AW39=0,"-",転記作業用!AO39))</f>
        <v>-</v>
      </c>
      <c r="AM39" s="203" t="str">
        <f>IF($H39=0,"*",IF(転記作業用!$AW39=0,"-",転記作業用!AP39))</f>
        <v>-</v>
      </c>
      <c r="AN39" s="203" t="str">
        <f>IF($H39=0,"*",IF(転記作業用!$AW39=0,"-",転記作業用!AQ39))</f>
        <v>-</v>
      </c>
      <c r="AO39" s="203" t="str">
        <f>IF($H39=0,"*",IF(転記作業用!$AW39=0,"-",転記作業用!AR39))</f>
        <v>-</v>
      </c>
      <c r="AP39" s="203" t="str">
        <f>IF($H39=0,"*",IF(転記作業用!$AW39=0,"-",転記作業用!AS39))</f>
        <v>-</v>
      </c>
      <c r="AQ39" s="203" t="str">
        <f>IF($H39=0,"*",IF(転記作業用!$AW39=0,"-",転記作業用!AT39))</f>
        <v>-</v>
      </c>
      <c r="AR39" s="203" t="str">
        <f>IF($H39=0,"*",IF(転記作業用!$AW39=0,"-",転記作業用!AU39))</f>
        <v>-</v>
      </c>
      <c r="AS39" s="203" t="str">
        <f>IF($H39=0,"*",IF(転記作業用!$AW39=0,"-",転記作業用!AV39))</f>
        <v>-</v>
      </c>
      <c r="AT39" s="203" t="str">
        <f>IF($I39=0,"*",IF(転記作業用!$BM39=0,"-",転記作業用!AX39))</f>
        <v>-</v>
      </c>
      <c r="AU39" s="203" t="str">
        <f>IF($I39=0,"*",IF(転記作業用!$BM39=0,"-",転記作業用!AY39))</f>
        <v>-</v>
      </c>
      <c r="AV39" s="203" t="str">
        <f>IF($I39=0,"*",IF(転記作業用!$BM39=0,"-",転記作業用!AZ39))</f>
        <v>-</v>
      </c>
      <c r="AW39" s="203" t="str">
        <f>IF($I39=0,"*",IF(転記作業用!$BM39=0,"-",転記作業用!BA39))</f>
        <v>-</v>
      </c>
      <c r="AX39" s="203" t="str">
        <f>IF($I39=0,"*",IF(転記作業用!$BM39=0,"-",転記作業用!BB39))</f>
        <v>-</v>
      </c>
      <c r="AY39" s="203" t="str">
        <f>IF($I39=0,"*",IF(転記作業用!$BM39=0,"-",転記作業用!BC39))</f>
        <v>-</v>
      </c>
      <c r="AZ39" s="203" t="str">
        <f>IF($I39=0,"*",IF(転記作業用!$BM39=0,"-",転記作業用!BD39))</f>
        <v>-</v>
      </c>
      <c r="BA39" s="203" t="str">
        <f>IF($I39=0,"*",IF(転記作業用!$BM39=0,"-",転記作業用!BE39))</f>
        <v>-</v>
      </c>
      <c r="BB39" s="203" t="str">
        <f>IF($I39=0,"*",IF(転記作業用!$BM39=0,"-",転記作業用!BF39))</f>
        <v>-</v>
      </c>
      <c r="BC39" s="203" t="str">
        <f>IF($I39=0,"*",IF(転記作業用!$BM39=0,"-",転記作業用!BG39))</f>
        <v>-</v>
      </c>
      <c r="BD39" s="203" t="str">
        <f>IF($I39=0,"*",IF(転記作業用!$BM39=0,"-",転記作業用!BH39))</f>
        <v>-</v>
      </c>
      <c r="BE39" s="203" t="str">
        <f>IF($I39=0,"*",IF(転記作業用!$BM39=0,"-",転記作業用!BI39))</f>
        <v>-</v>
      </c>
      <c r="BF39" s="203" t="str">
        <f>IF($I39=0,"*",IF(転記作業用!$BM39=0,"-",転記作業用!BJ39))</f>
        <v>-</v>
      </c>
      <c r="BG39" s="203" t="str">
        <f>IF($I39=0,"*",IF(転記作業用!$BM39=0,"-",転記作業用!BK39))</f>
        <v>-</v>
      </c>
      <c r="BH39" s="203" t="str">
        <f>IF($I39=0,"*",IF(転記作業用!$BM39=0,"-",転記作業用!BL39))</f>
        <v>-</v>
      </c>
      <c r="BI39" s="203" t="str">
        <f>IF('在宅生活改善調査（利用者票）'!BI48="","-",'在宅生活改善調査（利用者票）'!BI48)</f>
        <v>-</v>
      </c>
      <c r="BJ39" s="203" t="str">
        <f>IF($BI39=4,"*",IF(転記作業用!$CK39=0,"-",転記作業用!BO39))</f>
        <v>-</v>
      </c>
      <c r="BK39" s="203" t="str">
        <f>IF($BI39=4,"*",IF(転記作業用!$CK39=0,"-",転記作業用!BP39))</f>
        <v>-</v>
      </c>
      <c r="BL39" s="203" t="str">
        <f>IF($BI39=4,"*",IF(転記作業用!$CK39=0,"-",転記作業用!BQ39))</f>
        <v>-</v>
      </c>
      <c r="BM39" s="203" t="str">
        <f>IF($BI39=4,"*",IF(転記作業用!$CK39=0,"-",転記作業用!BR39))</f>
        <v>-</v>
      </c>
      <c r="BN39" s="203" t="str">
        <f>IF($BI39=4,"*",IF(転記作業用!$CK39=0,"-",転記作業用!BS39))</f>
        <v>-</v>
      </c>
      <c r="BO39" s="203" t="str">
        <f>IF($BI39=4,"*",IF(転記作業用!$CK39=0,"-",転記作業用!BT39))</f>
        <v>-</v>
      </c>
      <c r="BP39" s="203" t="str">
        <f>IF($BI39=4,"*",IF(転記作業用!$CK39=0,"-",転記作業用!BU39))</f>
        <v>-</v>
      </c>
      <c r="BQ39" s="203" t="str">
        <f>IF($BI39=4,"*",IF(転記作業用!$CK39=0,"-",転記作業用!BV39))</f>
        <v>-</v>
      </c>
      <c r="BR39" s="203" t="str">
        <f>IF($BI39=4,"*",IF(転記作業用!$CK39=0,"-",転記作業用!BW39))</f>
        <v>-</v>
      </c>
      <c r="BS39" s="203" t="str">
        <f>IF($BI39=4,"*",IF(転記作業用!$CK39=0,"-",転記作業用!BX39))</f>
        <v>-</v>
      </c>
      <c r="BT39" s="203" t="str">
        <f>IF($BI39=4,"*",IF(転記作業用!$CK39=0,"-",転記作業用!BY39))</f>
        <v>-</v>
      </c>
      <c r="BU39" s="203" t="str">
        <f>IF($BI39=4,"*",IF(転記作業用!$CK39=0,"-",転記作業用!BZ39))</f>
        <v>-</v>
      </c>
      <c r="BV39" s="203" t="str">
        <f>IF($BI39=4,"*",IF(転記作業用!$CK39=0,"-",転記作業用!CA39))</f>
        <v>-</v>
      </c>
      <c r="BW39" s="203" t="str">
        <f>IF($BI39=4,"*",IF(転記作業用!$CK39=0,"-",転記作業用!CB39))</f>
        <v>-</v>
      </c>
      <c r="BX39" s="203" t="str">
        <f>IF($BI39=4,"*",IF(転記作業用!$CK39=0,"-",転記作業用!CC39))</f>
        <v>-</v>
      </c>
      <c r="BY39" s="203" t="str">
        <f>IF($BI39=4,"*",IF(転記作業用!$CK39=0,"-",転記作業用!CD39))</f>
        <v>-</v>
      </c>
      <c r="BZ39" s="203" t="str">
        <f>IF($BI39=4,"*",IF(転記作業用!$CK39=0,"-",転記作業用!CE39))</f>
        <v>-</v>
      </c>
      <c r="CA39" s="203" t="str">
        <f>IF($BI39=4,"*",IF(転記作業用!$CK39=0,"-",転記作業用!CF39))</f>
        <v>-</v>
      </c>
      <c r="CB39" s="203" t="str">
        <f>IF($BI39=4,"*",IF(転記作業用!$CK39=0,"-",転記作業用!CG39))</f>
        <v>-</v>
      </c>
      <c r="CC39" s="203" t="str">
        <f>IF(転記作業用!$CJ39=0,"*",IF('在宅生活改善調査（利用者票）'!CC48="","-",'在宅生活改善調査（利用者票）'!CC48))</f>
        <v>*</v>
      </c>
      <c r="CD39" s="203" t="str">
        <f>IF(転記作業用!CI39=0,"*",IF('在宅生活改善調査（利用者票）'!CD48="","-",'在宅生活改善調査（利用者票）'!CD48))</f>
        <v>*</v>
      </c>
      <c r="CE39" s="203" t="str">
        <f>IF(CB39&lt;&gt;1,"*",IF('在宅生活改善調査（利用者票）'!CE48="","-",'在宅生活改善調査（利用者票）'!CE48))</f>
        <v>*</v>
      </c>
    </row>
    <row r="40" spans="1:84" x14ac:dyDescent="0.15">
      <c r="B40" s="203" t="str">
        <f>IF('在宅生活改善調査（利用者票）'!B49="","-",'在宅生活改善調査（利用者票）'!B49)</f>
        <v>-</v>
      </c>
      <c r="C40" s="203" t="str">
        <f>IF('在宅生活改善調査（利用者票）'!C49="","-",'在宅生活改善調査（利用者票）'!C49)</f>
        <v>-</v>
      </c>
      <c r="D40" s="203" t="str">
        <f>IF('在宅生活改善調査（利用者票）'!D49="","-",'在宅生活改善調査（利用者票）'!D49)</f>
        <v>-</v>
      </c>
      <c r="E40" s="203" t="str">
        <f>IF(転記作業用!$K40=0,"-",転記作業用!D40)</f>
        <v>-</v>
      </c>
      <c r="F40" s="203" t="str">
        <f>IF(転記作業用!$K40=0,"-",転記作業用!E40)</f>
        <v>-</v>
      </c>
      <c r="G40" s="203" t="str">
        <f>IF(転記作業用!$K40=0,"-",転記作業用!F40)</f>
        <v>-</v>
      </c>
      <c r="H40" s="203" t="str">
        <f>IF(転記作業用!$K40=0,"-",転記作業用!G40)</f>
        <v>-</v>
      </c>
      <c r="I40" s="203" t="str">
        <f>IF(転記作業用!$K40=0,"-",転記作業用!H40)</f>
        <v>-</v>
      </c>
      <c r="J40" s="203" t="str">
        <f>IF(転記作業用!$K40=0,"-",転記作業用!I40)</f>
        <v>-</v>
      </c>
      <c r="K40" s="203" t="str">
        <f>IF(転記作業用!$K40=0,"-",転記作業用!J40)</f>
        <v>-</v>
      </c>
      <c r="L40" s="203" t="str">
        <f>IF(転記作業用!$S40=0,"-",転記作業用!L40)</f>
        <v>-</v>
      </c>
      <c r="M40" s="203" t="str">
        <f>IF(転記作業用!$S40=0,"-",転記作業用!M40)</f>
        <v>-</v>
      </c>
      <c r="N40" s="203" t="str">
        <f>IF(転記作業用!$S40=0,"-",転記作業用!N40)</f>
        <v>-</v>
      </c>
      <c r="O40" s="203" t="str">
        <f>IF(転記作業用!$S40=0,"-",転記作業用!O40)</f>
        <v>-</v>
      </c>
      <c r="P40" s="203" t="str">
        <f>IF(転記作業用!$S40=0,"-",転記作業用!P40)</f>
        <v>-</v>
      </c>
      <c r="Q40" s="203" t="str">
        <f>IF(転記作業用!$S40=0,"-",転記作業用!Q40)</f>
        <v>-</v>
      </c>
      <c r="R40" s="203" t="str">
        <f>IF(転記作業用!$S40=0,"-",転記作業用!R40)</f>
        <v>-</v>
      </c>
      <c r="S40" s="203" t="str">
        <f>IF(転記作業用!$AB40=0,"-",転記作業用!T40)</f>
        <v>-</v>
      </c>
      <c r="T40" s="203" t="str">
        <f>IF(転記作業用!$AB40=0,"-",転記作業用!U40)</f>
        <v>-</v>
      </c>
      <c r="U40" s="203" t="str">
        <f>IF(転記作業用!$AB40=0,"-",転記作業用!V40)</f>
        <v>-</v>
      </c>
      <c r="V40" s="203" t="str">
        <f>IF(転記作業用!$AB40=0,"-",転記作業用!W40)</f>
        <v>-</v>
      </c>
      <c r="W40" s="203" t="str">
        <f>IF(転記作業用!$AB40=0,"-",転記作業用!X40)</f>
        <v>-</v>
      </c>
      <c r="X40" s="203" t="str">
        <f>IF(転記作業用!$AB40=0,"-",転記作業用!Y40)</f>
        <v>-</v>
      </c>
      <c r="Y40" s="203" t="str">
        <f>IF(転記作業用!$AB40=0,"-",転記作業用!Z40)</f>
        <v>-</v>
      </c>
      <c r="Z40" s="203" t="str">
        <f>IF(転記作業用!$AB40=0,"-",転記作業用!AA40)</f>
        <v>-</v>
      </c>
      <c r="AA40" s="203" t="str">
        <f>IF($G40=0,"*",IF(転記作業用!$AK40=0,"-",転記作業用!AC40))</f>
        <v>-</v>
      </c>
      <c r="AB40" s="203" t="str">
        <f>IF($G40=0,"*",IF(転記作業用!$AK40=0,"-",転記作業用!AD40))</f>
        <v>-</v>
      </c>
      <c r="AC40" s="203" t="str">
        <f>IF($G40=0,"*",IF(転記作業用!$AK40=0,"-",転記作業用!AE40))</f>
        <v>-</v>
      </c>
      <c r="AD40" s="203" t="str">
        <f>IF($G40=0,"*",IF(転記作業用!$AK40=0,"-",転記作業用!AF40))</f>
        <v>-</v>
      </c>
      <c r="AE40" s="203" t="str">
        <f>IF($G40=0,"*",IF(転記作業用!$AK40=0,"-",転記作業用!AG40))</f>
        <v>-</v>
      </c>
      <c r="AF40" s="203" t="str">
        <f>IF($G40=0,"*",IF(転記作業用!$AK40=0,"-",転記作業用!AH40))</f>
        <v>-</v>
      </c>
      <c r="AG40" s="203" t="str">
        <f>IF($G40=0,"*",IF(転記作業用!$AK40=0,"-",転記作業用!AI40))</f>
        <v>-</v>
      </c>
      <c r="AH40" s="203" t="str">
        <f>IF($G40=0,"*",IF(転記作業用!$AK40=0,"-",転記作業用!AJ40))</f>
        <v>-</v>
      </c>
      <c r="AI40" s="203" t="str">
        <f>IF($H40=0,"*",IF(転記作業用!$AW40=0,"-",転記作業用!AL40))</f>
        <v>-</v>
      </c>
      <c r="AJ40" s="203" t="str">
        <f>IF($H40=0,"*",IF(転記作業用!$AW40=0,"-",転記作業用!AM40))</f>
        <v>-</v>
      </c>
      <c r="AK40" s="203" t="str">
        <f>IF($H40=0,"*",IF(転記作業用!$AW40=0,"-",転記作業用!AN40))</f>
        <v>-</v>
      </c>
      <c r="AL40" s="203" t="str">
        <f>IF($H40=0,"*",IF(転記作業用!$AW40=0,"-",転記作業用!AO40))</f>
        <v>-</v>
      </c>
      <c r="AM40" s="203" t="str">
        <f>IF($H40=0,"*",IF(転記作業用!$AW40=0,"-",転記作業用!AP40))</f>
        <v>-</v>
      </c>
      <c r="AN40" s="203" t="str">
        <f>IF($H40=0,"*",IF(転記作業用!$AW40=0,"-",転記作業用!AQ40))</f>
        <v>-</v>
      </c>
      <c r="AO40" s="203" t="str">
        <f>IF($H40=0,"*",IF(転記作業用!$AW40=0,"-",転記作業用!AR40))</f>
        <v>-</v>
      </c>
      <c r="AP40" s="203" t="str">
        <f>IF($H40=0,"*",IF(転記作業用!$AW40=0,"-",転記作業用!AS40))</f>
        <v>-</v>
      </c>
      <c r="AQ40" s="203" t="str">
        <f>IF($H40=0,"*",IF(転記作業用!$AW40=0,"-",転記作業用!AT40))</f>
        <v>-</v>
      </c>
      <c r="AR40" s="203" t="str">
        <f>IF($H40=0,"*",IF(転記作業用!$AW40=0,"-",転記作業用!AU40))</f>
        <v>-</v>
      </c>
      <c r="AS40" s="203" t="str">
        <f>IF($H40=0,"*",IF(転記作業用!$AW40=0,"-",転記作業用!AV40))</f>
        <v>-</v>
      </c>
      <c r="AT40" s="203" t="str">
        <f>IF($I40=0,"*",IF(転記作業用!$BM40=0,"-",転記作業用!AX40))</f>
        <v>-</v>
      </c>
      <c r="AU40" s="203" t="str">
        <f>IF($I40=0,"*",IF(転記作業用!$BM40=0,"-",転記作業用!AY40))</f>
        <v>-</v>
      </c>
      <c r="AV40" s="203" t="str">
        <f>IF($I40=0,"*",IF(転記作業用!$BM40=0,"-",転記作業用!AZ40))</f>
        <v>-</v>
      </c>
      <c r="AW40" s="203" t="str">
        <f>IF($I40=0,"*",IF(転記作業用!$BM40=0,"-",転記作業用!BA40))</f>
        <v>-</v>
      </c>
      <c r="AX40" s="203" t="str">
        <f>IF($I40=0,"*",IF(転記作業用!$BM40=0,"-",転記作業用!BB40))</f>
        <v>-</v>
      </c>
      <c r="AY40" s="203" t="str">
        <f>IF($I40=0,"*",IF(転記作業用!$BM40=0,"-",転記作業用!BC40))</f>
        <v>-</v>
      </c>
      <c r="AZ40" s="203" t="str">
        <f>IF($I40=0,"*",IF(転記作業用!$BM40=0,"-",転記作業用!BD40))</f>
        <v>-</v>
      </c>
      <c r="BA40" s="203" t="str">
        <f>IF($I40=0,"*",IF(転記作業用!$BM40=0,"-",転記作業用!BE40))</f>
        <v>-</v>
      </c>
      <c r="BB40" s="203" t="str">
        <f>IF($I40=0,"*",IF(転記作業用!$BM40=0,"-",転記作業用!BF40))</f>
        <v>-</v>
      </c>
      <c r="BC40" s="203" t="str">
        <f>IF($I40=0,"*",IF(転記作業用!$BM40=0,"-",転記作業用!BG40))</f>
        <v>-</v>
      </c>
      <c r="BD40" s="203" t="str">
        <f>IF($I40=0,"*",IF(転記作業用!$BM40=0,"-",転記作業用!BH40))</f>
        <v>-</v>
      </c>
      <c r="BE40" s="203" t="str">
        <f>IF($I40=0,"*",IF(転記作業用!$BM40=0,"-",転記作業用!BI40))</f>
        <v>-</v>
      </c>
      <c r="BF40" s="203" t="str">
        <f>IF($I40=0,"*",IF(転記作業用!$BM40=0,"-",転記作業用!BJ40))</f>
        <v>-</v>
      </c>
      <c r="BG40" s="203" t="str">
        <f>IF($I40=0,"*",IF(転記作業用!$BM40=0,"-",転記作業用!BK40))</f>
        <v>-</v>
      </c>
      <c r="BH40" s="203" t="str">
        <f>IF($I40=0,"*",IF(転記作業用!$BM40=0,"-",転記作業用!BL40))</f>
        <v>-</v>
      </c>
      <c r="BI40" s="203" t="str">
        <f>IF('在宅生活改善調査（利用者票）'!BI49="","-",'在宅生活改善調査（利用者票）'!BI49)</f>
        <v>-</v>
      </c>
      <c r="BJ40" s="203" t="str">
        <f>IF($BI40=4,"*",IF(転記作業用!$CK40=0,"-",転記作業用!BO40))</f>
        <v>-</v>
      </c>
      <c r="BK40" s="203" t="str">
        <f>IF($BI40=4,"*",IF(転記作業用!$CK40=0,"-",転記作業用!BP40))</f>
        <v>-</v>
      </c>
      <c r="BL40" s="203" t="str">
        <f>IF($BI40=4,"*",IF(転記作業用!$CK40=0,"-",転記作業用!BQ40))</f>
        <v>-</v>
      </c>
      <c r="BM40" s="203" t="str">
        <f>IF($BI40=4,"*",IF(転記作業用!$CK40=0,"-",転記作業用!BR40))</f>
        <v>-</v>
      </c>
      <c r="BN40" s="203" t="str">
        <f>IF($BI40=4,"*",IF(転記作業用!$CK40=0,"-",転記作業用!BS40))</f>
        <v>-</v>
      </c>
      <c r="BO40" s="203" t="str">
        <f>IF($BI40=4,"*",IF(転記作業用!$CK40=0,"-",転記作業用!BT40))</f>
        <v>-</v>
      </c>
      <c r="BP40" s="203" t="str">
        <f>IF($BI40=4,"*",IF(転記作業用!$CK40=0,"-",転記作業用!BU40))</f>
        <v>-</v>
      </c>
      <c r="BQ40" s="203" t="str">
        <f>IF($BI40=4,"*",IF(転記作業用!$CK40=0,"-",転記作業用!BV40))</f>
        <v>-</v>
      </c>
      <c r="BR40" s="203" t="str">
        <f>IF($BI40=4,"*",IF(転記作業用!$CK40=0,"-",転記作業用!BW40))</f>
        <v>-</v>
      </c>
      <c r="BS40" s="203" t="str">
        <f>IF($BI40=4,"*",IF(転記作業用!$CK40=0,"-",転記作業用!BX40))</f>
        <v>-</v>
      </c>
      <c r="BT40" s="203" t="str">
        <f>IF($BI40=4,"*",IF(転記作業用!$CK40=0,"-",転記作業用!BY40))</f>
        <v>-</v>
      </c>
      <c r="BU40" s="203" t="str">
        <f>IF($BI40=4,"*",IF(転記作業用!$CK40=0,"-",転記作業用!BZ40))</f>
        <v>-</v>
      </c>
      <c r="BV40" s="203" t="str">
        <f>IF($BI40=4,"*",IF(転記作業用!$CK40=0,"-",転記作業用!CA40))</f>
        <v>-</v>
      </c>
      <c r="BW40" s="203" t="str">
        <f>IF($BI40=4,"*",IF(転記作業用!$CK40=0,"-",転記作業用!CB40))</f>
        <v>-</v>
      </c>
      <c r="BX40" s="203" t="str">
        <f>IF($BI40=4,"*",IF(転記作業用!$CK40=0,"-",転記作業用!CC40))</f>
        <v>-</v>
      </c>
      <c r="BY40" s="203" t="str">
        <f>IF($BI40=4,"*",IF(転記作業用!$CK40=0,"-",転記作業用!CD40))</f>
        <v>-</v>
      </c>
      <c r="BZ40" s="203" t="str">
        <f>IF($BI40=4,"*",IF(転記作業用!$CK40=0,"-",転記作業用!CE40))</f>
        <v>-</v>
      </c>
      <c r="CA40" s="203" t="str">
        <f>IF($BI40=4,"*",IF(転記作業用!$CK40=0,"-",転記作業用!CF40))</f>
        <v>-</v>
      </c>
      <c r="CB40" s="203" t="str">
        <f>IF($BI40=4,"*",IF(転記作業用!$CK40=0,"-",転記作業用!CG40))</f>
        <v>-</v>
      </c>
      <c r="CC40" s="203" t="str">
        <f>IF(転記作業用!$CJ40=0,"*",IF('在宅生活改善調査（利用者票）'!CC49="","-",'在宅生活改善調査（利用者票）'!CC49))</f>
        <v>*</v>
      </c>
      <c r="CD40" s="203" t="str">
        <f>IF(転記作業用!CI40=0,"*",IF('在宅生活改善調査（利用者票）'!CD49="","-",'在宅生活改善調査（利用者票）'!CD49))</f>
        <v>*</v>
      </c>
      <c r="CE40" s="203" t="str">
        <f>IF(CB40&lt;&gt;1,"*",IF('在宅生活改善調査（利用者票）'!CE49="","-",'在宅生活改善調査（利用者票）'!CE49))</f>
        <v>*</v>
      </c>
    </row>
    <row r="41" spans="1:84" x14ac:dyDescent="0.15">
      <c r="B41" s="203" t="str">
        <f>IF('在宅生活改善調査（利用者票）'!B50="","-",'在宅生活改善調査（利用者票）'!B50)</f>
        <v>-</v>
      </c>
      <c r="C41" s="203" t="str">
        <f>IF('在宅生活改善調査（利用者票）'!C50="","-",'在宅生活改善調査（利用者票）'!C50)</f>
        <v>-</v>
      </c>
      <c r="D41" s="203" t="str">
        <f>IF('在宅生活改善調査（利用者票）'!D50="","-",'在宅生活改善調査（利用者票）'!D50)</f>
        <v>-</v>
      </c>
      <c r="E41" s="203" t="str">
        <f>IF(転記作業用!$K41=0,"-",転記作業用!D41)</f>
        <v>-</v>
      </c>
      <c r="F41" s="203" t="str">
        <f>IF(転記作業用!$K41=0,"-",転記作業用!E41)</f>
        <v>-</v>
      </c>
      <c r="G41" s="203" t="str">
        <f>IF(転記作業用!$K41=0,"-",転記作業用!F41)</f>
        <v>-</v>
      </c>
      <c r="H41" s="203" t="str">
        <f>IF(転記作業用!$K41=0,"-",転記作業用!G41)</f>
        <v>-</v>
      </c>
      <c r="I41" s="203" t="str">
        <f>IF(転記作業用!$K41=0,"-",転記作業用!H41)</f>
        <v>-</v>
      </c>
      <c r="J41" s="203" t="str">
        <f>IF(転記作業用!$K41=0,"-",転記作業用!I41)</f>
        <v>-</v>
      </c>
      <c r="K41" s="203" t="str">
        <f>IF(転記作業用!$K41=0,"-",転記作業用!J41)</f>
        <v>-</v>
      </c>
      <c r="L41" s="203" t="str">
        <f>IF(転記作業用!$S41=0,"-",転記作業用!L41)</f>
        <v>-</v>
      </c>
      <c r="M41" s="203" t="str">
        <f>IF(転記作業用!$S41=0,"-",転記作業用!M41)</f>
        <v>-</v>
      </c>
      <c r="N41" s="203" t="str">
        <f>IF(転記作業用!$S41=0,"-",転記作業用!N41)</f>
        <v>-</v>
      </c>
      <c r="O41" s="203" t="str">
        <f>IF(転記作業用!$S41=0,"-",転記作業用!O41)</f>
        <v>-</v>
      </c>
      <c r="P41" s="203" t="str">
        <f>IF(転記作業用!$S41=0,"-",転記作業用!P41)</f>
        <v>-</v>
      </c>
      <c r="Q41" s="203" t="str">
        <f>IF(転記作業用!$S41=0,"-",転記作業用!Q41)</f>
        <v>-</v>
      </c>
      <c r="R41" s="203" t="str">
        <f>IF(転記作業用!$S41=0,"-",転記作業用!R41)</f>
        <v>-</v>
      </c>
      <c r="S41" s="203" t="str">
        <f>IF(転記作業用!$AB41=0,"-",転記作業用!T41)</f>
        <v>-</v>
      </c>
      <c r="T41" s="203" t="str">
        <f>IF(転記作業用!$AB41=0,"-",転記作業用!U41)</f>
        <v>-</v>
      </c>
      <c r="U41" s="203" t="str">
        <f>IF(転記作業用!$AB41=0,"-",転記作業用!V41)</f>
        <v>-</v>
      </c>
      <c r="V41" s="203" t="str">
        <f>IF(転記作業用!$AB41=0,"-",転記作業用!W41)</f>
        <v>-</v>
      </c>
      <c r="W41" s="203" t="str">
        <f>IF(転記作業用!$AB41=0,"-",転記作業用!X41)</f>
        <v>-</v>
      </c>
      <c r="X41" s="203" t="str">
        <f>IF(転記作業用!$AB41=0,"-",転記作業用!Y41)</f>
        <v>-</v>
      </c>
      <c r="Y41" s="203" t="str">
        <f>IF(転記作業用!$AB41=0,"-",転記作業用!Z41)</f>
        <v>-</v>
      </c>
      <c r="Z41" s="203" t="str">
        <f>IF(転記作業用!$AB41=0,"-",転記作業用!AA41)</f>
        <v>-</v>
      </c>
      <c r="AA41" s="203" t="str">
        <f>IF($G41=0,"*",IF(転記作業用!$AK41=0,"-",転記作業用!AC41))</f>
        <v>-</v>
      </c>
      <c r="AB41" s="203" t="str">
        <f>IF($G41=0,"*",IF(転記作業用!$AK41=0,"-",転記作業用!AD41))</f>
        <v>-</v>
      </c>
      <c r="AC41" s="203" t="str">
        <f>IF($G41=0,"*",IF(転記作業用!$AK41=0,"-",転記作業用!AE41))</f>
        <v>-</v>
      </c>
      <c r="AD41" s="203" t="str">
        <f>IF($G41=0,"*",IF(転記作業用!$AK41=0,"-",転記作業用!AF41))</f>
        <v>-</v>
      </c>
      <c r="AE41" s="203" t="str">
        <f>IF($G41=0,"*",IF(転記作業用!$AK41=0,"-",転記作業用!AG41))</f>
        <v>-</v>
      </c>
      <c r="AF41" s="203" t="str">
        <f>IF($G41=0,"*",IF(転記作業用!$AK41=0,"-",転記作業用!AH41))</f>
        <v>-</v>
      </c>
      <c r="AG41" s="203" t="str">
        <f>IF($G41=0,"*",IF(転記作業用!$AK41=0,"-",転記作業用!AI41))</f>
        <v>-</v>
      </c>
      <c r="AH41" s="203" t="str">
        <f>IF($G41=0,"*",IF(転記作業用!$AK41=0,"-",転記作業用!AJ41))</f>
        <v>-</v>
      </c>
      <c r="AI41" s="203" t="str">
        <f>IF($H41=0,"*",IF(転記作業用!$AW41=0,"-",転記作業用!AL41))</f>
        <v>-</v>
      </c>
      <c r="AJ41" s="203" t="str">
        <f>IF($H41=0,"*",IF(転記作業用!$AW41=0,"-",転記作業用!AM41))</f>
        <v>-</v>
      </c>
      <c r="AK41" s="203" t="str">
        <f>IF($H41=0,"*",IF(転記作業用!$AW41=0,"-",転記作業用!AN41))</f>
        <v>-</v>
      </c>
      <c r="AL41" s="203" t="str">
        <f>IF($H41=0,"*",IF(転記作業用!$AW41=0,"-",転記作業用!AO41))</f>
        <v>-</v>
      </c>
      <c r="AM41" s="203" t="str">
        <f>IF($H41=0,"*",IF(転記作業用!$AW41=0,"-",転記作業用!AP41))</f>
        <v>-</v>
      </c>
      <c r="AN41" s="203" t="str">
        <f>IF($H41=0,"*",IF(転記作業用!$AW41=0,"-",転記作業用!AQ41))</f>
        <v>-</v>
      </c>
      <c r="AO41" s="203" t="str">
        <f>IF($H41=0,"*",IF(転記作業用!$AW41=0,"-",転記作業用!AR41))</f>
        <v>-</v>
      </c>
      <c r="AP41" s="203" t="str">
        <f>IF($H41=0,"*",IF(転記作業用!$AW41=0,"-",転記作業用!AS41))</f>
        <v>-</v>
      </c>
      <c r="AQ41" s="203" t="str">
        <f>IF($H41=0,"*",IF(転記作業用!$AW41=0,"-",転記作業用!AT41))</f>
        <v>-</v>
      </c>
      <c r="AR41" s="203" t="str">
        <f>IF($H41=0,"*",IF(転記作業用!$AW41=0,"-",転記作業用!AU41))</f>
        <v>-</v>
      </c>
      <c r="AS41" s="203" t="str">
        <f>IF($H41=0,"*",IF(転記作業用!$AW41=0,"-",転記作業用!AV41))</f>
        <v>-</v>
      </c>
      <c r="AT41" s="203" t="str">
        <f>IF($I41=0,"*",IF(転記作業用!$BM41=0,"-",転記作業用!AX41))</f>
        <v>-</v>
      </c>
      <c r="AU41" s="203" t="str">
        <f>IF($I41=0,"*",IF(転記作業用!$BM41=0,"-",転記作業用!AY41))</f>
        <v>-</v>
      </c>
      <c r="AV41" s="203" t="str">
        <f>IF($I41=0,"*",IF(転記作業用!$BM41=0,"-",転記作業用!AZ41))</f>
        <v>-</v>
      </c>
      <c r="AW41" s="203" t="str">
        <f>IF($I41=0,"*",IF(転記作業用!$BM41=0,"-",転記作業用!BA41))</f>
        <v>-</v>
      </c>
      <c r="AX41" s="203" t="str">
        <f>IF($I41=0,"*",IF(転記作業用!$BM41=0,"-",転記作業用!BB41))</f>
        <v>-</v>
      </c>
      <c r="AY41" s="203" t="str">
        <f>IF($I41=0,"*",IF(転記作業用!$BM41=0,"-",転記作業用!BC41))</f>
        <v>-</v>
      </c>
      <c r="AZ41" s="203" t="str">
        <f>IF($I41=0,"*",IF(転記作業用!$BM41=0,"-",転記作業用!BD41))</f>
        <v>-</v>
      </c>
      <c r="BA41" s="203" t="str">
        <f>IF($I41=0,"*",IF(転記作業用!$BM41=0,"-",転記作業用!BE41))</f>
        <v>-</v>
      </c>
      <c r="BB41" s="203" t="str">
        <f>IF($I41=0,"*",IF(転記作業用!$BM41=0,"-",転記作業用!BF41))</f>
        <v>-</v>
      </c>
      <c r="BC41" s="203" t="str">
        <f>IF($I41=0,"*",IF(転記作業用!$BM41=0,"-",転記作業用!BG41))</f>
        <v>-</v>
      </c>
      <c r="BD41" s="203" t="str">
        <f>IF($I41=0,"*",IF(転記作業用!$BM41=0,"-",転記作業用!BH41))</f>
        <v>-</v>
      </c>
      <c r="BE41" s="203" t="str">
        <f>IF($I41=0,"*",IF(転記作業用!$BM41=0,"-",転記作業用!BI41))</f>
        <v>-</v>
      </c>
      <c r="BF41" s="203" t="str">
        <f>IF($I41=0,"*",IF(転記作業用!$BM41=0,"-",転記作業用!BJ41))</f>
        <v>-</v>
      </c>
      <c r="BG41" s="203" t="str">
        <f>IF($I41=0,"*",IF(転記作業用!$BM41=0,"-",転記作業用!BK41))</f>
        <v>-</v>
      </c>
      <c r="BH41" s="203" t="str">
        <f>IF($I41=0,"*",IF(転記作業用!$BM41=0,"-",転記作業用!BL41))</f>
        <v>-</v>
      </c>
      <c r="BI41" s="203" t="str">
        <f>IF('在宅生活改善調査（利用者票）'!BI50="","-",'在宅生活改善調査（利用者票）'!BI50)</f>
        <v>-</v>
      </c>
      <c r="BJ41" s="203" t="str">
        <f>IF($BI41=4,"*",IF(転記作業用!$CK41=0,"-",転記作業用!BO41))</f>
        <v>-</v>
      </c>
      <c r="BK41" s="203" t="str">
        <f>IF($BI41=4,"*",IF(転記作業用!$CK41=0,"-",転記作業用!BP41))</f>
        <v>-</v>
      </c>
      <c r="BL41" s="203" t="str">
        <f>IF($BI41=4,"*",IF(転記作業用!$CK41=0,"-",転記作業用!BQ41))</f>
        <v>-</v>
      </c>
      <c r="BM41" s="203" t="str">
        <f>IF($BI41=4,"*",IF(転記作業用!$CK41=0,"-",転記作業用!BR41))</f>
        <v>-</v>
      </c>
      <c r="BN41" s="203" t="str">
        <f>IF($BI41=4,"*",IF(転記作業用!$CK41=0,"-",転記作業用!BS41))</f>
        <v>-</v>
      </c>
      <c r="BO41" s="203" t="str">
        <f>IF($BI41=4,"*",IF(転記作業用!$CK41=0,"-",転記作業用!BT41))</f>
        <v>-</v>
      </c>
      <c r="BP41" s="203" t="str">
        <f>IF($BI41=4,"*",IF(転記作業用!$CK41=0,"-",転記作業用!BU41))</f>
        <v>-</v>
      </c>
      <c r="BQ41" s="203" t="str">
        <f>IF($BI41=4,"*",IF(転記作業用!$CK41=0,"-",転記作業用!BV41))</f>
        <v>-</v>
      </c>
      <c r="BR41" s="203" t="str">
        <f>IF($BI41=4,"*",IF(転記作業用!$CK41=0,"-",転記作業用!BW41))</f>
        <v>-</v>
      </c>
      <c r="BS41" s="203" t="str">
        <f>IF($BI41=4,"*",IF(転記作業用!$CK41=0,"-",転記作業用!BX41))</f>
        <v>-</v>
      </c>
      <c r="BT41" s="203" t="str">
        <f>IF($BI41=4,"*",IF(転記作業用!$CK41=0,"-",転記作業用!BY41))</f>
        <v>-</v>
      </c>
      <c r="BU41" s="203" t="str">
        <f>IF($BI41=4,"*",IF(転記作業用!$CK41=0,"-",転記作業用!BZ41))</f>
        <v>-</v>
      </c>
      <c r="BV41" s="203" t="str">
        <f>IF($BI41=4,"*",IF(転記作業用!$CK41=0,"-",転記作業用!CA41))</f>
        <v>-</v>
      </c>
      <c r="BW41" s="203" t="str">
        <f>IF($BI41=4,"*",IF(転記作業用!$CK41=0,"-",転記作業用!CB41))</f>
        <v>-</v>
      </c>
      <c r="BX41" s="203" t="str">
        <f>IF($BI41=4,"*",IF(転記作業用!$CK41=0,"-",転記作業用!CC41))</f>
        <v>-</v>
      </c>
      <c r="BY41" s="203" t="str">
        <f>IF($BI41=4,"*",IF(転記作業用!$CK41=0,"-",転記作業用!CD41))</f>
        <v>-</v>
      </c>
      <c r="BZ41" s="203" t="str">
        <f>IF($BI41=4,"*",IF(転記作業用!$CK41=0,"-",転記作業用!CE41))</f>
        <v>-</v>
      </c>
      <c r="CA41" s="203" t="str">
        <f>IF($BI41=4,"*",IF(転記作業用!$CK41=0,"-",転記作業用!CF41))</f>
        <v>-</v>
      </c>
      <c r="CB41" s="203" t="str">
        <f>IF($BI41=4,"*",IF(転記作業用!$CK41=0,"-",転記作業用!CG41))</f>
        <v>-</v>
      </c>
      <c r="CC41" s="203" t="str">
        <f>IF(転記作業用!$CJ41=0,"*",IF('在宅生活改善調査（利用者票）'!CC50="","-",'在宅生活改善調査（利用者票）'!CC50))</f>
        <v>*</v>
      </c>
      <c r="CD41" s="203" t="str">
        <f>IF(転記作業用!CI41=0,"*",IF('在宅生活改善調査（利用者票）'!CD50="","-",'在宅生活改善調査（利用者票）'!CD50))</f>
        <v>*</v>
      </c>
      <c r="CE41" s="203" t="str">
        <f>IF(CB41&lt;&gt;1,"*",IF('在宅生活改善調査（利用者票）'!CE50="","-",'在宅生活改善調査（利用者票）'!CE50))</f>
        <v>*</v>
      </c>
    </row>
    <row r="42" spans="1:84" x14ac:dyDescent="0.15">
      <c r="B42" s="203" t="str">
        <f>IF('在宅生活改善調査（利用者票）'!B51="","-",'在宅生活改善調査（利用者票）'!B51)</f>
        <v>-</v>
      </c>
      <c r="C42" s="203" t="str">
        <f>IF('在宅生活改善調査（利用者票）'!C51="","-",'在宅生活改善調査（利用者票）'!C51)</f>
        <v>-</v>
      </c>
      <c r="D42" s="203" t="str">
        <f>IF('在宅生活改善調査（利用者票）'!D51="","-",'在宅生活改善調査（利用者票）'!D51)</f>
        <v>-</v>
      </c>
      <c r="E42" s="203" t="str">
        <f>IF(転記作業用!$K42=0,"-",転記作業用!D42)</f>
        <v>-</v>
      </c>
      <c r="F42" s="203" t="str">
        <f>IF(転記作業用!$K42=0,"-",転記作業用!E42)</f>
        <v>-</v>
      </c>
      <c r="G42" s="203" t="str">
        <f>IF(転記作業用!$K42=0,"-",転記作業用!F42)</f>
        <v>-</v>
      </c>
      <c r="H42" s="203" t="str">
        <f>IF(転記作業用!$K42=0,"-",転記作業用!G42)</f>
        <v>-</v>
      </c>
      <c r="I42" s="203" t="str">
        <f>IF(転記作業用!$K42=0,"-",転記作業用!H42)</f>
        <v>-</v>
      </c>
      <c r="J42" s="203" t="str">
        <f>IF(転記作業用!$K42=0,"-",転記作業用!I42)</f>
        <v>-</v>
      </c>
      <c r="K42" s="203" t="str">
        <f>IF(転記作業用!$K42=0,"-",転記作業用!J42)</f>
        <v>-</v>
      </c>
      <c r="L42" s="203" t="str">
        <f>IF(転記作業用!$S42=0,"-",転記作業用!L42)</f>
        <v>-</v>
      </c>
      <c r="M42" s="203" t="str">
        <f>IF(転記作業用!$S42=0,"-",転記作業用!M42)</f>
        <v>-</v>
      </c>
      <c r="N42" s="203" t="str">
        <f>IF(転記作業用!$S42=0,"-",転記作業用!N42)</f>
        <v>-</v>
      </c>
      <c r="O42" s="203" t="str">
        <f>IF(転記作業用!$S42=0,"-",転記作業用!O42)</f>
        <v>-</v>
      </c>
      <c r="P42" s="203" t="str">
        <f>IF(転記作業用!$S42=0,"-",転記作業用!P42)</f>
        <v>-</v>
      </c>
      <c r="Q42" s="203" t="str">
        <f>IF(転記作業用!$S42=0,"-",転記作業用!Q42)</f>
        <v>-</v>
      </c>
      <c r="R42" s="203" t="str">
        <f>IF(転記作業用!$S42=0,"-",転記作業用!R42)</f>
        <v>-</v>
      </c>
      <c r="S42" s="203" t="str">
        <f>IF(転記作業用!$AB42=0,"-",転記作業用!T42)</f>
        <v>-</v>
      </c>
      <c r="T42" s="203" t="str">
        <f>IF(転記作業用!$AB42=0,"-",転記作業用!U42)</f>
        <v>-</v>
      </c>
      <c r="U42" s="203" t="str">
        <f>IF(転記作業用!$AB42=0,"-",転記作業用!V42)</f>
        <v>-</v>
      </c>
      <c r="V42" s="203" t="str">
        <f>IF(転記作業用!$AB42=0,"-",転記作業用!W42)</f>
        <v>-</v>
      </c>
      <c r="W42" s="203" t="str">
        <f>IF(転記作業用!$AB42=0,"-",転記作業用!X42)</f>
        <v>-</v>
      </c>
      <c r="X42" s="203" t="str">
        <f>IF(転記作業用!$AB42=0,"-",転記作業用!Y42)</f>
        <v>-</v>
      </c>
      <c r="Y42" s="203" t="str">
        <f>IF(転記作業用!$AB42=0,"-",転記作業用!Z42)</f>
        <v>-</v>
      </c>
      <c r="Z42" s="203" t="str">
        <f>IF(転記作業用!$AB42=0,"-",転記作業用!AA42)</f>
        <v>-</v>
      </c>
      <c r="AA42" s="203" t="str">
        <f>IF($G42=0,"*",IF(転記作業用!$AK42=0,"-",転記作業用!AC42))</f>
        <v>-</v>
      </c>
      <c r="AB42" s="203" t="str">
        <f>IF($G42=0,"*",IF(転記作業用!$AK42=0,"-",転記作業用!AD42))</f>
        <v>-</v>
      </c>
      <c r="AC42" s="203" t="str">
        <f>IF($G42=0,"*",IF(転記作業用!$AK42=0,"-",転記作業用!AE42))</f>
        <v>-</v>
      </c>
      <c r="AD42" s="203" t="str">
        <f>IF($G42=0,"*",IF(転記作業用!$AK42=0,"-",転記作業用!AF42))</f>
        <v>-</v>
      </c>
      <c r="AE42" s="203" t="str">
        <f>IF($G42=0,"*",IF(転記作業用!$AK42=0,"-",転記作業用!AG42))</f>
        <v>-</v>
      </c>
      <c r="AF42" s="203" t="str">
        <f>IF($G42=0,"*",IF(転記作業用!$AK42=0,"-",転記作業用!AH42))</f>
        <v>-</v>
      </c>
      <c r="AG42" s="203" t="str">
        <f>IF($G42=0,"*",IF(転記作業用!$AK42=0,"-",転記作業用!AI42))</f>
        <v>-</v>
      </c>
      <c r="AH42" s="203" t="str">
        <f>IF($G42=0,"*",IF(転記作業用!$AK42=0,"-",転記作業用!AJ42))</f>
        <v>-</v>
      </c>
      <c r="AI42" s="203" t="str">
        <f>IF($H42=0,"*",IF(転記作業用!$AW42=0,"-",転記作業用!AL42))</f>
        <v>-</v>
      </c>
      <c r="AJ42" s="203" t="str">
        <f>IF($H42=0,"*",IF(転記作業用!$AW42=0,"-",転記作業用!AM42))</f>
        <v>-</v>
      </c>
      <c r="AK42" s="203" t="str">
        <f>IF($H42=0,"*",IF(転記作業用!$AW42=0,"-",転記作業用!AN42))</f>
        <v>-</v>
      </c>
      <c r="AL42" s="203" t="str">
        <f>IF($H42=0,"*",IF(転記作業用!$AW42=0,"-",転記作業用!AO42))</f>
        <v>-</v>
      </c>
      <c r="AM42" s="203" t="str">
        <f>IF($H42=0,"*",IF(転記作業用!$AW42=0,"-",転記作業用!AP42))</f>
        <v>-</v>
      </c>
      <c r="AN42" s="203" t="str">
        <f>IF($H42=0,"*",IF(転記作業用!$AW42=0,"-",転記作業用!AQ42))</f>
        <v>-</v>
      </c>
      <c r="AO42" s="203" t="str">
        <f>IF($H42=0,"*",IF(転記作業用!$AW42=0,"-",転記作業用!AR42))</f>
        <v>-</v>
      </c>
      <c r="AP42" s="203" t="str">
        <f>IF($H42=0,"*",IF(転記作業用!$AW42=0,"-",転記作業用!AS42))</f>
        <v>-</v>
      </c>
      <c r="AQ42" s="203" t="str">
        <f>IF($H42=0,"*",IF(転記作業用!$AW42=0,"-",転記作業用!AT42))</f>
        <v>-</v>
      </c>
      <c r="AR42" s="203" t="str">
        <f>IF($H42=0,"*",IF(転記作業用!$AW42=0,"-",転記作業用!AU42))</f>
        <v>-</v>
      </c>
      <c r="AS42" s="203" t="str">
        <f>IF($H42=0,"*",IF(転記作業用!$AW42=0,"-",転記作業用!AV42))</f>
        <v>-</v>
      </c>
      <c r="AT42" s="203" t="str">
        <f>IF($I42=0,"*",IF(転記作業用!$BM42=0,"-",転記作業用!AX42))</f>
        <v>-</v>
      </c>
      <c r="AU42" s="203" t="str">
        <f>IF($I42=0,"*",IF(転記作業用!$BM42=0,"-",転記作業用!AY42))</f>
        <v>-</v>
      </c>
      <c r="AV42" s="203" t="str">
        <f>IF($I42=0,"*",IF(転記作業用!$BM42=0,"-",転記作業用!AZ42))</f>
        <v>-</v>
      </c>
      <c r="AW42" s="203" t="str">
        <f>IF($I42=0,"*",IF(転記作業用!$BM42=0,"-",転記作業用!BA42))</f>
        <v>-</v>
      </c>
      <c r="AX42" s="203" t="str">
        <f>IF($I42=0,"*",IF(転記作業用!$BM42=0,"-",転記作業用!BB42))</f>
        <v>-</v>
      </c>
      <c r="AY42" s="203" t="str">
        <f>IF($I42=0,"*",IF(転記作業用!$BM42=0,"-",転記作業用!BC42))</f>
        <v>-</v>
      </c>
      <c r="AZ42" s="203" t="str">
        <f>IF($I42=0,"*",IF(転記作業用!$BM42=0,"-",転記作業用!BD42))</f>
        <v>-</v>
      </c>
      <c r="BA42" s="203" t="str">
        <f>IF($I42=0,"*",IF(転記作業用!$BM42=0,"-",転記作業用!BE42))</f>
        <v>-</v>
      </c>
      <c r="BB42" s="203" t="str">
        <f>IF($I42=0,"*",IF(転記作業用!$BM42=0,"-",転記作業用!BF42))</f>
        <v>-</v>
      </c>
      <c r="BC42" s="203" t="str">
        <f>IF($I42=0,"*",IF(転記作業用!$BM42=0,"-",転記作業用!BG42))</f>
        <v>-</v>
      </c>
      <c r="BD42" s="203" t="str">
        <f>IF($I42=0,"*",IF(転記作業用!$BM42=0,"-",転記作業用!BH42))</f>
        <v>-</v>
      </c>
      <c r="BE42" s="203" t="str">
        <f>IF($I42=0,"*",IF(転記作業用!$BM42=0,"-",転記作業用!BI42))</f>
        <v>-</v>
      </c>
      <c r="BF42" s="203" t="str">
        <f>IF($I42=0,"*",IF(転記作業用!$BM42=0,"-",転記作業用!BJ42))</f>
        <v>-</v>
      </c>
      <c r="BG42" s="203" t="str">
        <f>IF($I42=0,"*",IF(転記作業用!$BM42=0,"-",転記作業用!BK42))</f>
        <v>-</v>
      </c>
      <c r="BH42" s="203" t="str">
        <f>IF($I42=0,"*",IF(転記作業用!$BM42=0,"-",転記作業用!BL42))</f>
        <v>-</v>
      </c>
      <c r="BI42" s="203" t="str">
        <f>IF('在宅生活改善調査（利用者票）'!BI51="","-",'在宅生活改善調査（利用者票）'!BI51)</f>
        <v>-</v>
      </c>
      <c r="BJ42" s="203" t="str">
        <f>IF($BI42=4,"*",IF(転記作業用!$CK42=0,"-",転記作業用!BO42))</f>
        <v>-</v>
      </c>
      <c r="BK42" s="203" t="str">
        <f>IF($BI42=4,"*",IF(転記作業用!$CK42=0,"-",転記作業用!BP42))</f>
        <v>-</v>
      </c>
      <c r="BL42" s="203" t="str">
        <f>IF($BI42=4,"*",IF(転記作業用!$CK42=0,"-",転記作業用!BQ42))</f>
        <v>-</v>
      </c>
      <c r="BM42" s="203" t="str">
        <f>IF($BI42=4,"*",IF(転記作業用!$CK42=0,"-",転記作業用!BR42))</f>
        <v>-</v>
      </c>
      <c r="BN42" s="203" t="str">
        <f>IF($BI42=4,"*",IF(転記作業用!$CK42=0,"-",転記作業用!BS42))</f>
        <v>-</v>
      </c>
      <c r="BO42" s="203" t="str">
        <f>IF($BI42=4,"*",IF(転記作業用!$CK42=0,"-",転記作業用!BT42))</f>
        <v>-</v>
      </c>
      <c r="BP42" s="203" t="str">
        <f>IF($BI42=4,"*",IF(転記作業用!$CK42=0,"-",転記作業用!BU42))</f>
        <v>-</v>
      </c>
      <c r="BQ42" s="203" t="str">
        <f>IF($BI42=4,"*",IF(転記作業用!$CK42=0,"-",転記作業用!BV42))</f>
        <v>-</v>
      </c>
      <c r="BR42" s="203" t="str">
        <f>IF($BI42=4,"*",IF(転記作業用!$CK42=0,"-",転記作業用!BW42))</f>
        <v>-</v>
      </c>
      <c r="BS42" s="203" t="str">
        <f>IF($BI42=4,"*",IF(転記作業用!$CK42=0,"-",転記作業用!BX42))</f>
        <v>-</v>
      </c>
      <c r="BT42" s="203" t="str">
        <f>IF($BI42=4,"*",IF(転記作業用!$CK42=0,"-",転記作業用!BY42))</f>
        <v>-</v>
      </c>
      <c r="BU42" s="203" t="str">
        <f>IF($BI42=4,"*",IF(転記作業用!$CK42=0,"-",転記作業用!BZ42))</f>
        <v>-</v>
      </c>
      <c r="BV42" s="203" t="str">
        <f>IF($BI42=4,"*",IF(転記作業用!$CK42=0,"-",転記作業用!CA42))</f>
        <v>-</v>
      </c>
      <c r="BW42" s="203" t="str">
        <f>IF($BI42=4,"*",IF(転記作業用!$CK42=0,"-",転記作業用!CB42))</f>
        <v>-</v>
      </c>
      <c r="BX42" s="203" t="str">
        <f>IF($BI42=4,"*",IF(転記作業用!$CK42=0,"-",転記作業用!CC42))</f>
        <v>-</v>
      </c>
      <c r="BY42" s="203" t="str">
        <f>IF($BI42=4,"*",IF(転記作業用!$CK42=0,"-",転記作業用!CD42))</f>
        <v>-</v>
      </c>
      <c r="BZ42" s="203" t="str">
        <f>IF($BI42=4,"*",IF(転記作業用!$CK42=0,"-",転記作業用!CE42))</f>
        <v>-</v>
      </c>
      <c r="CA42" s="203" t="str">
        <f>IF($BI42=4,"*",IF(転記作業用!$CK42=0,"-",転記作業用!CF42))</f>
        <v>-</v>
      </c>
      <c r="CB42" s="203" t="str">
        <f>IF($BI42=4,"*",IF(転記作業用!$CK42=0,"-",転記作業用!CG42))</f>
        <v>-</v>
      </c>
      <c r="CC42" s="203" t="str">
        <f>IF(転記作業用!$CJ42=0,"*",IF('在宅生活改善調査（利用者票）'!CC51="","-",'在宅生活改善調査（利用者票）'!CC51))</f>
        <v>*</v>
      </c>
      <c r="CD42" s="203" t="str">
        <f>IF(転記作業用!CI42=0,"*",IF('在宅生活改善調査（利用者票）'!CD51="","-",'在宅生活改善調査（利用者票）'!CD51))</f>
        <v>*</v>
      </c>
      <c r="CE42" s="203" t="str">
        <f>IF(CB42&lt;&gt;1,"*",IF('在宅生活改善調査（利用者票）'!CE51="","-",'在宅生活改善調査（利用者票）'!CE51))</f>
        <v>*</v>
      </c>
    </row>
    <row r="43" spans="1:84" x14ac:dyDescent="0.15">
      <c r="B43" s="203" t="str">
        <f>IF('在宅生活改善調査（利用者票）'!B52="","-",'在宅生活改善調査（利用者票）'!B52)</f>
        <v>-</v>
      </c>
      <c r="C43" s="203" t="str">
        <f>IF('在宅生活改善調査（利用者票）'!C52="","-",'在宅生活改善調査（利用者票）'!C52)</f>
        <v>-</v>
      </c>
      <c r="D43" s="203" t="str">
        <f>IF('在宅生活改善調査（利用者票）'!D52="","-",'在宅生活改善調査（利用者票）'!D52)</f>
        <v>-</v>
      </c>
      <c r="E43" s="203" t="str">
        <f>IF(転記作業用!$K43=0,"-",転記作業用!D43)</f>
        <v>-</v>
      </c>
      <c r="F43" s="203" t="str">
        <f>IF(転記作業用!$K43=0,"-",転記作業用!E43)</f>
        <v>-</v>
      </c>
      <c r="G43" s="203" t="str">
        <f>IF(転記作業用!$K43=0,"-",転記作業用!F43)</f>
        <v>-</v>
      </c>
      <c r="H43" s="203" t="str">
        <f>IF(転記作業用!$K43=0,"-",転記作業用!G43)</f>
        <v>-</v>
      </c>
      <c r="I43" s="203" t="str">
        <f>IF(転記作業用!$K43=0,"-",転記作業用!H43)</f>
        <v>-</v>
      </c>
      <c r="J43" s="203" t="str">
        <f>IF(転記作業用!$K43=0,"-",転記作業用!I43)</f>
        <v>-</v>
      </c>
      <c r="K43" s="203" t="str">
        <f>IF(転記作業用!$K43=0,"-",転記作業用!J43)</f>
        <v>-</v>
      </c>
      <c r="L43" s="203" t="str">
        <f>IF(転記作業用!$S43=0,"-",転記作業用!L43)</f>
        <v>-</v>
      </c>
      <c r="M43" s="203" t="str">
        <f>IF(転記作業用!$S43=0,"-",転記作業用!M43)</f>
        <v>-</v>
      </c>
      <c r="N43" s="203" t="str">
        <f>IF(転記作業用!$S43=0,"-",転記作業用!N43)</f>
        <v>-</v>
      </c>
      <c r="O43" s="203" t="str">
        <f>IF(転記作業用!$S43=0,"-",転記作業用!O43)</f>
        <v>-</v>
      </c>
      <c r="P43" s="203" t="str">
        <f>IF(転記作業用!$S43=0,"-",転記作業用!P43)</f>
        <v>-</v>
      </c>
      <c r="Q43" s="203" t="str">
        <f>IF(転記作業用!$S43=0,"-",転記作業用!Q43)</f>
        <v>-</v>
      </c>
      <c r="R43" s="203" t="str">
        <f>IF(転記作業用!$S43=0,"-",転記作業用!R43)</f>
        <v>-</v>
      </c>
      <c r="S43" s="203" t="str">
        <f>IF(転記作業用!$AB43=0,"-",転記作業用!T43)</f>
        <v>-</v>
      </c>
      <c r="T43" s="203" t="str">
        <f>IF(転記作業用!$AB43=0,"-",転記作業用!U43)</f>
        <v>-</v>
      </c>
      <c r="U43" s="203" t="str">
        <f>IF(転記作業用!$AB43=0,"-",転記作業用!V43)</f>
        <v>-</v>
      </c>
      <c r="V43" s="203" t="str">
        <f>IF(転記作業用!$AB43=0,"-",転記作業用!W43)</f>
        <v>-</v>
      </c>
      <c r="W43" s="203" t="str">
        <f>IF(転記作業用!$AB43=0,"-",転記作業用!X43)</f>
        <v>-</v>
      </c>
      <c r="X43" s="203" t="str">
        <f>IF(転記作業用!$AB43=0,"-",転記作業用!Y43)</f>
        <v>-</v>
      </c>
      <c r="Y43" s="203" t="str">
        <f>IF(転記作業用!$AB43=0,"-",転記作業用!Z43)</f>
        <v>-</v>
      </c>
      <c r="Z43" s="203" t="str">
        <f>IF(転記作業用!$AB43=0,"-",転記作業用!AA43)</f>
        <v>-</v>
      </c>
      <c r="AA43" s="203" t="str">
        <f>IF($G43=0,"*",IF(転記作業用!$AK43=0,"-",転記作業用!AC43))</f>
        <v>-</v>
      </c>
      <c r="AB43" s="203" t="str">
        <f>IF($G43=0,"*",IF(転記作業用!$AK43=0,"-",転記作業用!AD43))</f>
        <v>-</v>
      </c>
      <c r="AC43" s="203" t="str">
        <f>IF($G43=0,"*",IF(転記作業用!$AK43=0,"-",転記作業用!AE43))</f>
        <v>-</v>
      </c>
      <c r="AD43" s="203" t="str">
        <f>IF($G43=0,"*",IF(転記作業用!$AK43=0,"-",転記作業用!AF43))</f>
        <v>-</v>
      </c>
      <c r="AE43" s="203" t="str">
        <f>IF($G43=0,"*",IF(転記作業用!$AK43=0,"-",転記作業用!AG43))</f>
        <v>-</v>
      </c>
      <c r="AF43" s="203" t="str">
        <f>IF($G43=0,"*",IF(転記作業用!$AK43=0,"-",転記作業用!AH43))</f>
        <v>-</v>
      </c>
      <c r="AG43" s="203" t="str">
        <f>IF($G43=0,"*",IF(転記作業用!$AK43=0,"-",転記作業用!AI43))</f>
        <v>-</v>
      </c>
      <c r="AH43" s="203" t="str">
        <f>IF($G43=0,"*",IF(転記作業用!$AK43=0,"-",転記作業用!AJ43))</f>
        <v>-</v>
      </c>
      <c r="AI43" s="203" t="str">
        <f>IF($H43=0,"*",IF(転記作業用!$AW43=0,"-",転記作業用!AL43))</f>
        <v>-</v>
      </c>
      <c r="AJ43" s="203" t="str">
        <f>IF($H43=0,"*",IF(転記作業用!$AW43=0,"-",転記作業用!AM43))</f>
        <v>-</v>
      </c>
      <c r="AK43" s="203" t="str">
        <f>IF($H43=0,"*",IF(転記作業用!$AW43=0,"-",転記作業用!AN43))</f>
        <v>-</v>
      </c>
      <c r="AL43" s="203" t="str">
        <f>IF($H43=0,"*",IF(転記作業用!$AW43=0,"-",転記作業用!AO43))</f>
        <v>-</v>
      </c>
      <c r="AM43" s="203" t="str">
        <f>IF($H43=0,"*",IF(転記作業用!$AW43=0,"-",転記作業用!AP43))</f>
        <v>-</v>
      </c>
      <c r="AN43" s="203" t="str">
        <f>IF($H43=0,"*",IF(転記作業用!$AW43=0,"-",転記作業用!AQ43))</f>
        <v>-</v>
      </c>
      <c r="AO43" s="203" t="str">
        <f>IF($H43=0,"*",IF(転記作業用!$AW43=0,"-",転記作業用!AR43))</f>
        <v>-</v>
      </c>
      <c r="AP43" s="203" t="str">
        <f>IF($H43=0,"*",IF(転記作業用!$AW43=0,"-",転記作業用!AS43))</f>
        <v>-</v>
      </c>
      <c r="AQ43" s="203" t="str">
        <f>IF($H43=0,"*",IF(転記作業用!$AW43=0,"-",転記作業用!AT43))</f>
        <v>-</v>
      </c>
      <c r="AR43" s="203" t="str">
        <f>IF($H43=0,"*",IF(転記作業用!$AW43=0,"-",転記作業用!AU43))</f>
        <v>-</v>
      </c>
      <c r="AS43" s="203" t="str">
        <f>IF($H43=0,"*",IF(転記作業用!$AW43=0,"-",転記作業用!AV43))</f>
        <v>-</v>
      </c>
      <c r="AT43" s="203" t="str">
        <f>IF($I43=0,"*",IF(転記作業用!$BM43=0,"-",転記作業用!AX43))</f>
        <v>-</v>
      </c>
      <c r="AU43" s="203" t="str">
        <f>IF($I43=0,"*",IF(転記作業用!$BM43=0,"-",転記作業用!AY43))</f>
        <v>-</v>
      </c>
      <c r="AV43" s="203" t="str">
        <f>IF($I43=0,"*",IF(転記作業用!$BM43=0,"-",転記作業用!AZ43))</f>
        <v>-</v>
      </c>
      <c r="AW43" s="203" t="str">
        <f>IF($I43=0,"*",IF(転記作業用!$BM43=0,"-",転記作業用!BA43))</f>
        <v>-</v>
      </c>
      <c r="AX43" s="203" t="str">
        <f>IF($I43=0,"*",IF(転記作業用!$BM43=0,"-",転記作業用!BB43))</f>
        <v>-</v>
      </c>
      <c r="AY43" s="203" t="str">
        <f>IF($I43=0,"*",IF(転記作業用!$BM43=0,"-",転記作業用!BC43))</f>
        <v>-</v>
      </c>
      <c r="AZ43" s="203" t="str">
        <f>IF($I43=0,"*",IF(転記作業用!$BM43=0,"-",転記作業用!BD43))</f>
        <v>-</v>
      </c>
      <c r="BA43" s="203" t="str">
        <f>IF($I43=0,"*",IF(転記作業用!$BM43=0,"-",転記作業用!BE43))</f>
        <v>-</v>
      </c>
      <c r="BB43" s="203" t="str">
        <f>IF($I43=0,"*",IF(転記作業用!$BM43=0,"-",転記作業用!BF43))</f>
        <v>-</v>
      </c>
      <c r="BC43" s="203" t="str">
        <f>IF($I43=0,"*",IF(転記作業用!$BM43=0,"-",転記作業用!BG43))</f>
        <v>-</v>
      </c>
      <c r="BD43" s="203" t="str">
        <f>IF($I43=0,"*",IF(転記作業用!$BM43=0,"-",転記作業用!BH43))</f>
        <v>-</v>
      </c>
      <c r="BE43" s="203" t="str">
        <f>IF($I43=0,"*",IF(転記作業用!$BM43=0,"-",転記作業用!BI43))</f>
        <v>-</v>
      </c>
      <c r="BF43" s="203" t="str">
        <f>IF($I43=0,"*",IF(転記作業用!$BM43=0,"-",転記作業用!BJ43))</f>
        <v>-</v>
      </c>
      <c r="BG43" s="203" t="str">
        <f>IF($I43=0,"*",IF(転記作業用!$BM43=0,"-",転記作業用!BK43))</f>
        <v>-</v>
      </c>
      <c r="BH43" s="203" t="str">
        <f>IF($I43=0,"*",IF(転記作業用!$BM43=0,"-",転記作業用!BL43))</f>
        <v>-</v>
      </c>
      <c r="BI43" s="203" t="str">
        <f>IF('在宅生活改善調査（利用者票）'!BI52="","-",'在宅生活改善調査（利用者票）'!BI52)</f>
        <v>-</v>
      </c>
      <c r="BJ43" s="203" t="str">
        <f>IF($BI43=4,"*",IF(転記作業用!$CK43=0,"-",転記作業用!BO43))</f>
        <v>-</v>
      </c>
      <c r="BK43" s="203" t="str">
        <f>IF($BI43=4,"*",IF(転記作業用!$CK43=0,"-",転記作業用!BP43))</f>
        <v>-</v>
      </c>
      <c r="BL43" s="203" t="str">
        <f>IF($BI43=4,"*",IF(転記作業用!$CK43=0,"-",転記作業用!BQ43))</f>
        <v>-</v>
      </c>
      <c r="BM43" s="203" t="str">
        <f>IF($BI43=4,"*",IF(転記作業用!$CK43=0,"-",転記作業用!BR43))</f>
        <v>-</v>
      </c>
      <c r="BN43" s="203" t="str">
        <f>IF($BI43=4,"*",IF(転記作業用!$CK43=0,"-",転記作業用!BS43))</f>
        <v>-</v>
      </c>
      <c r="BO43" s="203" t="str">
        <f>IF($BI43=4,"*",IF(転記作業用!$CK43=0,"-",転記作業用!BT43))</f>
        <v>-</v>
      </c>
      <c r="BP43" s="203" t="str">
        <f>IF($BI43=4,"*",IF(転記作業用!$CK43=0,"-",転記作業用!BU43))</f>
        <v>-</v>
      </c>
      <c r="BQ43" s="203" t="str">
        <f>IF($BI43=4,"*",IF(転記作業用!$CK43=0,"-",転記作業用!BV43))</f>
        <v>-</v>
      </c>
      <c r="BR43" s="203" t="str">
        <f>IF($BI43=4,"*",IF(転記作業用!$CK43=0,"-",転記作業用!BW43))</f>
        <v>-</v>
      </c>
      <c r="BS43" s="203" t="str">
        <f>IF($BI43=4,"*",IF(転記作業用!$CK43=0,"-",転記作業用!BX43))</f>
        <v>-</v>
      </c>
      <c r="BT43" s="203" t="str">
        <f>IF($BI43=4,"*",IF(転記作業用!$CK43=0,"-",転記作業用!BY43))</f>
        <v>-</v>
      </c>
      <c r="BU43" s="203" t="str">
        <f>IF($BI43=4,"*",IF(転記作業用!$CK43=0,"-",転記作業用!BZ43))</f>
        <v>-</v>
      </c>
      <c r="BV43" s="203" t="str">
        <f>IF($BI43=4,"*",IF(転記作業用!$CK43=0,"-",転記作業用!CA43))</f>
        <v>-</v>
      </c>
      <c r="BW43" s="203" t="str">
        <f>IF($BI43=4,"*",IF(転記作業用!$CK43=0,"-",転記作業用!CB43))</f>
        <v>-</v>
      </c>
      <c r="BX43" s="203" t="str">
        <f>IF($BI43=4,"*",IF(転記作業用!$CK43=0,"-",転記作業用!CC43))</f>
        <v>-</v>
      </c>
      <c r="BY43" s="203" t="str">
        <f>IF($BI43=4,"*",IF(転記作業用!$CK43=0,"-",転記作業用!CD43))</f>
        <v>-</v>
      </c>
      <c r="BZ43" s="203" t="str">
        <f>IF($BI43=4,"*",IF(転記作業用!$CK43=0,"-",転記作業用!CE43))</f>
        <v>-</v>
      </c>
      <c r="CA43" s="203" t="str">
        <f>IF($BI43=4,"*",IF(転記作業用!$CK43=0,"-",転記作業用!CF43))</f>
        <v>-</v>
      </c>
      <c r="CB43" s="203" t="str">
        <f>IF($BI43=4,"*",IF(転記作業用!$CK43=0,"-",転記作業用!CG43))</f>
        <v>-</v>
      </c>
      <c r="CC43" s="203" t="str">
        <f>IF(転記作業用!$CJ43=0,"*",IF('在宅生活改善調査（利用者票）'!CC52="","-",'在宅生活改善調査（利用者票）'!CC52))</f>
        <v>*</v>
      </c>
      <c r="CD43" s="203" t="str">
        <f>IF(転記作業用!CI43=0,"*",IF('在宅生活改善調査（利用者票）'!CD52="","-",'在宅生活改善調査（利用者票）'!CD52))</f>
        <v>*</v>
      </c>
      <c r="CE43" s="203" t="str">
        <f>IF(CB43&lt;&gt;1,"*",IF('在宅生活改善調査（利用者票）'!CE52="","-",'在宅生活改善調査（利用者票）'!CE52))</f>
        <v>*</v>
      </c>
    </row>
    <row r="44" spans="1:84" x14ac:dyDescent="0.15">
      <c r="B44" s="203" t="str">
        <f>IF('在宅生活改善調査（利用者票）'!B53="","-",'在宅生活改善調査（利用者票）'!B53)</f>
        <v>-</v>
      </c>
      <c r="C44" s="203" t="str">
        <f>IF('在宅生活改善調査（利用者票）'!C53="","-",'在宅生活改善調査（利用者票）'!C53)</f>
        <v>-</v>
      </c>
      <c r="D44" s="203" t="str">
        <f>IF('在宅生活改善調査（利用者票）'!D53="","-",'在宅生活改善調査（利用者票）'!D53)</f>
        <v>-</v>
      </c>
      <c r="E44" s="203" t="str">
        <f>IF(転記作業用!$K44=0,"-",転記作業用!D44)</f>
        <v>-</v>
      </c>
      <c r="F44" s="203" t="str">
        <f>IF(転記作業用!$K44=0,"-",転記作業用!E44)</f>
        <v>-</v>
      </c>
      <c r="G44" s="203" t="str">
        <f>IF(転記作業用!$K44=0,"-",転記作業用!F44)</f>
        <v>-</v>
      </c>
      <c r="H44" s="203" t="str">
        <f>IF(転記作業用!$K44=0,"-",転記作業用!G44)</f>
        <v>-</v>
      </c>
      <c r="I44" s="203" t="str">
        <f>IF(転記作業用!$K44=0,"-",転記作業用!H44)</f>
        <v>-</v>
      </c>
      <c r="J44" s="203" t="str">
        <f>IF(転記作業用!$K44=0,"-",転記作業用!I44)</f>
        <v>-</v>
      </c>
      <c r="K44" s="203" t="str">
        <f>IF(転記作業用!$K44=0,"-",転記作業用!J44)</f>
        <v>-</v>
      </c>
      <c r="L44" s="203" t="str">
        <f>IF(転記作業用!$S44=0,"-",転記作業用!L44)</f>
        <v>-</v>
      </c>
      <c r="M44" s="203" t="str">
        <f>IF(転記作業用!$S44=0,"-",転記作業用!M44)</f>
        <v>-</v>
      </c>
      <c r="N44" s="203" t="str">
        <f>IF(転記作業用!$S44=0,"-",転記作業用!N44)</f>
        <v>-</v>
      </c>
      <c r="O44" s="203" t="str">
        <f>IF(転記作業用!$S44=0,"-",転記作業用!O44)</f>
        <v>-</v>
      </c>
      <c r="P44" s="203" t="str">
        <f>IF(転記作業用!$S44=0,"-",転記作業用!P44)</f>
        <v>-</v>
      </c>
      <c r="Q44" s="203" t="str">
        <f>IF(転記作業用!$S44=0,"-",転記作業用!Q44)</f>
        <v>-</v>
      </c>
      <c r="R44" s="203" t="str">
        <f>IF(転記作業用!$S44=0,"-",転記作業用!R44)</f>
        <v>-</v>
      </c>
      <c r="S44" s="203" t="str">
        <f>IF(転記作業用!$AB44=0,"-",転記作業用!T44)</f>
        <v>-</v>
      </c>
      <c r="T44" s="203" t="str">
        <f>IF(転記作業用!$AB44=0,"-",転記作業用!U44)</f>
        <v>-</v>
      </c>
      <c r="U44" s="203" t="str">
        <f>IF(転記作業用!$AB44=0,"-",転記作業用!V44)</f>
        <v>-</v>
      </c>
      <c r="V44" s="203" t="str">
        <f>IF(転記作業用!$AB44=0,"-",転記作業用!W44)</f>
        <v>-</v>
      </c>
      <c r="W44" s="203" t="str">
        <f>IF(転記作業用!$AB44=0,"-",転記作業用!X44)</f>
        <v>-</v>
      </c>
      <c r="X44" s="203" t="str">
        <f>IF(転記作業用!$AB44=0,"-",転記作業用!Y44)</f>
        <v>-</v>
      </c>
      <c r="Y44" s="203" t="str">
        <f>IF(転記作業用!$AB44=0,"-",転記作業用!Z44)</f>
        <v>-</v>
      </c>
      <c r="Z44" s="203" t="str">
        <f>IF(転記作業用!$AB44=0,"-",転記作業用!AA44)</f>
        <v>-</v>
      </c>
      <c r="AA44" s="203" t="str">
        <f>IF($G44=0,"*",IF(転記作業用!$AK44=0,"-",転記作業用!AC44))</f>
        <v>-</v>
      </c>
      <c r="AB44" s="203" t="str">
        <f>IF($G44=0,"*",IF(転記作業用!$AK44=0,"-",転記作業用!AD44))</f>
        <v>-</v>
      </c>
      <c r="AC44" s="203" t="str">
        <f>IF($G44=0,"*",IF(転記作業用!$AK44=0,"-",転記作業用!AE44))</f>
        <v>-</v>
      </c>
      <c r="AD44" s="203" t="str">
        <f>IF($G44=0,"*",IF(転記作業用!$AK44=0,"-",転記作業用!AF44))</f>
        <v>-</v>
      </c>
      <c r="AE44" s="203" t="str">
        <f>IF($G44=0,"*",IF(転記作業用!$AK44=0,"-",転記作業用!AG44))</f>
        <v>-</v>
      </c>
      <c r="AF44" s="203" t="str">
        <f>IF($G44=0,"*",IF(転記作業用!$AK44=0,"-",転記作業用!AH44))</f>
        <v>-</v>
      </c>
      <c r="AG44" s="203" t="str">
        <f>IF($G44=0,"*",IF(転記作業用!$AK44=0,"-",転記作業用!AI44))</f>
        <v>-</v>
      </c>
      <c r="AH44" s="203" t="str">
        <f>IF($G44=0,"*",IF(転記作業用!$AK44=0,"-",転記作業用!AJ44))</f>
        <v>-</v>
      </c>
      <c r="AI44" s="203" t="str">
        <f>IF($H44=0,"*",IF(転記作業用!$AW44=0,"-",転記作業用!AL44))</f>
        <v>-</v>
      </c>
      <c r="AJ44" s="203" t="str">
        <f>IF($H44=0,"*",IF(転記作業用!$AW44=0,"-",転記作業用!AM44))</f>
        <v>-</v>
      </c>
      <c r="AK44" s="203" t="str">
        <f>IF($H44=0,"*",IF(転記作業用!$AW44=0,"-",転記作業用!AN44))</f>
        <v>-</v>
      </c>
      <c r="AL44" s="203" t="str">
        <f>IF($H44=0,"*",IF(転記作業用!$AW44=0,"-",転記作業用!AO44))</f>
        <v>-</v>
      </c>
      <c r="AM44" s="203" t="str">
        <f>IF($H44=0,"*",IF(転記作業用!$AW44=0,"-",転記作業用!AP44))</f>
        <v>-</v>
      </c>
      <c r="AN44" s="203" t="str">
        <f>IF($H44=0,"*",IF(転記作業用!$AW44=0,"-",転記作業用!AQ44))</f>
        <v>-</v>
      </c>
      <c r="AO44" s="203" t="str">
        <f>IF($H44=0,"*",IF(転記作業用!$AW44=0,"-",転記作業用!AR44))</f>
        <v>-</v>
      </c>
      <c r="AP44" s="203" t="str">
        <f>IF($H44=0,"*",IF(転記作業用!$AW44=0,"-",転記作業用!AS44))</f>
        <v>-</v>
      </c>
      <c r="AQ44" s="203" t="str">
        <f>IF($H44=0,"*",IF(転記作業用!$AW44=0,"-",転記作業用!AT44))</f>
        <v>-</v>
      </c>
      <c r="AR44" s="203" t="str">
        <f>IF($H44=0,"*",IF(転記作業用!$AW44=0,"-",転記作業用!AU44))</f>
        <v>-</v>
      </c>
      <c r="AS44" s="203" t="str">
        <f>IF($H44=0,"*",IF(転記作業用!$AW44=0,"-",転記作業用!AV44))</f>
        <v>-</v>
      </c>
      <c r="AT44" s="203" t="str">
        <f>IF($I44=0,"*",IF(転記作業用!$BM44=0,"-",転記作業用!AX44))</f>
        <v>-</v>
      </c>
      <c r="AU44" s="203" t="str">
        <f>IF($I44=0,"*",IF(転記作業用!$BM44=0,"-",転記作業用!AY44))</f>
        <v>-</v>
      </c>
      <c r="AV44" s="203" t="str">
        <f>IF($I44=0,"*",IF(転記作業用!$BM44=0,"-",転記作業用!AZ44))</f>
        <v>-</v>
      </c>
      <c r="AW44" s="203" t="str">
        <f>IF($I44=0,"*",IF(転記作業用!$BM44=0,"-",転記作業用!BA44))</f>
        <v>-</v>
      </c>
      <c r="AX44" s="203" t="str">
        <f>IF($I44=0,"*",IF(転記作業用!$BM44=0,"-",転記作業用!BB44))</f>
        <v>-</v>
      </c>
      <c r="AY44" s="203" t="str">
        <f>IF($I44=0,"*",IF(転記作業用!$BM44=0,"-",転記作業用!BC44))</f>
        <v>-</v>
      </c>
      <c r="AZ44" s="203" t="str">
        <f>IF($I44=0,"*",IF(転記作業用!$BM44=0,"-",転記作業用!BD44))</f>
        <v>-</v>
      </c>
      <c r="BA44" s="203" t="str">
        <f>IF($I44=0,"*",IF(転記作業用!$BM44=0,"-",転記作業用!BE44))</f>
        <v>-</v>
      </c>
      <c r="BB44" s="203" t="str">
        <f>IF($I44=0,"*",IF(転記作業用!$BM44=0,"-",転記作業用!BF44))</f>
        <v>-</v>
      </c>
      <c r="BC44" s="203" t="str">
        <f>IF($I44=0,"*",IF(転記作業用!$BM44=0,"-",転記作業用!BG44))</f>
        <v>-</v>
      </c>
      <c r="BD44" s="203" t="str">
        <f>IF($I44=0,"*",IF(転記作業用!$BM44=0,"-",転記作業用!BH44))</f>
        <v>-</v>
      </c>
      <c r="BE44" s="203" t="str">
        <f>IF($I44=0,"*",IF(転記作業用!$BM44=0,"-",転記作業用!BI44))</f>
        <v>-</v>
      </c>
      <c r="BF44" s="203" t="str">
        <f>IF($I44=0,"*",IF(転記作業用!$BM44=0,"-",転記作業用!BJ44))</f>
        <v>-</v>
      </c>
      <c r="BG44" s="203" t="str">
        <f>IF($I44=0,"*",IF(転記作業用!$BM44=0,"-",転記作業用!BK44))</f>
        <v>-</v>
      </c>
      <c r="BH44" s="203" t="str">
        <f>IF($I44=0,"*",IF(転記作業用!$BM44=0,"-",転記作業用!BL44))</f>
        <v>-</v>
      </c>
      <c r="BI44" s="203" t="str">
        <f>IF('在宅生活改善調査（利用者票）'!BI53="","-",'在宅生活改善調査（利用者票）'!BI53)</f>
        <v>-</v>
      </c>
      <c r="BJ44" s="203" t="str">
        <f>IF($BI44=4,"*",IF(転記作業用!$CK44=0,"-",転記作業用!BO44))</f>
        <v>-</v>
      </c>
      <c r="BK44" s="203" t="str">
        <f>IF($BI44=4,"*",IF(転記作業用!$CK44=0,"-",転記作業用!BP44))</f>
        <v>-</v>
      </c>
      <c r="BL44" s="203" t="str">
        <f>IF($BI44=4,"*",IF(転記作業用!$CK44=0,"-",転記作業用!BQ44))</f>
        <v>-</v>
      </c>
      <c r="BM44" s="203" t="str">
        <f>IF($BI44=4,"*",IF(転記作業用!$CK44=0,"-",転記作業用!BR44))</f>
        <v>-</v>
      </c>
      <c r="BN44" s="203" t="str">
        <f>IF($BI44=4,"*",IF(転記作業用!$CK44=0,"-",転記作業用!BS44))</f>
        <v>-</v>
      </c>
      <c r="BO44" s="203" t="str">
        <f>IF($BI44=4,"*",IF(転記作業用!$CK44=0,"-",転記作業用!BT44))</f>
        <v>-</v>
      </c>
      <c r="BP44" s="203" t="str">
        <f>IF($BI44=4,"*",IF(転記作業用!$CK44=0,"-",転記作業用!BU44))</f>
        <v>-</v>
      </c>
      <c r="BQ44" s="203" t="str">
        <f>IF($BI44=4,"*",IF(転記作業用!$CK44=0,"-",転記作業用!BV44))</f>
        <v>-</v>
      </c>
      <c r="BR44" s="203" t="str">
        <f>IF($BI44=4,"*",IF(転記作業用!$CK44=0,"-",転記作業用!BW44))</f>
        <v>-</v>
      </c>
      <c r="BS44" s="203" t="str">
        <f>IF($BI44=4,"*",IF(転記作業用!$CK44=0,"-",転記作業用!BX44))</f>
        <v>-</v>
      </c>
      <c r="BT44" s="203" t="str">
        <f>IF($BI44=4,"*",IF(転記作業用!$CK44=0,"-",転記作業用!BY44))</f>
        <v>-</v>
      </c>
      <c r="BU44" s="203" t="str">
        <f>IF($BI44=4,"*",IF(転記作業用!$CK44=0,"-",転記作業用!BZ44))</f>
        <v>-</v>
      </c>
      <c r="BV44" s="203" t="str">
        <f>IF($BI44=4,"*",IF(転記作業用!$CK44=0,"-",転記作業用!CA44))</f>
        <v>-</v>
      </c>
      <c r="BW44" s="203" t="str">
        <f>IF($BI44=4,"*",IF(転記作業用!$CK44=0,"-",転記作業用!CB44))</f>
        <v>-</v>
      </c>
      <c r="BX44" s="203" t="str">
        <f>IF($BI44=4,"*",IF(転記作業用!$CK44=0,"-",転記作業用!CC44))</f>
        <v>-</v>
      </c>
      <c r="BY44" s="203" t="str">
        <f>IF($BI44=4,"*",IF(転記作業用!$CK44=0,"-",転記作業用!CD44))</f>
        <v>-</v>
      </c>
      <c r="BZ44" s="203" t="str">
        <f>IF($BI44=4,"*",IF(転記作業用!$CK44=0,"-",転記作業用!CE44))</f>
        <v>-</v>
      </c>
      <c r="CA44" s="203" t="str">
        <f>IF($BI44=4,"*",IF(転記作業用!$CK44=0,"-",転記作業用!CF44))</f>
        <v>-</v>
      </c>
      <c r="CB44" s="203" t="str">
        <f>IF($BI44=4,"*",IF(転記作業用!$CK44=0,"-",転記作業用!CG44))</f>
        <v>-</v>
      </c>
      <c r="CC44" s="203" t="str">
        <f>IF(転記作業用!$CJ44=0,"*",IF('在宅生活改善調査（利用者票）'!CC53="","-",'在宅生活改善調査（利用者票）'!CC53))</f>
        <v>*</v>
      </c>
      <c r="CD44" s="203" t="str">
        <f>IF(転記作業用!CI44=0,"*",IF('在宅生活改善調査（利用者票）'!CD53="","-",'在宅生活改善調査（利用者票）'!CD53))</f>
        <v>*</v>
      </c>
      <c r="CE44" s="203" t="str">
        <f>IF(CB44&lt;&gt;1,"*",IF('在宅生活改善調査（利用者票）'!CE53="","-",'在宅生活改善調査（利用者票）'!CE53))</f>
        <v>*</v>
      </c>
    </row>
    <row r="45" spans="1:84" x14ac:dyDescent="0.15">
      <c r="B45" s="203" t="str">
        <f>IF('在宅生活改善調査（利用者票）'!B54="","-",'在宅生活改善調査（利用者票）'!B54)</f>
        <v>-</v>
      </c>
      <c r="C45" s="203" t="str">
        <f>IF('在宅生活改善調査（利用者票）'!C54="","-",'在宅生活改善調査（利用者票）'!C54)</f>
        <v>-</v>
      </c>
      <c r="D45" s="203" t="str">
        <f>IF('在宅生活改善調査（利用者票）'!D54="","-",'在宅生活改善調査（利用者票）'!D54)</f>
        <v>-</v>
      </c>
      <c r="E45" s="203" t="str">
        <f>IF(転記作業用!$K45=0,"-",転記作業用!D45)</f>
        <v>-</v>
      </c>
      <c r="F45" s="203" t="str">
        <f>IF(転記作業用!$K45=0,"-",転記作業用!E45)</f>
        <v>-</v>
      </c>
      <c r="G45" s="203" t="str">
        <f>IF(転記作業用!$K45=0,"-",転記作業用!F45)</f>
        <v>-</v>
      </c>
      <c r="H45" s="203" t="str">
        <f>IF(転記作業用!$K45=0,"-",転記作業用!G45)</f>
        <v>-</v>
      </c>
      <c r="I45" s="203" t="str">
        <f>IF(転記作業用!$K45=0,"-",転記作業用!H45)</f>
        <v>-</v>
      </c>
      <c r="J45" s="203" t="str">
        <f>IF(転記作業用!$K45=0,"-",転記作業用!I45)</f>
        <v>-</v>
      </c>
      <c r="K45" s="203" t="str">
        <f>IF(転記作業用!$K45=0,"-",転記作業用!J45)</f>
        <v>-</v>
      </c>
      <c r="L45" s="203" t="str">
        <f>IF(転記作業用!$S45=0,"-",転記作業用!L45)</f>
        <v>-</v>
      </c>
      <c r="M45" s="203" t="str">
        <f>IF(転記作業用!$S45=0,"-",転記作業用!M45)</f>
        <v>-</v>
      </c>
      <c r="N45" s="203" t="str">
        <f>IF(転記作業用!$S45=0,"-",転記作業用!N45)</f>
        <v>-</v>
      </c>
      <c r="O45" s="203" t="str">
        <f>IF(転記作業用!$S45=0,"-",転記作業用!O45)</f>
        <v>-</v>
      </c>
      <c r="P45" s="203" t="str">
        <f>IF(転記作業用!$S45=0,"-",転記作業用!P45)</f>
        <v>-</v>
      </c>
      <c r="Q45" s="203" t="str">
        <f>IF(転記作業用!$S45=0,"-",転記作業用!Q45)</f>
        <v>-</v>
      </c>
      <c r="R45" s="203" t="str">
        <f>IF(転記作業用!$S45=0,"-",転記作業用!R45)</f>
        <v>-</v>
      </c>
      <c r="S45" s="203" t="str">
        <f>IF(転記作業用!$AB45=0,"-",転記作業用!T45)</f>
        <v>-</v>
      </c>
      <c r="T45" s="203" t="str">
        <f>IF(転記作業用!$AB45=0,"-",転記作業用!U45)</f>
        <v>-</v>
      </c>
      <c r="U45" s="203" t="str">
        <f>IF(転記作業用!$AB45=0,"-",転記作業用!V45)</f>
        <v>-</v>
      </c>
      <c r="V45" s="203" t="str">
        <f>IF(転記作業用!$AB45=0,"-",転記作業用!W45)</f>
        <v>-</v>
      </c>
      <c r="W45" s="203" t="str">
        <f>IF(転記作業用!$AB45=0,"-",転記作業用!X45)</f>
        <v>-</v>
      </c>
      <c r="X45" s="203" t="str">
        <f>IF(転記作業用!$AB45=0,"-",転記作業用!Y45)</f>
        <v>-</v>
      </c>
      <c r="Y45" s="203" t="str">
        <f>IF(転記作業用!$AB45=0,"-",転記作業用!Z45)</f>
        <v>-</v>
      </c>
      <c r="Z45" s="203" t="str">
        <f>IF(転記作業用!$AB45=0,"-",転記作業用!AA45)</f>
        <v>-</v>
      </c>
      <c r="AA45" s="203" t="str">
        <f>IF($G45=0,"*",IF(転記作業用!$AK45=0,"-",転記作業用!AC45))</f>
        <v>-</v>
      </c>
      <c r="AB45" s="203" t="str">
        <f>IF($G45=0,"*",IF(転記作業用!$AK45=0,"-",転記作業用!AD45))</f>
        <v>-</v>
      </c>
      <c r="AC45" s="203" t="str">
        <f>IF($G45=0,"*",IF(転記作業用!$AK45=0,"-",転記作業用!AE45))</f>
        <v>-</v>
      </c>
      <c r="AD45" s="203" t="str">
        <f>IF($G45=0,"*",IF(転記作業用!$AK45=0,"-",転記作業用!AF45))</f>
        <v>-</v>
      </c>
      <c r="AE45" s="203" t="str">
        <f>IF($G45=0,"*",IF(転記作業用!$AK45=0,"-",転記作業用!AG45))</f>
        <v>-</v>
      </c>
      <c r="AF45" s="203" t="str">
        <f>IF($G45=0,"*",IF(転記作業用!$AK45=0,"-",転記作業用!AH45))</f>
        <v>-</v>
      </c>
      <c r="AG45" s="203" t="str">
        <f>IF($G45=0,"*",IF(転記作業用!$AK45=0,"-",転記作業用!AI45))</f>
        <v>-</v>
      </c>
      <c r="AH45" s="203" t="str">
        <f>IF($G45=0,"*",IF(転記作業用!$AK45=0,"-",転記作業用!AJ45))</f>
        <v>-</v>
      </c>
      <c r="AI45" s="203" t="str">
        <f>IF($H45=0,"*",IF(転記作業用!$AW45=0,"-",転記作業用!AL45))</f>
        <v>-</v>
      </c>
      <c r="AJ45" s="203" t="str">
        <f>IF($H45=0,"*",IF(転記作業用!$AW45=0,"-",転記作業用!AM45))</f>
        <v>-</v>
      </c>
      <c r="AK45" s="203" t="str">
        <f>IF($H45=0,"*",IF(転記作業用!$AW45=0,"-",転記作業用!AN45))</f>
        <v>-</v>
      </c>
      <c r="AL45" s="203" t="str">
        <f>IF($H45=0,"*",IF(転記作業用!$AW45=0,"-",転記作業用!AO45))</f>
        <v>-</v>
      </c>
      <c r="AM45" s="203" t="str">
        <f>IF($H45=0,"*",IF(転記作業用!$AW45=0,"-",転記作業用!AP45))</f>
        <v>-</v>
      </c>
      <c r="AN45" s="203" t="str">
        <f>IF($H45=0,"*",IF(転記作業用!$AW45=0,"-",転記作業用!AQ45))</f>
        <v>-</v>
      </c>
      <c r="AO45" s="203" t="str">
        <f>IF($H45=0,"*",IF(転記作業用!$AW45=0,"-",転記作業用!AR45))</f>
        <v>-</v>
      </c>
      <c r="AP45" s="203" t="str">
        <f>IF($H45=0,"*",IF(転記作業用!$AW45=0,"-",転記作業用!AS45))</f>
        <v>-</v>
      </c>
      <c r="AQ45" s="203" t="str">
        <f>IF($H45=0,"*",IF(転記作業用!$AW45=0,"-",転記作業用!AT45))</f>
        <v>-</v>
      </c>
      <c r="AR45" s="203" t="str">
        <f>IF($H45=0,"*",IF(転記作業用!$AW45=0,"-",転記作業用!AU45))</f>
        <v>-</v>
      </c>
      <c r="AS45" s="203" t="str">
        <f>IF($H45=0,"*",IF(転記作業用!$AW45=0,"-",転記作業用!AV45))</f>
        <v>-</v>
      </c>
      <c r="AT45" s="203" t="str">
        <f>IF($I45=0,"*",IF(転記作業用!$BM45=0,"-",転記作業用!AX45))</f>
        <v>-</v>
      </c>
      <c r="AU45" s="203" t="str">
        <f>IF($I45=0,"*",IF(転記作業用!$BM45=0,"-",転記作業用!AY45))</f>
        <v>-</v>
      </c>
      <c r="AV45" s="203" t="str">
        <f>IF($I45=0,"*",IF(転記作業用!$BM45=0,"-",転記作業用!AZ45))</f>
        <v>-</v>
      </c>
      <c r="AW45" s="203" t="str">
        <f>IF($I45=0,"*",IF(転記作業用!$BM45=0,"-",転記作業用!BA45))</f>
        <v>-</v>
      </c>
      <c r="AX45" s="203" t="str">
        <f>IF($I45=0,"*",IF(転記作業用!$BM45=0,"-",転記作業用!BB45))</f>
        <v>-</v>
      </c>
      <c r="AY45" s="203" t="str">
        <f>IF($I45=0,"*",IF(転記作業用!$BM45=0,"-",転記作業用!BC45))</f>
        <v>-</v>
      </c>
      <c r="AZ45" s="203" t="str">
        <f>IF($I45=0,"*",IF(転記作業用!$BM45=0,"-",転記作業用!BD45))</f>
        <v>-</v>
      </c>
      <c r="BA45" s="203" t="str">
        <f>IF($I45=0,"*",IF(転記作業用!$BM45=0,"-",転記作業用!BE45))</f>
        <v>-</v>
      </c>
      <c r="BB45" s="203" t="str">
        <f>IF($I45=0,"*",IF(転記作業用!$BM45=0,"-",転記作業用!BF45))</f>
        <v>-</v>
      </c>
      <c r="BC45" s="203" t="str">
        <f>IF($I45=0,"*",IF(転記作業用!$BM45=0,"-",転記作業用!BG45))</f>
        <v>-</v>
      </c>
      <c r="BD45" s="203" t="str">
        <f>IF($I45=0,"*",IF(転記作業用!$BM45=0,"-",転記作業用!BH45))</f>
        <v>-</v>
      </c>
      <c r="BE45" s="203" t="str">
        <f>IF($I45=0,"*",IF(転記作業用!$BM45=0,"-",転記作業用!BI45))</f>
        <v>-</v>
      </c>
      <c r="BF45" s="203" t="str">
        <f>IF($I45=0,"*",IF(転記作業用!$BM45=0,"-",転記作業用!BJ45))</f>
        <v>-</v>
      </c>
      <c r="BG45" s="203" t="str">
        <f>IF($I45=0,"*",IF(転記作業用!$BM45=0,"-",転記作業用!BK45))</f>
        <v>-</v>
      </c>
      <c r="BH45" s="203" t="str">
        <f>IF($I45=0,"*",IF(転記作業用!$BM45=0,"-",転記作業用!BL45))</f>
        <v>-</v>
      </c>
      <c r="BI45" s="203" t="str">
        <f>IF('在宅生活改善調査（利用者票）'!BI54="","-",'在宅生活改善調査（利用者票）'!BI54)</f>
        <v>-</v>
      </c>
      <c r="BJ45" s="203" t="str">
        <f>IF($BI45=4,"*",IF(転記作業用!$CK45=0,"-",転記作業用!BO45))</f>
        <v>-</v>
      </c>
      <c r="BK45" s="203" t="str">
        <f>IF($BI45=4,"*",IF(転記作業用!$CK45=0,"-",転記作業用!BP45))</f>
        <v>-</v>
      </c>
      <c r="BL45" s="203" t="str">
        <f>IF($BI45=4,"*",IF(転記作業用!$CK45=0,"-",転記作業用!BQ45))</f>
        <v>-</v>
      </c>
      <c r="BM45" s="203" t="str">
        <f>IF($BI45=4,"*",IF(転記作業用!$CK45=0,"-",転記作業用!BR45))</f>
        <v>-</v>
      </c>
      <c r="BN45" s="203" t="str">
        <f>IF($BI45=4,"*",IF(転記作業用!$CK45=0,"-",転記作業用!BS45))</f>
        <v>-</v>
      </c>
      <c r="BO45" s="203" t="str">
        <f>IF($BI45=4,"*",IF(転記作業用!$CK45=0,"-",転記作業用!BT45))</f>
        <v>-</v>
      </c>
      <c r="BP45" s="203" t="str">
        <f>IF($BI45=4,"*",IF(転記作業用!$CK45=0,"-",転記作業用!BU45))</f>
        <v>-</v>
      </c>
      <c r="BQ45" s="203" t="str">
        <f>IF($BI45=4,"*",IF(転記作業用!$CK45=0,"-",転記作業用!BV45))</f>
        <v>-</v>
      </c>
      <c r="BR45" s="203" t="str">
        <f>IF($BI45=4,"*",IF(転記作業用!$CK45=0,"-",転記作業用!BW45))</f>
        <v>-</v>
      </c>
      <c r="BS45" s="203" t="str">
        <f>IF($BI45=4,"*",IF(転記作業用!$CK45=0,"-",転記作業用!BX45))</f>
        <v>-</v>
      </c>
      <c r="BT45" s="203" t="str">
        <f>IF($BI45=4,"*",IF(転記作業用!$CK45=0,"-",転記作業用!BY45))</f>
        <v>-</v>
      </c>
      <c r="BU45" s="203" t="str">
        <f>IF($BI45=4,"*",IF(転記作業用!$CK45=0,"-",転記作業用!BZ45))</f>
        <v>-</v>
      </c>
      <c r="BV45" s="203" t="str">
        <f>IF($BI45=4,"*",IF(転記作業用!$CK45=0,"-",転記作業用!CA45))</f>
        <v>-</v>
      </c>
      <c r="BW45" s="203" t="str">
        <f>IF($BI45=4,"*",IF(転記作業用!$CK45=0,"-",転記作業用!CB45))</f>
        <v>-</v>
      </c>
      <c r="BX45" s="203" t="str">
        <f>IF($BI45=4,"*",IF(転記作業用!$CK45=0,"-",転記作業用!CC45))</f>
        <v>-</v>
      </c>
      <c r="BY45" s="203" t="str">
        <f>IF($BI45=4,"*",IF(転記作業用!$CK45=0,"-",転記作業用!CD45))</f>
        <v>-</v>
      </c>
      <c r="BZ45" s="203" t="str">
        <f>IF($BI45=4,"*",IF(転記作業用!$CK45=0,"-",転記作業用!CE45))</f>
        <v>-</v>
      </c>
      <c r="CA45" s="203" t="str">
        <f>IF($BI45=4,"*",IF(転記作業用!$CK45=0,"-",転記作業用!CF45))</f>
        <v>-</v>
      </c>
      <c r="CB45" s="203" t="str">
        <f>IF($BI45=4,"*",IF(転記作業用!$CK45=0,"-",転記作業用!CG45))</f>
        <v>-</v>
      </c>
      <c r="CC45" s="203" t="str">
        <f>IF(転記作業用!$CJ45=0,"*",IF('在宅生活改善調査（利用者票）'!CC54="","-",'在宅生活改善調査（利用者票）'!CC54))</f>
        <v>*</v>
      </c>
      <c r="CD45" s="203" t="str">
        <f>IF(転記作業用!CI45=0,"*",IF('在宅生活改善調査（利用者票）'!CD54="","-",'在宅生活改善調査（利用者票）'!CD54))</f>
        <v>*</v>
      </c>
      <c r="CE45" s="203" t="str">
        <f>IF(CB45&lt;&gt;1,"*",IF('在宅生活改善調査（利用者票）'!CE54="","-",'在宅生活改善調査（利用者票）'!CE54))</f>
        <v>*</v>
      </c>
    </row>
    <row r="46" spans="1:84" x14ac:dyDescent="0.15">
      <c r="B46" s="203" t="str">
        <f>IF('在宅生活改善調査（利用者票）'!B55="","-",'在宅生活改善調査（利用者票）'!B55)</f>
        <v>-</v>
      </c>
      <c r="C46" s="203" t="str">
        <f>IF('在宅生活改善調査（利用者票）'!C55="","-",'在宅生活改善調査（利用者票）'!C55)</f>
        <v>-</v>
      </c>
      <c r="D46" s="203" t="str">
        <f>IF('在宅生活改善調査（利用者票）'!D55="","-",'在宅生活改善調査（利用者票）'!D55)</f>
        <v>-</v>
      </c>
      <c r="E46" s="203" t="str">
        <f>IF(転記作業用!$K46=0,"-",転記作業用!D46)</f>
        <v>-</v>
      </c>
      <c r="F46" s="203" t="str">
        <f>IF(転記作業用!$K46=0,"-",転記作業用!E46)</f>
        <v>-</v>
      </c>
      <c r="G46" s="203" t="str">
        <f>IF(転記作業用!$K46=0,"-",転記作業用!F46)</f>
        <v>-</v>
      </c>
      <c r="H46" s="203" t="str">
        <f>IF(転記作業用!$K46=0,"-",転記作業用!G46)</f>
        <v>-</v>
      </c>
      <c r="I46" s="203" t="str">
        <f>IF(転記作業用!$K46=0,"-",転記作業用!H46)</f>
        <v>-</v>
      </c>
      <c r="J46" s="203" t="str">
        <f>IF(転記作業用!$K46=0,"-",転記作業用!I46)</f>
        <v>-</v>
      </c>
      <c r="K46" s="203" t="str">
        <f>IF(転記作業用!$K46=0,"-",転記作業用!J46)</f>
        <v>-</v>
      </c>
      <c r="L46" s="203" t="str">
        <f>IF(転記作業用!$S46=0,"-",転記作業用!L46)</f>
        <v>-</v>
      </c>
      <c r="M46" s="203" t="str">
        <f>IF(転記作業用!$S46=0,"-",転記作業用!M46)</f>
        <v>-</v>
      </c>
      <c r="N46" s="203" t="str">
        <f>IF(転記作業用!$S46=0,"-",転記作業用!N46)</f>
        <v>-</v>
      </c>
      <c r="O46" s="203" t="str">
        <f>IF(転記作業用!$S46=0,"-",転記作業用!O46)</f>
        <v>-</v>
      </c>
      <c r="P46" s="203" t="str">
        <f>IF(転記作業用!$S46=0,"-",転記作業用!P46)</f>
        <v>-</v>
      </c>
      <c r="Q46" s="203" t="str">
        <f>IF(転記作業用!$S46=0,"-",転記作業用!Q46)</f>
        <v>-</v>
      </c>
      <c r="R46" s="203" t="str">
        <f>IF(転記作業用!$S46=0,"-",転記作業用!R46)</f>
        <v>-</v>
      </c>
      <c r="S46" s="203" t="str">
        <f>IF(転記作業用!$AB46=0,"-",転記作業用!T46)</f>
        <v>-</v>
      </c>
      <c r="T46" s="203" t="str">
        <f>IF(転記作業用!$AB46=0,"-",転記作業用!U46)</f>
        <v>-</v>
      </c>
      <c r="U46" s="203" t="str">
        <f>IF(転記作業用!$AB46=0,"-",転記作業用!V46)</f>
        <v>-</v>
      </c>
      <c r="V46" s="203" t="str">
        <f>IF(転記作業用!$AB46=0,"-",転記作業用!W46)</f>
        <v>-</v>
      </c>
      <c r="W46" s="203" t="str">
        <f>IF(転記作業用!$AB46=0,"-",転記作業用!X46)</f>
        <v>-</v>
      </c>
      <c r="X46" s="203" t="str">
        <f>IF(転記作業用!$AB46=0,"-",転記作業用!Y46)</f>
        <v>-</v>
      </c>
      <c r="Y46" s="203" t="str">
        <f>IF(転記作業用!$AB46=0,"-",転記作業用!Z46)</f>
        <v>-</v>
      </c>
      <c r="Z46" s="203" t="str">
        <f>IF(転記作業用!$AB46=0,"-",転記作業用!AA46)</f>
        <v>-</v>
      </c>
      <c r="AA46" s="203" t="str">
        <f>IF($G46=0,"*",IF(転記作業用!$AK46=0,"-",転記作業用!AC46))</f>
        <v>-</v>
      </c>
      <c r="AB46" s="203" t="str">
        <f>IF($G46=0,"*",IF(転記作業用!$AK46=0,"-",転記作業用!AD46))</f>
        <v>-</v>
      </c>
      <c r="AC46" s="203" t="str">
        <f>IF($G46=0,"*",IF(転記作業用!$AK46=0,"-",転記作業用!AE46))</f>
        <v>-</v>
      </c>
      <c r="AD46" s="203" t="str">
        <f>IF($G46=0,"*",IF(転記作業用!$AK46=0,"-",転記作業用!AF46))</f>
        <v>-</v>
      </c>
      <c r="AE46" s="203" t="str">
        <f>IF($G46=0,"*",IF(転記作業用!$AK46=0,"-",転記作業用!AG46))</f>
        <v>-</v>
      </c>
      <c r="AF46" s="203" t="str">
        <f>IF($G46=0,"*",IF(転記作業用!$AK46=0,"-",転記作業用!AH46))</f>
        <v>-</v>
      </c>
      <c r="AG46" s="203" t="str">
        <f>IF($G46=0,"*",IF(転記作業用!$AK46=0,"-",転記作業用!AI46))</f>
        <v>-</v>
      </c>
      <c r="AH46" s="203" t="str">
        <f>IF($G46=0,"*",IF(転記作業用!$AK46=0,"-",転記作業用!AJ46))</f>
        <v>-</v>
      </c>
      <c r="AI46" s="203" t="str">
        <f>IF($H46=0,"*",IF(転記作業用!$AW46=0,"-",転記作業用!AL46))</f>
        <v>-</v>
      </c>
      <c r="AJ46" s="203" t="str">
        <f>IF($H46=0,"*",IF(転記作業用!$AW46=0,"-",転記作業用!AM46))</f>
        <v>-</v>
      </c>
      <c r="AK46" s="203" t="str">
        <f>IF($H46=0,"*",IF(転記作業用!$AW46=0,"-",転記作業用!AN46))</f>
        <v>-</v>
      </c>
      <c r="AL46" s="203" t="str">
        <f>IF($H46=0,"*",IF(転記作業用!$AW46=0,"-",転記作業用!AO46))</f>
        <v>-</v>
      </c>
      <c r="AM46" s="203" t="str">
        <f>IF($H46=0,"*",IF(転記作業用!$AW46=0,"-",転記作業用!AP46))</f>
        <v>-</v>
      </c>
      <c r="AN46" s="203" t="str">
        <f>IF($H46=0,"*",IF(転記作業用!$AW46=0,"-",転記作業用!AQ46))</f>
        <v>-</v>
      </c>
      <c r="AO46" s="203" t="str">
        <f>IF($H46=0,"*",IF(転記作業用!$AW46=0,"-",転記作業用!AR46))</f>
        <v>-</v>
      </c>
      <c r="AP46" s="203" t="str">
        <f>IF($H46=0,"*",IF(転記作業用!$AW46=0,"-",転記作業用!AS46))</f>
        <v>-</v>
      </c>
      <c r="AQ46" s="203" t="str">
        <f>IF($H46=0,"*",IF(転記作業用!$AW46=0,"-",転記作業用!AT46))</f>
        <v>-</v>
      </c>
      <c r="AR46" s="203" t="str">
        <f>IF($H46=0,"*",IF(転記作業用!$AW46=0,"-",転記作業用!AU46))</f>
        <v>-</v>
      </c>
      <c r="AS46" s="203" t="str">
        <f>IF($H46=0,"*",IF(転記作業用!$AW46=0,"-",転記作業用!AV46))</f>
        <v>-</v>
      </c>
      <c r="AT46" s="203" t="str">
        <f>IF($I46=0,"*",IF(転記作業用!$BM46=0,"-",転記作業用!AX46))</f>
        <v>-</v>
      </c>
      <c r="AU46" s="203" t="str">
        <f>IF($I46=0,"*",IF(転記作業用!$BM46=0,"-",転記作業用!AY46))</f>
        <v>-</v>
      </c>
      <c r="AV46" s="203" t="str">
        <f>IF($I46=0,"*",IF(転記作業用!$BM46=0,"-",転記作業用!AZ46))</f>
        <v>-</v>
      </c>
      <c r="AW46" s="203" t="str">
        <f>IF($I46=0,"*",IF(転記作業用!$BM46=0,"-",転記作業用!BA46))</f>
        <v>-</v>
      </c>
      <c r="AX46" s="203" t="str">
        <f>IF($I46=0,"*",IF(転記作業用!$BM46=0,"-",転記作業用!BB46))</f>
        <v>-</v>
      </c>
      <c r="AY46" s="203" t="str">
        <f>IF($I46=0,"*",IF(転記作業用!$BM46=0,"-",転記作業用!BC46))</f>
        <v>-</v>
      </c>
      <c r="AZ46" s="203" t="str">
        <f>IF($I46=0,"*",IF(転記作業用!$BM46=0,"-",転記作業用!BD46))</f>
        <v>-</v>
      </c>
      <c r="BA46" s="203" t="str">
        <f>IF($I46=0,"*",IF(転記作業用!$BM46=0,"-",転記作業用!BE46))</f>
        <v>-</v>
      </c>
      <c r="BB46" s="203" t="str">
        <f>IF($I46=0,"*",IF(転記作業用!$BM46=0,"-",転記作業用!BF46))</f>
        <v>-</v>
      </c>
      <c r="BC46" s="203" t="str">
        <f>IF($I46=0,"*",IF(転記作業用!$BM46=0,"-",転記作業用!BG46))</f>
        <v>-</v>
      </c>
      <c r="BD46" s="203" t="str">
        <f>IF($I46=0,"*",IF(転記作業用!$BM46=0,"-",転記作業用!BH46))</f>
        <v>-</v>
      </c>
      <c r="BE46" s="203" t="str">
        <f>IF($I46=0,"*",IF(転記作業用!$BM46=0,"-",転記作業用!BI46))</f>
        <v>-</v>
      </c>
      <c r="BF46" s="203" t="str">
        <f>IF($I46=0,"*",IF(転記作業用!$BM46=0,"-",転記作業用!BJ46))</f>
        <v>-</v>
      </c>
      <c r="BG46" s="203" t="str">
        <f>IF($I46=0,"*",IF(転記作業用!$BM46=0,"-",転記作業用!BK46))</f>
        <v>-</v>
      </c>
      <c r="BH46" s="203" t="str">
        <f>IF($I46=0,"*",IF(転記作業用!$BM46=0,"-",転記作業用!BL46))</f>
        <v>-</v>
      </c>
      <c r="BI46" s="203" t="str">
        <f>IF('在宅生活改善調査（利用者票）'!BI55="","-",'在宅生活改善調査（利用者票）'!BI55)</f>
        <v>-</v>
      </c>
      <c r="BJ46" s="203" t="str">
        <f>IF($BI46=4,"*",IF(転記作業用!$CK46=0,"-",転記作業用!BO46))</f>
        <v>-</v>
      </c>
      <c r="BK46" s="203" t="str">
        <f>IF($BI46=4,"*",IF(転記作業用!$CK46=0,"-",転記作業用!BP46))</f>
        <v>-</v>
      </c>
      <c r="BL46" s="203" t="str">
        <f>IF($BI46=4,"*",IF(転記作業用!$CK46=0,"-",転記作業用!BQ46))</f>
        <v>-</v>
      </c>
      <c r="BM46" s="203" t="str">
        <f>IF($BI46=4,"*",IF(転記作業用!$CK46=0,"-",転記作業用!BR46))</f>
        <v>-</v>
      </c>
      <c r="BN46" s="203" t="str">
        <f>IF($BI46=4,"*",IF(転記作業用!$CK46=0,"-",転記作業用!BS46))</f>
        <v>-</v>
      </c>
      <c r="BO46" s="203" t="str">
        <f>IF($BI46=4,"*",IF(転記作業用!$CK46=0,"-",転記作業用!BT46))</f>
        <v>-</v>
      </c>
      <c r="BP46" s="203" t="str">
        <f>IF($BI46=4,"*",IF(転記作業用!$CK46=0,"-",転記作業用!BU46))</f>
        <v>-</v>
      </c>
      <c r="BQ46" s="203" t="str">
        <f>IF($BI46=4,"*",IF(転記作業用!$CK46=0,"-",転記作業用!BV46))</f>
        <v>-</v>
      </c>
      <c r="BR46" s="203" t="str">
        <f>IF($BI46=4,"*",IF(転記作業用!$CK46=0,"-",転記作業用!BW46))</f>
        <v>-</v>
      </c>
      <c r="BS46" s="203" t="str">
        <f>IF($BI46=4,"*",IF(転記作業用!$CK46=0,"-",転記作業用!BX46))</f>
        <v>-</v>
      </c>
      <c r="BT46" s="203" t="str">
        <f>IF($BI46=4,"*",IF(転記作業用!$CK46=0,"-",転記作業用!BY46))</f>
        <v>-</v>
      </c>
      <c r="BU46" s="203" t="str">
        <f>IF($BI46=4,"*",IF(転記作業用!$CK46=0,"-",転記作業用!BZ46))</f>
        <v>-</v>
      </c>
      <c r="BV46" s="203" t="str">
        <f>IF($BI46=4,"*",IF(転記作業用!$CK46=0,"-",転記作業用!CA46))</f>
        <v>-</v>
      </c>
      <c r="BW46" s="203" t="str">
        <f>IF($BI46=4,"*",IF(転記作業用!$CK46=0,"-",転記作業用!CB46))</f>
        <v>-</v>
      </c>
      <c r="BX46" s="203" t="str">
        <f>IF($BI46=4,"*",IF(転記作業用!$CK46=0,"-",転記作業用!CC46))</f>
        <v>-</v>
      </c>
      <c r="BY46" s="203" t="str">
        <f>IF($BI46=4,"*",IF(転記作業用!$CK46=0,"-",転記作業用!CD46))</f>
        <v>-</v>
      </c>
      <c r="BZ46" s="203" t="str">
        <f>IF($BI46=4,"*",IF(転記作業用!$CK46=0,"-",転記作業用!CE46))</f>
        <v>-</v>
      </c>
      <c r="CA46" s="203" t="str">
        <f>IF($BI46=4,"*",IF(転記作業用!$CK46=0,"-",転記作業用!CF46))</f>
        <v>-</v>
      </c>
      <c r="CB46" s="203" t="str">
        <f>IF($BI46=4,"*",IF(転記作業用!$CK46=0,"-",転記作業用!CG46))</f>
        <v>-</v>
      </c>
      <c r="CC46" s="203" t="str">
        <f>IF(転記作業用!$CJ46=0,"*",IF('在宅生活改善調査（利用者票）'!CC55="","-",'在宅生活改善調査（利用者票）'!CC55))</f>
        <v>*</v>
      </c>
      <c r="CD46" s="203" t="str">
        <f>IF(転記作業用!CI46=0,"*",IF('在宅生活改善調査（利用者票）'!CD55="","-",'在宅生活改善調査（利用者票）'!CD55))</f>
        <v>*</v>
      </c>
      <c r="CE46" s="203" t="str">
        <f>IF(CB46&lt;&gt;1,"*",IF('在宅生活改善調査（利用者票）'!CE55="","-",'在宅生活改善調査（利用者票）'!CE55))</f>
        <v>*</v>
      </c>
    </row>
    <row r="47" spans="1:84" x14ac:dyDescent="0.15">
      <c r="B47" s="203" t="str">
        <f>IF('在宅生活改善調査（利用者票）'!B56="","-",'在宅生活改善調査（利用者票）'!B56)</f>
        <v>-</v>
      </c>
      <c r="C47" s="203" t="str">
        <f>IF('在宅生活改善調査（利用者票）'!C56="","-",'在宅生活改善調査（利用者票）'!C56)</f>
        <v>-</v>
      </c>
      <c r="D47" s="203" t="str">
        <f>IF('在宅生活改善調査（利用者票）'!D56="","-",'在宅生活改善調査（利用者票）'!D56)</f>
        <v>-</v>
      </c>
      <c r="E47" s="203" t="str">
        <f>IF(転記作業用!$K47=0,"-",転記作業用!D47)</f>
        <v>-</v>
      </c>
      <c r="F47" s="203" t="str">
        <f>IF(転記作業用!$K47=0,"-",転記作業用!E47)</f>
        <v>-</v>
      </c>
      <c r="G47" s="203" t="str">
        <f>IF(転記作業用!$K47=0,"-",転記作業用!F47)</f>
        <v>-</v>
      </c>
      <c r="H47" s="203" t="str">
        <f>IF(転記作業用!$K47=0,"-",転記作業用!G47)</f>
        <v>-</v>
      </c>
      <c r="I47" s="203" t="str">
        <f>IF(転記作業用!$K47=0,"-",転記作業用!H47)</f>
        <v>-</v>
      </c>
      <c r="J47" s="203" t="str">
        <f>IF(転記作業用!$K47=0,"-",転記作業用!I47)</f>
        <v>-</v>
      </c>
      <c r="K47" s="203" t="str">
        <f>IF(転記作業用!$K47=0,"-",転記作業用!J47)</f>
        <v>-</v>
      </c>
      <c r="L47" s="203" t="str">
        <f>IF(転記作業用!$S47=0,"-",転記作業用!L47)</f>
        <v>-</v>
      </c>
      <c r="M47" s="203" t="str">
        <f>IF(転記作業用!$S47=0,"-",転記作業用!M47)</f>
        <v>-</v>
      </c>
      <c r="N47" s="203" t="str">
        <f>IF(転記作業用!$S47=0,"-",転記作業用!N47)</f>
        <v>-</v>
      </c>
      <c r="O47" s="203" t="str">
        <f>IF(転記作業用!$S47=0,"-",転記作業用!O47)</f>
        <v>-</v>
      </c>
      <c r="P47" s="203" t="str">
        <f>IF(転記作業用!$S47=0,"-",転記作業用!P47)</f>
        <v>-</v>
      </c>
      <c r="Q47" s="203" t="str">
        <f>IF(転記作業用!$S47=0,"-",転記作業用!Q47)</f>
        <v>-</v>
      </c>
      <c r="R47" s="203" t="str">
        <f>IF(転記作業用!$S47=0,"-",転記作業用!R47)</f>
        <v>-</v>
      </c>
      <c r="S47" s="203" t="str">
        <f>IF(転記作業用!$AB47=0,"-",転記作業用!T47)</f>
        <v>-</v>
      </c>
      <c r="T47" s="203" t="str">
        <f>IF(転記作業用!$AB47=0,"-",転記作業用!U47)</f>
        <v>-</v>
      </c>
      <c r="U47" s="203" t="str">
        <f>IF(転記作業用!$AB47=0,"-",転記作業用!V47)</f>
        <v>-</v>
      </c>
      <c r="V47" s="203" t="str">
        <f>IF(転記作業用!$AB47=0,"-",転記作業用!W47)</f>
        <v>-</v>
      </c>
      <c r="W47" s="203" t="str">
        <f>IF(転記作業用!$AB47=0,"-",転記作業用!X47)</f>
        <v>-</v>
      </c>
      <c r="X47" s="203" t="str">
        <f>IF(転記作業用!$AB47=0,"-",転記作業用!Y47)</f>
        <v>-</v>
      </c>
      <c r="Y47" s="203" t="str">
        <f>IF(転記作業用!$AB47=0,"-",転記作業用!Z47)</f>
        <v>-</v>
      </c>
      <c r="Z47" s="203" t="str">
        <f>IF(転記作業用!$AB47=0,"-",転記作業用!AA47)</f>
        <v>-</v>
      </c>
      <c r="AA47" s="203" t="str">
        <f>IF($G47=0,"*",IF(転記作業用!$AK47=0,"-",転記作業用!AC47))</f>
        <v>-</v>
      </c>
      <c r="AB47" s="203" t="str">
        <f>IF($G47=0,"*",IF(転記作業用!$AK47=0,"-",転記作業用!AD47))</f>
        <v>-</v>
      </c>
      <c r="AC47" s="203" t="str">
        <f>IF($G47=0,"*",IF(転記作業用!$AK47=0,"-",転記作業用!AE47))</f>
        <v>-</v>
      </c>
      <c r="AD47" s="203" t="str">
        <f>IF($G47=0,"*",IF(転記作業用!$AK47=0,"-",転記作業用!AF47))</f>
        <v>-</v>
      </c>
      <c r="AE47" s="203" t="str">
        <f>IF($G47=0,"*",IF(転記作業用!$AK47=0,"-",転記作業用!AG47))</f>
        <v>-</v>
      </c>
      <c r="AF47" s="203" t="str">
        <f>IF($G47=0,"*",IF(転記作業用!$AK47=0,"-",転記作業用!AH47))</f>
        <v>-</v>
      </c>
      <c r="AG47" s="203" t="str">
        <f>IF($G47=0,"*",IF(転記作業用!$AK47=0,"-",転記作業用!AI47))</f>
        <v>-</v>
      </c>
      <c r="AH47" s="203" t="str">
        <f>IF($G47=0,"*",IF(転記作業用!$AK47=0,"-",転記作業用!AJ47))</f>
        <v>-</v>
      </c>
      <c r="AI47" s="203" t="str">
        <f>IF($H47=0,"*",IF(転記作業用!$AW47=0,"-",転記作業用!AL47))</f>
        <v>-</v>
      </c>
      <c r="AJ47" s="203" t="str">
        <f>IF($H47=0,"*",IF(転記作業用!$AW47=0,"-",転記作業用!AM47))</f>
        <v>-</v>
      </c>
      <c r="AK47" s="203" t="str">
        <f>IF($H47=0,"*",IF(転記作業用!$AW47=0,"-",転記作業用!AN47))</f>
        <v>-</v>
      </c>
      <c r="AL47" s="203" t="str">
        <f>IF($H47=0,"*",IF(転記作業用!$AW47=0,"-",転記作業用!AO47))</f>
        <v>-</v>
      </c>
      <c r="AM47" s="203" t="str">
        <f>IF($H47=0,"*",IF(転記作業用!$AW47=0,"-",転記作業用!AP47))</f>
        <v>-</v>
      </c>
      <c r="AN47" s="203" t="str">
        <f>IF($H47=0,"*",IF(転記作業用!$AW47=0,"-",転記作業用!AQ47))</f>
        <v>-</v>
      </c>
      <c r="AO47" s="203" t="str">
        <f>IF($H47=0,"*",IF(転記作業用!$AW47=0,"-",転記作業用!AR47))</f>
        <v>-</v>
      </c>
      <c r="AP47" s="203" t="str">
        <f>IF($H47=0,"*",IF(転記作業用!$AW47=0,"-",転記作業用!AS47))</f>
        <v>-</v>
      </c>
      <c r="AQ47" s="203" t="str">
        <f>IF($H47=0,"*",IF(転記作業用!$AW47=0,"-",転記作業用!AT47))</f>
        <v>-</v>
      </c>
      <c r="AR47" s="203" t="str">
        <f>IF($H47=0,"*",IF(転記作業用!$AW47=0,"-",転記作業用!AU47))</f>
        <v>-</v>
      </c>
      <c r="AS47" s="203" t="str">
        <f>IF($H47=0,"*",IF(転記作業用!$AW47=0,"-",転記作業用!AV47))</f>
        <v>-</v>
      </c>
      <c r="AT47" s="203" t="str">
        <f>IF($I47=0,"*",IF(転記作業用!$BM47=0,"-",転記作業用!AX47))</f>
        <v>-</v>
      </c>
      <c r="AU47" s="203" t="str">
        <f>IF($I47=0,"*",IF(転記作業用!$BM47=0,"-",転記作業用!AY47))</f>
        <v>-</v>
      </c>
      <c r="AV47" s="203" t="str">
        <f>IF($I47=0,"*",IF(転記作業用!$BM47=0,"-",転記作業用!AZ47))</f>
        <v>-</v>
      </c>
      <c r="AW47" s="203" t="str">
        <f>IF($I47=0,"*",IF(転記作業用!$BM47=0,"-",転記作業用!BA47))</f>
        <v>-</v>
      </c>
      <c r="AX47" s="203" t="str">
        <f>IF($I47=0,"*",IF(転記作業用!$BM47=0,"-",転記作業用!BB47))</f>
        <v>-</v>
      </c>
      <c r="AY47" s="203" t="str">
        <f>IF($I47=0,"*",IF(転記作業用!$BM47=0,"-",転記作業用!BC47))</f>
        <v>-</v>
      </c>
      <c r="AZ47" s="203" t="str">
        <f>IF($I47=0,"*",IF(転記作業用!$BM47=0,"-",転記作業用!BD47))</f>
        <v>-</v>
      </c>
      <c r="BA47" s="203" t="str">
        <f>IF($I47=0,"*",IF(転記作業用!$BM47=0,"-",転記作業用!BE47))</f>
        <v>-</v>
      </c>
      <c r="BB47" s="203" t="str">
        <f>IF($I47=0,"*",IF(転記作業用!$BM47=0,"-",転記作業用!BF47))</f>
        <v>-</v>
      </c>
      <c r="BC47" s="203" t="str">
        <f>IF($I47=0,"*",IF(転記作業用!$BM47=0,"-",転記作業用!BG47))</f>
        <v>-</v>
      </c>
      <c r="BD47" s="203" t="str">
        <f>IF($I47=0,"*",IF(転記作業用!$BM47=0,"-",転記作業用!BH47))</f>
        <v>-</v>
      </c>
      <c r="BE47" s="203" t="str">
        <f>IF($I47=0,"*",IF(転記作業用!$BM47=0,"-",転記作業用!BI47))</f>
        <v>-</v>
      </c>
      <c r="BF47" s="203" t="str">
        <f>IF($I47=0,"*",IF(転記作業用!$BM47=0,"-",転記作業用!BJ47))</f>
        <v>-</v>
      </c>
      <c r="BG47" s="203" t="str">
        <f>IF($I47=0,"*",IF(転記作業用!$BM47=0,"-",転記作業用!BK47))</f>
        <v>-</v>
      </c>
      <c r="BH47" s="203" t="str">
        <f>IF($I47=0,"*",IF(転記作業用!$BM47=0,"-",転記作業用!BL47))</f>
        <v>-</v>
      </c>
      <c r="BI47" s="203" t="str">
        <f>IF('在宅生活改善調査（利用者票）'!BI56="","-",'在宅生活改善調査（利用者票）'!BI56)</f>
        <v>-</v>
      </c>
      <c r="BJ47" s="203" t="str">
        <f>IF($BI47=4,"*",IF(転記作業用!$CK47=0,"-",転記作業用!BO47))</f>
        <v>-</v>
      </c>
      <c r="BK47" s="203" t="str">
        <f>IF($BI47=4,"*",IF(転記作業用!$CK47=0,"-",転記作業用!BP47))</f>
        <v>-</v>
      </c>
      <c r="BL47" s="203" t="str">
        <f>IF($BI47=4,"*",IF(転記作業用!$CK47=0,"-",転記作業用!BQ47))</f>
        <v>-</v>
      </c>
      <c r="BM47" s="203" t="str">
        <f>IF($BI47=4,"*",IF(転記作業用!$CK47=0,"-",転記作業用!BR47))</f>
        <v>-</v>
      </c>
      <c r="BN47" s="203" t="str">
        <f>IF($BI47=4,"*",IF(転記作業用!$CK47=0,"-",転記作業用!BS47))</f>
        <v>-</v>
      </c>
      <c r="BO47" s="203" t="str">
        <f>IF($BI47=4,"*",IF(転記作業用!$CK47=0,"-",転記作業用!BT47))</f>
        <v>-</v>
      </c>
      <c r="BP47" s="203" t="str">
        <f>IF($BI47=4,"*",IF(転記作業用!$CK47=0,"-",転記作業用!BU47))</f>
        <v>-</v>
      </c>
      <c r="BQ47" s="203" t="str">
        <f>IF($BI47=4,"*",IF(転記作業用!$CK47=0,"-",転記作業用!BV47))</f>
        <v>-</v>
      </c>
      <c r="BR47" s="203" t="str">
        <f>IF($BI47=4,"*",IF(転記作業用!$CK47=0,"-",転記作業用!BW47))</f>
        <v>-</v>
      </c>
      <c r="BS47" s="203" t="str">
        <f>IF($BI47=4,"*",IF(転記作業用!$CK47=0,"-",転記作業用!BX47))</f>
        <v>-</v>
      </c>
      <c r="BT47" s="203" t="str">
        <f>IF($BI47=4,"*",IF(転記作業用!$CK47=0,"-",転記作業用!BY47))</f>
        <v>-</v>
      </c>
      <c r="BU47" s="203" t="str">
        <f>IF($BI47=4,"*",IF(転記作業用!$CK47=0,"-",転記作業用!BZ47))</f>
        <v>-</v>
      </c>
      <c r="BV47" s="203" t="str">
        <f>IF($BI47=4,"*",IF(転記作業用!$CK47=0,"-",転記作業用!CA47))</f>
        <v>-</v>
      </c>
      <c r="BW47" s="203" t="str">
        <f>IF($BI47=4,"*",IF(転記作業用!$CK47=0,"-",転記作業用!CB47))</f>
        <v>-</v>
      </c>
      <c r="BX47" s="203" t="str">
        <f>IF($BI47=4,"*",IF(転記作業用!$CK47=0,"-",転記作業用!CC47))</f>
        <v>-</v>
      </c>
      <c r="BY47" s="203" t="str">
        <f>IF($BI47=4,"*",IF(転記作業用!$CK47=0,"-",転記作業用!CD47))</f>
        <v>-</v>
      </c>
      <c r="BZ47" s="203" t="str">
        <f>IF($BI47=4,"*",IF(転記作業用!$CK47=0,"-",転記作業用!CE47))</f>
        <v>-</v>
      </c>
      <c r="CA47" s="203" t="str">
        <f>IF($BI47=4,"*",IF(転記作業用!$CK47=0,"-",転記作業用!CF47))</f>
        <v>-</v>
      </c>
      <c r="CB47" s="203" t="str">
        <f>IF($BI47=4,"*",IF(転記作業用!$CK47=0,"-",転記作業用!CG47))</f>
        <v>-</v>
      </c>
      <c r="CC47" s="203" t="str">
        <f>IF(転記作業用!$CJ47=0,"*",IF('在宅生活改善調査（利用者票）'!CC56="","-",'在宅生活改善調査（利用者票）'!CC56))</f>
        <v>*</v>
      </c>
      <c r="CD47" s="203" t="str">
        <f>IF(転記作業用!CI47=0,"*",IF('在宅生活改善調査（利用者票）'!CD56="","-",'在宅生活改善調査（利用者票）'!CD56))</f>
        <v>*</v>
      </c>
      <c r="CE47" s="203" t="str">
        <f>IF(CB47&lt;&gt;1,"*",IF('在宅生活改善調査（利用者票）'!CE56="","-",'在宅生活改善調査（利用者票）'!CE56))</f>
        <v>*</v>
      </c>
    </row>
    <row r="48" spans="1:84" x14ac:dyDescent="0.15">
      <c r="B48" s="203" t="str">
        <f>IF('在宅生活改善調査（利用者票）'!B57="","-",'在宅生活改善調査（利用者票）'!B57)</f>
        <v>-</v>
      </c>
      <c r="C48" s="203" t="str">
        <f>IF('在宅生活改善調査（利用者票）'!C57="","-",'在宅生活改善調査（利用者票）'!C57)</f>
        <v>-</v>
      </c>
      <c r="D48" s="203" t="str">
        <f>IF('在宅生活改善調査（利用者票）'!D57="","-",'在宅生活改善調査（利用者票）'!D57)</f>
        <v>-</v>
      </c>
      <c r="E48" s="203" t="str">
        <f>IF(転記作業用!$K48=0,"-",転記作業用!D48)</f>
        <v>-</v>
      </c>
      <c r="F48" s="203" t="str">
        <f>IF(転記作業用!$K48=0,"-",転記作業用!E48)</f>
        <v>-</v>
      </c>
      <c r="G48" s="203" t="str">
        <f>IF(転記作業用!$K48=0,"-",転記作業用!F48)</f>
        <v>-</v>
      </c>
      <c r="H48" s="203" t="str">
        <f>IF(転記作業用!$K48=0,"-",転記作業用!G48)</f>
        <v>-</v>
      </c>
      <c r="I48" s="203" t="str">
        <f>IF(転記作業用!$K48=0,"-",転記作業用!H48)</f>
        <v>-</v>
      </c>
      <c r="J48" s="203" t="str">
        <f>IF(転記作業用!$K48=0,"-",転記作業用!I48)</f>
        <v>-</v>
      </c>
      <c r="K48" s="203" t="str">
        <f>IF(転記作業用!$K48=0,"-",転記作業用!J48)</f>
        <v>-</v>
      </c>
      <c r="L48" s="203" t="str">
        <f>IF(転記作業用!$S48=0,"-",転記作業用!L48)</f>
        <v>-</v>
      </c>
      <c r="M48" s="203" t="str">
        <f>IF(転記作業用!$S48=0,"-",転記作業用!M48)</f>
        <v>-</v>
      </c>
      <c r="N48" s="203" t="str">
        <f>IF(転記作業用!$S48=0,"-",転記作業用!N48)</f>
        <v>-</v>
      </c>
      <c r="O48" s="203" t="str">
        <f>IF(転記作業用!$S48=0,"-",転記作業用!O48)</f>
        <v>-</v>
      </c>
      <c r="P48" s="203" t="str">
        <f>IF(転記作業用!$S48=0,"-",転記作業用!P48)</f>
        <v>-</v>
      </c>
      <c r="Q48" s="203" t="str">
        <f>IF(転記作業用!$S48=0,"-",転記作業用!Q48)</f>
        <v>-</v>
      </c>
      <c r="R48" s="203" t="str">
        <f>IF(転記作業用!$S48=0,"-",転記作業用!R48)</f>
        <v>-</v>
      </c>
      <c r="S48" s="203" t="str">
        <f>IF(転記作業用!$AB48=0,"-",転記作業用!T48)</f>
        <v>-</v>
      </c>
      <c r="T48" s="203" t="str">
        <f>IF(転記作業用!$AB48=0,"-",転記作業用!U48)</f>
        <v>-</v>
      </c>
      <c r="U48" s="203" t="str">
        <f>IF(転記作業用!$AB48=0,"-",転記作業用!V48)</f>
        <v>-</v>
      </c>
      <c r="V48" s="203" t="str">
        <f>IF(転記作業用!$AB48=0,"-",転記作業用!W48)</f>
        <v>-</v>
      </c>
      <c r="W48" s="203" t="str">
        <f>IF(転記作業用!$AB48=0,"-",転記作業用!X48)</f>
        <v>-</v>
      </c>
      <c r="X48" s="203" t="str">
        <f>IF(転記作業用!$AB48=0,"-",転記作業用!Y48)</f>
        <v>-</v>
      </c>
      <c r="Y48" s="203" t="str">
        <f>IF(転記作業用!$AB48=0,"-",転記作業用!Z48)</f>
        <v>-</v>
      </c>
      <c r="Z48" s="203" t="str">
        <f>IF(転記作業用!$AB48=0,"-",転記作業用!AA48)</f>
        <v>-</v>
      </c>
      <c r="AA48" s="203" t="str">
        <f>IF($G48=0,"*",IF(転記作業用!$AK48=0,"-",転記作業用!AC48))</f>
        <v>-</v>
      </c>
      <c r="AB48" s="203" t="str">
        <f>IF($G48=0,"*",IF(転記作業用!$AK48=0,"-",転記作業用!AD48))</f>
        <v>-</v>
      </c>
      <c r="AC48" s="203" t="str">
        <f>IF($G48=0,"*",IF(転記作業用!$AK48=0,"-",転記作業用!AE48))</f>
        <v>-</v>
      </c>
      <c r="AD48" s="203" t="str">
        <f>IF($G48=0,"*",IF(転記作業用!$AK48=0,"-",転記作業用!AF48))</f>
        <v>-</v>
      </c>
      <c r="AE48" s="203" t="str">
        <f>IF($G48=0,"*",IF(転記作業用!$AK48=0,"-",転記作業用!AG48))</f>
        <v>-</v>
      </c>
      <c r="AF48" s="203" t="str">
        <f>IF($G48=0,"*",IF(転記作業用!$AK48=0,"-",転記作業用!AH48))</f>
        <v>-</v>
      </c>
      <c r="AG48" s="203" t="str">
        <f>IF($G48=0,"*",IF(転記作業用!$AK48=0,"-",転記作業用!AI48))</f>
        <v>-</v>
      </c>
      <c r="AH48" s="203" t="str">
        <f>IF($G48=0,"*",IF(転記作業用!$AK48=0,"-",転記作業用!AJ48))</f>
        <v>-</v>
      </c>
      <c r="AI48" s="203" t="str">
        <f>IF($H48=0,"*",IF(転記作業用!$AW48=0,"-",転記作業用!AL48))</f>
        <v>-</v>
      </c>
      <c r="AJ48" s="203" t="str">
        <f>IF($H48=0,"*",IF(転記作業用!$AW48=0,"-",転記作業用!AM48))</f>
        <v>-</v>
      </c>
      <c r="AK48" s="203" t="str">
        <f>IF($H48=0,"*",IF(転記作業用!$AW48=0,"-",転記作業用!AN48))</f>
        <v>-</v>
      </c>
      <c r="AL48" s="203" t="str">
        <f>IF($H48=0,"*",IF(転記作業用!$AW48=0,"-",転記作業用!AO48))</f>
        <v>-</v>
      </c>
      <c r="AM48" s="203" t="str">
        <f>IF($H48=0,"*",IF(転記作業用!$AW48=0,"-",転記作業用!AP48))</f>
        <v>-</v>
      </c>
      <c r="AN48" s="203" t="str">
        <f>IF($H48=0,"*",IF(転記作業用!$AW48=0,"-",転記作業用!AQ48))</f>
        <v>-</v>
      </c>
      <c r="AO48" s="203" t="str">
        <f>IF($H48=0,"*",IF(転記作業用!$AW48=0,"-",転記作業用!AR48))</f>
        <v>-</v>
      </c>
      <c r="AP48" s="203" t="str">
        <f>IF($H48=0,"*",IF(転記作業用!$AW48=0,"-",転記作業用!AS48))</f>
        <v>-</v>
      </c>
      <c r="AQ48" s="203" t="str">
        <f>IF($H48=0,"*",IF(転記作業用!$AW48=0,"-",転記作業用!AT48))</f>
        <v>-</v>
      </c>
      <c r="AR48" s="203" t="str">
        <f>IF($H48=0,"*",IF(転記作業用!$AW48=0,"-",転記作業用!AU48))</f>
        <v>-</v>
      </c>
      <c r="AS48" s="203" t="str">
        <f>IF($H48=0,"*",IF(転記作業用!$AW48=0,"-",転記作業用!AV48))</f>
        <v>-</v>
      </c>
      <c r="AT48" s="203" t="str">
        <f>IF($I48=0,"*",IF(転記作業用!$BM48=0,"-",転記作業用!AX48))</f>
        <v>-</v>
      </c>
      <c r="AU48" s="203" t="str">
        <f>IF($I48=0,"*",IF(転記作業用!$BM48=0,"-",転記作業用!AY48))</f>
        <v>-</v>
      </c>
      <c r="AV48" s="203" t="str">
        <f>IF($I48=0,"*",IF(転記作業用!$BM48=0,"-",転記作業用!AZ48))</f>
        <v>-</v>
      </c>
      <c r="AW48" s="203" t="str">
        <f>IF($I48=0,"*",IF(転記作業用!$BM48=0,"-",転記作業用!BA48))</f>
        <v>-</v>
      </c>
      <c r="AX48" s="203" t="str">
        <f>IF($I48=0,"*",IF(転記作業用!$BM48=0,"-",転記作業用!BB48))</f>
        <v>-</v>
      </c>
      <c r="AY48" s="203" t="str">
        <f>IF($I48=0,"*",IF(転記作業用!$BM48=0,"-",転記作業用!BC48))</f>
        <v>-</v>
      </c>
      <c r="AZ48" s="203" t="str">
        <f>IF($I48=0,"*",IF(転記作業用!$BM48=0,"-",転記作業用!BD48))</f>
        <v>-</v>
      </c>
      <c r="BA48" s="203" t="str">
        <f>IF($I48=0,"*",IF(転記作業用!$BM48=0,"-",転記作業用!BE48))</f>
        <v>-</v>
      </c>
      <c r="BB48" s="203" t="str">
        <f>IF($I48=0,"*",IF(転記作業用!$BM48=0,"-",転記作業用!BF48))</f>
        <v>-</v>
      </c>
      <c r="BC48" s="203" t="str">
        <f>IF($I48=0,"*",IF(転記作業用!$BM48=0,"-",転記作業用!BG48))</f>
        <v>-</v>
      </c>
      <c r="BD48" s="203" t="str">
        <f>IF($I48=0,"*",IF(転記作業用!$BM48=0,"-",転記作業用!BH48))</f>
        <v>-</v>
      </c>
      <c r="BE48" s="203" t="str">
        <f>IF($I48=0,"*",IF(転記作業用!$BM48=0,"-",転記作業用!BI48))</f>
        <v>-</v>
      </c>
      <c r="BF48" s="203" t="str">
        <f>IF($I48=0,"*",IF(転記作業用!$BM48=0,"-",転記作業用!BJ48))</f>
        <v>-</v>
      </c>
      <c r="BG48" s="203" t="str">
        <f>IF($I48=0,"*",IF(転記作業用!$BM48=0,"-",転記作業用!BK48))</f>
        <v>-</v>
      </c>
      <c r="BH48" s="203" t="str">
        <f>IF($I48=0,"*",IF(転記作業用!$BM48=0,"-",転記作業用!BL48))</f>
        <v>-</v>
      </c>
      <c r="BI48" s="203" t="str">
        <f>IF('在宅生活改善調査（利用者票）'!BI57="","-",'在宅生活改善調査（利用者票）'!BI57)</f>
        <v>-</v>
      </c>
      <c r="BJ48" s="203" t="str">
        <f>IF($BI48=4,"*",IF(転記作業用!$CK48=0,"-",転記作業用!BO48))</f>
        <v>-</v>
      </c>
      <c r="BK48" s="203" t="str">
        <f>IF($BI48=4,"*",IF(転記作業用!$CK48=0,"-",転記作業用!BP48))</f>
        <v>-</v>
      </c>
      <c r="BL48" s="203" t="str">
        <f>IF($BI48=4,"*",IF(転記作業用!$CK48=0,"-",転記作業用!BQ48))</f>
        <v>-</v>
      </c>
      <c r="BM48" s="203" t="str">
        <f>IF($BI48=4,"*",IF(転記作業用!$CK48=0,"-",転記作業用!BR48))</f>
        <v>-</v>
      </c>
      <c r="BN48" s="203" t="str">
        <f>IF($BI48=4,"*",IF(転記作業用!$CK48=0,"-",転記作業用!BS48))</f>
        <v>-</v>
      </c>
      <c r="BO48" s="203" t="str">
        <f>IF($BI48=4,"*",IF(転記作業用!$CK48=0,"-",転記作業用!BT48))</f>
        <v>-</v>
      </c>
      <c r="BP48" s="203" t="str">
        <f>IF($BI48=4,"*",IF(転記作業用!$CK48=0,"-",転記作業用!BU48))</f>
        <v>-</v>
      </c>
      <c r="BQ48" s="203" t="str">
        <f>IF($BI48=4,"*",IF(転記作業用!$CK48=0,"-",転記作業用!BV48))</f>
        <v>-</v>
      </c>
      <c r="BR48" s="203" t="str">
        <f>IF($BI48=4,"*",IF(転記作業用!$CK48=0,"-",転記作業用!BW48))</f>
        <v>-</v>
      </c>
      <c r="BS48" s="203" t="str">
        <f>IF($BI48=4,"*",IF(転記作業用!$CK48=0,"-",転記作業用!BX48))</f>
        <v>-</v>
      </c>
      <c r="BT48" s="203" t="str">
        <f>IF($BI48=4,"*",IF(転記作業用!$CK48=0,"-",転記作業用!BY48))</f>
        <v>-</v>
      </c>
      <c r="BU48" s="203" t="str">
        <f>IF($BI48=4,"*",IF(転記作業用!$CK48=0,"-",転記作業用!BZ48))</f>
        <v>-</v>
      </c>
      <c r="BV48" s="203" t="str">
        <f>IF($BI48=4,"*",IF(転記作業用!$CK48=0,"-",転記作業用!CA48))</f>
        <v>-</v>
      </c>
      <c r="BW48" s="203" t="str">
        <f>IF($BI48=4,"*",IF(転記作業用!$CK48=0,"-",転記作業用!CB48))</f>
        <v>-</v>
      </c>
      <c r="BX48" s="203" t="str">
        <f>IF($BI48=4,"*",IF(転記作業用!$CK48=0,"-",転記作業用!CC48))</f>
        <v>-</v>
      </c>
      <c r="BY48" s="203" t="str">
        <f>IF($BI48=4,"*",IF(転記作業用!$CK48=0,"-",転記作業用!CD48))</f>
        <v>-</v>
      </c>
      <c r="BZ48" s="203" t="str">
        <f>IF($BI48=4,"*",IF(転記作業用!$CK48=0,"-",転記作業用!CE48))</f>
        <v>-</v>
      </c>
      <c r="CA48" s="203" t="str">
        <f>IF($BI48=4,"*",IF(転記作業用!$CK48=0,"-",転記作業用!CF48))</f>
        <v>-</v>
      </c>
      <c r="CB48" s="203" t="str">
        <f>IF($BI48=4,"*",IF(転記作業用!$CK48=0,"-",転記作業用!CG48))</f>
        <v>-</v>
      </c>
      <c r="CC48" s="203" t="str">
        <f>IF(転記作業用!$CJ48=0,"*",IF('在宅生活改善調査（利用者票）'!CC57="","-",'在宅生活改善調査（利用者票）'!CC57))</f>
        <v>*</v>
      </c>
      <c r="CD48" s="203" t="str">
        <f>IF(転記作業用!CI48=0,"*",IF('在宅生活改善調査（利用者票）'!CD57="","-",'在宅生活改善調査（利用者票）'!CD57))</f>
        <v>*</v>
      </c>
      <c r="CE48" s="203" t="str">
        <f>IF(CB48&lt;&gt;1,"*",IF('在宅生活改善調査（利用者票）'!CE57="","-",'在宅生活改善調査（利用者票）'!CE57))</f>
        <v>*</v>
      </c>
    </row>
    <row r="49" spans="2:83" x14ac:dyDescent="0.15">
      <c r="B49" s="203" t="str">
        <f>IF('在宅生活改善調査（利用者票）'!B58="","-",'在宅生活改善調査（利用者票）'!B58)</f>
        <v>-</v>
      </c>
      <c r="C49" s="203" t="str">
        <f>IF('在宅生活改善調査（利用者票）'!C58="","-",'在宅生活改善調査（利用者票）'!C58)</f>
        <v>-</v>
      </c>
      <c r="D49" s="203" t="str">
        <f>IF('在宅生活改善調査（利用者票）'!D58="","-",'在宅生活改善調査（利用者票）'!D58)</f>
        <v>-</v>
      </c>
      <c r="E49" s="203" t="str">
        <f>IF(転記作業用!$K49=0,"-",転記作業用!D49)</f>
        <v>-</v>
      </c>
      <c r="F49" s="203" t="str">
        <f>IF(転記作業用!$K49=0,"-",転記作業用!E49)</f>
        <v>-</v>
      </c>
      <c r="G49" s="203" t="str">
        <f>IF(転記作業用!$K49=0,"-",転記作業用!F49)</f>
        <v>-</v>
      </c>
      <c r="H49" s="203" t="str">
        <f>IF(転記作業用!$K49=0,"-",転記作業用!G49)</f>
        <v>-</v>
      </c>
      <c r="I49" s="203" t="str">
        <f>IF(転記作業用!$K49=0,"-",転記作業用!H49)</f>
        <v>-</v>
      </c>
      <c r="J49" s="203" t="str">
        <f>IF(転記作業用!$K49=0,"-",転記作業用!I49)</f>
        <v>-</v>
      </c>
      <c r="K49" s="203" t="str">
        <f>IF(転記作業用!$K49=0,"-",転記作業用!J49)</f>
        <v>-</v>
      </c>
      <c r="L49" s="203" t="str">
        <f>IF(転記作業用!$S49=0,"-",転記作業用!L49)</f>
        <v>-</v>
      </c>
      <c r="M49" s="203" t="str">
        <f>IF(転記作業用!$S49=0,"-",転記作業用!M49)</f>
        <v>-</v>
      </c>
      <c r="N49" s="203" t="str">
        <f>IF(転記作業用!$S49=0,"-",転記作業用!N49)</f>
        <v>-</v>
      </c>
      <c r="O49" s="203" t="str">
        <f>IF(転記作業用!$S49=0,"-",転記作業用!O49)</f>
        <v>-</v>
      </c>
      <c r="P49" s="203" t="str">
        <f>IF(転記作業用!$S49=0,"-",転記作業用!P49)</f>
        <v>-</v>
      </c>
      <c r="Q49" s="203" t="str">
        <f>IF(転記作業用!$S49=0,"-",転記作業用!Q49)</f>
        <v>-</v>
      </c>
      <c r="R49" s="203" t="str">
        <f>IF(転記作業用!$S49=0,"-",転記作業用!R49)</f>
        <v>-</v>
      </c>
      <c r="S49" s="203" t="str">
        <f>IF(転記作業用!$AB49=0,"-",転記作業用!T49)</f>
        <v>-</v>
      </c>
      <c r="T49" s="203" t="str">
        <f>IF(転記作業用!$AB49=0,"-",転記作業用!U49)</f>
        <v>-</v>
      </c>
      <c r="U49" s="203" t="str">
        <f>IF(転記作業用!$AB49=0,"-",転記作業用!V49)</f>
        <v>-</v>
      </c>
      <c r="V49" s="203" t="str">
        <f>IF(転記作業用!$AB49=0,"-",転記作業用!W49)</f>
        <v>-</v>
      </c>
      <c r="W49" s="203" t="str">
        <f>IF(転記作業用!$AB49=0,"-",転記作業用!X49)</f>
        <v>-</v>
      </c>
      <c r="X49" s="203" t="str">
        <f>IF(転記作業用!$AB49=0,"-",転記作業用!Y49)</f>
        <v>-</v>
      </c>
      <c r="Y49" s="203" t="str">
        <f>IF(転記作業用!$AB49=0,"-",転記作業用!Z49)</f>
        <v>-</v>
      </c>
      <c r="Z49" s="203" t="str">
        <f>IF(転記作業用!$AB49=0,"-",転記作業用!AA49)</f>
        <v>-</v>
      </c>
      <c r="AA49" s="203" t="str">
        <f>IF($G49=0,"*",IF(転記作業用!$AK49=0,"-",転記作業用!AC49))</f>
        <v>-</v>
      </c>
      <c r="AB49" s="203" t="str">
        <f>IF($G49=0,"*",IF(転記作業用!$AK49=0,"-",転記作業用!AD49))</f>
        <v>-</v>
      </c>
      <c r="AC49" s="203" t="str">
        <f>IF($G49=0,"*",IF(転記作業用!$AK49=0,"-",転記作業用!AE49))</f>
        <v>-</v>
      </c>
      <c r="AD49" s="203" t="str">
        <f>IF($G49=0,"*",IF(転記作業用!$AK49=0,"-",転記作業用!AF49))</f>
        <v>-</v>
      </c>
      <c r="AE49" s="203" t="str">
        <f>IF($G49=0,"*",IF(転記作業用!$AK49=0,"-",転記作業用!AG49))</f>
        <v>-</v>
      </c>
      <c r="AF49" s="203" t="str">
        <f>IF($G49=0,"*",IF(転記作業用!$AK49=0,"-",転記作業用!AH49))</f>
        <v>-</v>
      </c>
      <c r="AG49" s="203" t="str">
        <f>IF($G49=0,"*",IF(転記作業用!$AK49=0,"-",転記作業用!AI49))</f>
        <v>-</v>
      </c>
      <c r="AH49" s="203" t="str">
        <f>IF($G49=0,"*",IF(転記作業用!$AK49=0,"-",転記作業用!AJ49))</f>
        <v>-</v>
      </c>
      <c r="AI49" s="203" t="str">
        <f>IF($H49=0,"*",IF(転記作業用!$AW49=0,"-",転記作業用!AL49))</f>
        <v>-</v>
      </c>
      <c r="AJ49" s="203" t="str">
        <f>IF($H49=0,"*",IF(転記作業用!$AW49=0,"-",転記作業用!AM49))</f>
        <v>-</v>
      </c>
      <c r="AK49" s="203" t="str">
        <f>IF($H49=0,"*",IF(転記作業用!$AW49=0,"-",転記作業用!AN49))</f>
        <v>-</v>
      </c>
      <c r="AL49" s="203" t="str">
        <f>IF($H49=0,"*",IF(転記作業用!$AW49=0,"-",転記作業用!AO49))</f>
        <v>-</v>
      </c>
      <c r="AM49" s="203" t="str">
        <f>IF($H49=0,"*",IF(転記作業用!$AW49=0,"-",転記作業用!AP49))</f>
        <v>-</v>
      </c>
      <c r="AN49" s="203" t="str">
        <f>IF($H49=0,"*",IF(転記作業用!$AW49=0,"-",転記作業用!AQ49))</f>
        <v>-</v>
      </c>
      <c r="AO49" s="203" t="str">
        <f>IF($H49=0,"*",IF(転記作業用!$AW49=0,"-",転記作業用!AR49))</f>
        <v>-</v>
      </c>
      <c r="AP49" s="203" t="str">
        <f>IF($H49=0,"*",IF(転記作業用!$AW49=0,"-",転記作業用!AS49))</f>
        <v>-</v>
      </c>
      <c r="AQ49" s="203" t="str">
        <f>IF($H49=0,"*",IF(転記作業用!$AW49=0,"-",転記作業用!AT49))</f>
        <v>-</v>
      </c>
      <c r="AR49" s="203" t="str">
        <f>IF($H49=0,"*",IF(転記作業用!$AW49=0,"-",転記作業用!AU49))</f>
        <v>-</v>
      </c>
      <c r="AS49" s="203" t="str">
        <f>IF($H49=0,"*",IF(転記作業用!$AW49=0,"-",転記作業用!AV49))</f>
        <v>-</v>
      </c>
      <c r="AT49" s="203" t="str">
        <f>IF($I49=0,"*",IF(転記作業用!$BM49=0,"-",転記作業用!AX49))</f>
        <v>-</v>
      </c>
      <c r="AU49" s="203" t="str">
        <f>IF($I49=0,"*",IF(転記作業用!$BM49=0,"-",転記作業用!AY49))</f>
        <v>-</v>
      </c>
      <c r="AV49" s="203" t="str">
        <f>IF($I49=0,"*",IF(転記作業用!$BM49=0,"-",転記作業用!AZ49))</f>
        <v>-</v>
      </c>
      <c r="AW49" s="203" t="str">
        <f>IF($I49=0,"*",IF(転記作業用!$BM49=0,"-",転記作業用!BA49))</f>
        <v>-</v>
      </c>
      <c r="AX49" s="203" t="str">
        <f>IF($I49=0,"*",IF(転記作業用!$BM49=0,"-",転記作業用!BB49))</f>
        <v>-</v>
      </c>
      <c r="AY49" s="203" t="str">
        <f>IF($I49=0,"*",IF(転記作業用!$BM49=0,"-",転記作業用!BC49))</f>
        <v>-</v>
      </c>
      <c r="AZ49" s="203" t="str">
        <f>IF($I49=0,"*",IF(転記作業用!$BM49=0,"-",転記作業用!BD49))</f>
        <v>-</v>
      </c>
      <c r="BA49" s="203" t="str">
        <f>IF($I49=0,"*",IF(転記作業用!$BM49=0,"-",転記作業用!BE49))</f>
        <v>-</v>
      </c>
      <c r="BB49" s="203" t="str">
        <f>IF($I49=0,"*",IF(転記作業用!$BM49=0,"-",転記作業用!BF49))</f>
        <v>-</v>
      </c>
      <c r="BC49" s="203" t="str">
        <f>IF($I49=0,"*",IF(転記作業用!$BM49=0,"-",転記作業用!BG49))</f>
        <v>-</v>
      </c>
      <c r="BD49" s="203" t="str">
        <f>IF($I49=0,"*",IF(転記作業用!$BM49=0,"-",転記作業用!BH49))</f>
        <v>-</v>
      </c>
      <c r="BE49" s="203" t="str">
        <f>IF($I49=0,"*",IF(転記作業用!$BM49=0,"-",転記作業用!BI49))</f>
        <v>-</v>
      </c>
      <c r="BF49" s="203" t="str">
        <f>IF($I49=0,"*",IF(転記作業用!$BM49=0,"-",転記作業用!BJ49))</f>
        <v>-</v>
      </c>
      <c r="BG49" s="203" t="str">
        <f>IF($I49=0,"*",IF(転記作業用!$BM49=0,"-",転記作業用!BK49))</f>
        <v>-</v>
      </c>
      <c r="BH49" s="203" t="str">
        <f>IF($I49=0,"*",IF(転記作業用!$BM49=0,"-",転記作業用!BL49))</f>
        <v>-</v>
      </c>
      <c r="BI49" s="203" t="str">
        <f>IF('在宅生活改善調査（利用者票）'!BI58="","-",'在宅生活改善調査（利用者票）'!BI58)</f>
        <v>-</v>
      </c>
      <c r="BJ49" s="203" t="str">
        <f>IF($BI49=4,"*",IF(転記作業用!$CK49=0,"-",転記作業用!BO49))</f>
        <v>-</v>
      </c>
      <c r="BK49" s="203" t="str">
        <f>IF($BI49=4,"*",IF(転記作業用!$CK49=0,"-",転記作業用!BP49))</f>
        <v>-</v>
      </c>
      <c r="BL49" s="203" t="str">
        <f>IF($BI49=4,"*",IF(転記作業用!$CK49=0,"-",転記作業用!BQ49))</f>
        <v>-</v>
      </c>
      <c r="BM49" s="203" t="str">
        <f>IF($BI49=4,"*",IF(転記作業用!$CK49=0,"-",転記作業用!BR49))</f>
        <v>-</v>
      </c>
      <c r="BN49" s="203" t="str">
        <f>IF($BI49=4,"*",IF(転記作業用!$CK49=0,"-",転記作業用!BS49))</f>
        <v>-</v>
      </c>
      <c r="BO49" s="203" t="str">
        <f>IF($BI49=4,"*",IF(転記作業用!$CK49=0,"-",転記作業用!BT49))</f>
        <v>-</v>
      </c>
      <c r="BP49" s="203" t="str">
        <f>IF($BI49=4,"*",IF(転記作業用!$CK49=0,"-",転記作業用!BU49))</f>
        <v>-</v>
      </c>
      <c r="BQ49" s="203" t="str">
        <f>IF($BI49=4,"*",IF(転記作業用!$CK49=0,"-",転記作業用!BV49))</f>
        <v>-</v>
      </c>
      <c r="BR49" s="203" t="str">
        <f>IF($BI49=4,"*",IF(転記作業用!$CK49=0,"-",転記作業用!BW49))</f>
        <v>-</v>
      </c>
      <c r="BS49" s="203" t="str">
        <f>IF($BI49=4,"*",IF(転記作業用!$CK49=0,"-",転記作業用!BX49))</f>
        <v>-</v>
      </c>
      <c r="BT49" s="203" t="str">
        <f>IF($BI49=4,"*",IF(転記作業用!$CK49=0,"-",転記作業用!BY49))</f>
        <v>-</v>
      </c>
      <c r="BU49" s="203" t="str">
        <f>IF($BI49=4,"*",IF(転記作業用!$CK49=0,"-",転記作業用!BZ49))</f>
        <v>-</v>
      </c>
      <c r="BV49" s="203" t="str">
        <f>IF($BI49=4,"*",IF(転記作業用!$CK49=0,"-",転記作業用!CA49))</f>
        <v>-</v>
      </c>
      <c r="BW49" s="203" t="str">
        <f>IF($BI49=4,"*",IF(転記作業用!$CK49=0,"-",転記作業用!CB49))</f>
        <v>-</v>
      </c>
      <c r="BX49" s="203" t="str">
        <f>IF($BI49=4,"*",IF(転記作業用!$CK49=0,"-",転記作業用!CC49))</f>
        <v>-</v>
      </c>
      <c r="BY49" s="203" t="str">
        <f>IF($BI49=4,"*",IF(転記作業用!$CK49=0,"-",転記作業用!CD49))</f>
        <v>-</v>
      </c>
      <c r="BZ49" s="203" t="str">
        <f>IF($BI49=4,"*",IF(転記作業用!$CK49=0,"-",転記作業用!CE49))</f>
        <v>-</v>
      </c>
      <c r="CA49" s="203" t="str">
        <f>IF($BI49=4,"*",IF(転記作業用!$CK49=0,"-",転記作業用!CF49))</f>
        <v>-</v>
      </c>
      <c r="CB49" s="203" t="str">
        <f>IF($BI49=4,"*",IF(転記作業用!$CK49=0,"-",転記作業用!CG49))</f>
        <v>-</v>
      </c>
      <c r="CC49" s="203" t="str">
        <f>IF(転記作業用!$CJ49=0,"*",IF('在宅生活改善調査（利用者票）'!CC58="","-",'在宅生活改善調査（利用者票）'!CC58))</f>
        <v>*</v>
      </c>
      <c r="CD49" s="203" t="str">
        <f>IF(転記作業用!CI49=0,"*",IF('在宅生活改善調査（利用者票）'!CD58="","-",'在宅生活改善調査（利用者票）'!CD58))</f>
        <v>*</v>
      </c>
      <c r="CE49" s="203" t="str">
        <f>IF(CB49&lt;&gt;1,"*",IF('在宅生活改善調査（利用者票）'!CE58="","-",'在宅生活改善調査（利用者票）'!CE58))</f>
        <v>*</v>
      </c>
    </row>
    <row r="50" spans="2:83" x14ac:dyDescent="0.15">
      <c r="B50" s="203" t="str">
        <f>IF('在宅生活改善調査（利用者票）'!B59="","-",'在宅生活改善調査（利用者票）'!B59)</f>
        <v>-</v>
      </c>
      <c r="C50" s="203" t="str">
        <f>IF('在宅生活改善調査（利用者票）'!C59="","-",'在宅生活改善調査（利用者票）'!C59)</f>
        <v>-</v>
      </c>
      <c r="D50" s="203" t="str">
        <f>IF('在宅生活改善調査（利用者票）'!D59="","-",'在宅生活改善調査（利用者票）'!D59)</f>
        <v>-</v>
      </c>
      <c r="E50" s="203" t="str">
        <f>IF(転記作業用!$K50=0,"-",転記作業用!D50)</f>
        <v>-</v>
      </c>
      <c r="F50" s="203" t="str">
        <f>IF(転記作業用!$K50=0,"-",転記作業用!E50)</f>
        <v>-</v>
      </c>
      <c r="G50" s="203" t="str">
        <f>IF(転記作業用!$K50=0,"-",転記作業用!F50)</f>
        <v>-</v>
      </c>
      <c r="H50" s="203" t="str">
        <f>IF(転記作業用!$K50=0,"-",転記作業用!G50)</f>
        <v>-</v>
      </c>
      <c r="I50" s="203" t="str">
        <f>IF(転記作業用!$K50=0,"-",転記作業用!H50)</f>
        <v>-</v>
      </c>
      <c r="J50" s="203" t="str">
        <f>IF(転記作業用!$K50=0,"-",転記作業用!I50)</f>
        <v>-</v>
      </c>
      <c r="K50" s="203" t="str">
        <f>IF(転記作業用!$K50=0,"-",転記作業用!J50)</f>
        <v>-</v>
      </c>
      <c r="L50" s="203" t="str">
        <f>IF(転記作業用!$S50=0,"-",転記作業用!L50)</f>
        <v>-</v>
      </c>
      <c r="M50" s="203" t="str">
        <f>IF(転記作業用!$S50=0,"-",転記作業用!M50)</f>
        <v>-</v>
      </c>
      <c r="N50" s="203" t="str">
        <f>IF(転記作業用!$S50=0,"-",転記作業用!N50)</f>
        <v>-</v>
      </c>
      <c r="O50" s="203" t="str">
        <f>IF(転記作業用!$S50=0,"-",転記作業用!O50)</f>
        <v>-</v>
      </c>
      <c r="P50" s="203" t="str">
        <f>IF(転記作業用!$S50=0,"-",転記作業用!P50)</f>
        <v>-</v>
      </c>
      <c r="Q50" s="203" t="str">
        <f>IF(転記作業用!$S50=0,"-",転記作業用!Q50)</f>
        <v>-</v>
      </c>
      <c r="R50" s="203" t="str">
        <f>IF(転記作業用!$S50=0,"-",転記作業用!R50)</f>
        <v>-</v>
      </c>
      <c r="S50" s="203" t="str">
        <f>IF(転記作業用!$AB50=0,"-",転記作業用!T50)</f>
        <v>-</v>
      </c>
      <c r="T50" s="203" t="str">
        <f>IF(転記作業用!$AB50=0,"-",転記作業用!U50)</f>
        <v>-</v>
      </c>
      <c r="U50" s="203" t="str">
        <f>IF(転記作業用!$AB50=0,"-",転記作業用!V50)</f>
        <v>-</v>
      </c>
      <c r="V50" s="203" t="str">
        <f>IF(転記作業用!$AB50=0,"-",転記作業用!W50)</f>
        <v>-</v>
      </c>
      <c r="W50" s="203" t="str">
        <f>IF(転記作業用!$AB50=0,"-",転記作業用!X50)</f>
        <v>-</v>
      </c>
      <c r="X50" s="203" t="str">
        <f>IF(転記作業用!$AB50=0,"-",転記作業用!Y50)</f>
        <v>-</v>
      </c>
      <c r="Y50" s="203" t="str">
        <f>IF(転記作業用!$AB50=0,"-",転記作業用!Z50)</f>
        <v>-</v>
      </c>
      <c r="Z50" s="203" t="str">
        <f>IF(転記作業用!$AB50=0,"-",転記作業用!AA50)</f>
        <v>-</v>
      </c>
      <c r="AA50" s="203" t="str">
        <f>IF($G50=0,"*",IF(転記作業用!$AK50=0,"-",転記作業用!AC50))</f>
        <v>-</v>
      </c>
      <c r="AB50" s="203" t="str">
        <f>IF($G50=0,"*",IF(転記作業用!$AK50=0,"-",転記作業用!AD50))</f>
        <v>-</v>
      </c>
      <c r="AC50" s="203" t="str">
        <f>IF($G50=0,"*",IF(転記作業用!$AK50=0,"-",転記作業用!AE50))</f>
        <v>-</v>
      </c>
      <c r="AD50" s="203" t="str">
        <f>IF($G50=0,"*",IF(転記作業用!$AK50=0,"-",転記作業用!AF50))</f>
        <v>-</v>
      </c>
      <c r="AE50" s="203" t="str">
        <f>IF($G50=0,"*",IF(転記作業用!$AK50=0,"-",転記作業用!AG50))</f>
        <v>-</v>
      </c>
      <c r="AF50" s="203" t="str">
        <f>IF($G50=0,"*",IF(転記作業用!$AK50=0,"-",転記作業用!AH50))</f>
        <v>-</v>
      </c>
      <c r="AG50" s="203" t="str">
        <f>IF($G50=0,"*",IF(転記作業用!$AK50=0,"-",転記作業用!AI50))</f>
        <v>-</v>
      </c>
      <c r="AH50" s="203" t="str">
        <f>IF($G50=0,"*",IF(転記作業用!$AK50=0,"-",転記作業用!AJ50))</f>
        <v>-</v>
      </c>
      <c r="AI50" s="203" t="str">
        <f>IF($H50=0,"*",IF(転記作業用!$AW50=0,"-",転記作業用!AL50))</f>
        <v>-</v>
      </c>
      <c r="AJ50" s="203" t="str">
        <f>IF($H50=0,"*",IF(転記作業用!$AW50=0,"-",転記作業用!AM50))</f>
        <v>-</v>
      </c>
      <c r="AK50" s="203" t="str">
        <f>IF($H50=0,"*",IF(転記作業用!$AW50=0,"-",転記作業用!AN50))</f>
        <v>-</v>
      </c>
      <c r="AL50" s="203" t="str">
        <f>IF($H50=0,"*",IF(転記作業用!$AW50=0,"-",転記作業用!AO50))</f>
        <v>-</v>
      </c>
      <c r="AM50" s="203" t="str">
        <f>IF($H50=0,"*",IF(転記作業用!$AW50=0,"-",転記作業用!AP50))</f>
        <v>-</v>
      </c>
      <c r="AN50" s="203" t="str">
        <f>IF($H50=0,"*",IF(転記作業用!$AW50=0,"-",転記作業用!AQ50))</f>
        <v>-</v>
      </c>
      <c r="AO50" s="203" t="str">
        <f>IF($H50=0,"*",IF(転記作業用!$AW50=0,"-",転記作業用!AR50))</f>
        <v>-</v>
      </c>
      <c r="AP50" s="203" t="str">
        <f>IF($H50=0,"*",IF(転記作業用!$AW50=0,"-",転記作業用!AS50))</f>
        <v>-</v>
      </c>
      <c r="AQ50" s="203" t="str">
        <f>IF($H50=0,"*",IF(転記作業用!$AW50=0,"-",転記作業用!AT50))</f>
        <v>-</v>
      </c>
      <c r="AR50" s="203" t="str">
        <f>IF($H50=0,"*",IF(転記作業用!$AW50=0,"-",転記作業用!AU50))</f>
        <v>-</v>
      </c>
      <c r="AS50" s="203" t="str">
        <f>IF($H50=0,"*",IF(転記作業用!$AW50=0,"-",転記作業用!AV50))</f>
        <v>-</v>
      </c>
      <c r="AT50" s="203" t="str">
        <f>IF($I50=0,"*",IF(転記作業用!$BM50=0,"-",転記作業用!AX50))</f>
        <v>-</v>
      </c>
      <c r="AU50" s="203" t="str">
        <f>IF($I50=0,"*",IF(転記作業用!$BM50=0,"-",転記作業用!AY50))</f>
        <v>-</v>
      </c>
      <c r="AV50" s="203" t="str">
        <f>IF($I50=0,"*",IF(転記作業用!$BM50=0,"-",転記作業用!AZ50))</f>
        <v>-</v>
      </c>
      <c r="AW50" s="203" t="str">
        <f>IF($I50=0,"*",IF(転記作業用!$BM50=0,"-",転記作業用!BA50))</f>
        <v>-</v>
      </c>
      <c r="AX50" s="203" t="str">
        <f>IF($I50=0,"*",IF(転記作業用!$BM50=0,"-",転記作業用!BB50))</f>
        <v>-</v>
      </c>
      <c r="AY50" s="203" t="str">
        <f>IF($I50=0,"*",IF(転記作業用!$BM50=0,"-",転記作業用!BC50))</f>
        <v>-</v>
      </c>
      <c r="AZ50" s="203" t="str">
        <f>IF($I50=0,"*",IF(転記作業用!$BM50=0,"-",転記作業用!BD50))</f>
        <v>-</v>
      </c>
      <c r="BA50" s="203" t="str">
        <f>IF($I50=0,"*",IF(転記作業用!$BM50=0,"-",転記作業用!BE50))</f>
        <v>-</v>
      </c>
      <c r="BB50" s="203" t="str">
        <f>IF($I50=0,"*",IF(転記作業用!$BM50=0,"-",転記作業用!BF50))</f>
        <v>-</v>
      </c>
      <c r="BC50" s="203" t="str">
        <f>IF($I50=0,"*",IF(転記作業用!$BM50=0,"-",転記作業用!BG50))</f>
        <v>-</v>
      </c>
      <c r="BD50" s="203" t="str">
        <f>IF($I50=0,"*",IF(転記作業用!$BM50=0,"-",転記作業用!BH50))</f>
        <v>-</v>
      </c>
      <c r="BE50" s="203" t="str">
        <f>IF($I50=0,"*",IF(転記作業用!$BM50=0,"-",転記作業用!BI50))</f>
        <v>-</v>
      </c>
      <c r="BF50" s="203" t="str">
        <f>IF($I50=0,"*",IF(転記作業用!$BM50=0,"-",転記作業用!BJ50))</f>
        <v>-</v>
      </c>
      <c r="BG50" s="203" t="str">
        <f>IF($I50=0,"*",IF(転記作業用!$BM50=0,"-",転記作業用!BK50))</f>
        <v>-</v>
      </c>
      <c r="BH50" s="203" t="str">
        <f>IF($I50=0,"*",IF(転記作業用!$BM50=0,"-",転記作業用!BL50))</f>
        <v>-</v>
      </c>
      <c r="BI50" s="203" t="str">
        <f>IF('在宅生活改善調査（利用者票）'!BI59="","-",'在宅生活改善調査（利用者票）'!BI59)</f>
        <v>-</v>
      </c>
      <c r="BJ50" s="203" t="str">
        <f>IF($BI50=4,"*",IF(転記作業用!$CK50=0,"-",転記作業用!BO50))</f>
        <v>-</v>
      </c>
      <c r="BK50" s="203" t="str">
        <f>IF($BI50=4,"*",IF(転記作業用!$CK50=0,"-",転記作業用!BP50))</f>
        <v>-</v>
      </c>
      <c r="BL50" s="203" t="str">
        <f>IF($BI50=4,"*",IF(転記作業用!$CK50=0,"-",転記作業用!BQ50))</f>
        <v>-</v>
      </c>
      <c r="BM50" s="203" t="str">
        <f>IF($BI50=4,"*",IF(転記作業用!$CK50=0,"-",転記作業用!BR50))</f>
        <v>-</v>
      </c>
      <c r="BN50" s="203" t="str">
        <f>IF($BI50=4,"*",IF(転記作業用!$CK50=0,"-",転記作業用!BS50))</f>
        <v>-</v>
      </c>
      <c r="BO50" s="203" t="str">
        <f>IF($BI50=4,"*",IF(転記作業用!$CK50=0,"-",転記作業用!BT50))</f>
        <v>-</v>
      </c>
      <c r="BP50" s="203" t="str">
        <f>IF($BI50=4,"*",IF(転記作業用!$CK50=0,"-",転記作業用!BU50))</f>
        <v>-</v>
      </c>
      <c r="BQ50" s="203" t="str">
        <f>IF($BI50=4,"*",IF(転記作業用!$CK50=0,"-",転記作業用!BV50))</f>
        <v>-</v>
      </c>
      <c r="BR50" s="203" t="str">
        <f>IF($BI50=4,"*",IF(転記作業用!$CK50=0,"-",転記作業用!BW50))</f>
        <v>-</v>
      </c>
      <c r="BS50" s="203" t="str">
        <f>IF($BI50=4,"*",IF(転記作業用!$CK50=0,"-",転記作業用!BX50))</f>
        <v>-</v>
      </c>
      <c r="BT50" s="203" t="str">
        <f>IF($BI50=4,"*",IF(転記作業用!$CK50=0,"-",転記作業用!BY50))</f>
        <v>-</v>
      </c>
      <c r="BU50" s="203" t="str">
        <f>IF($BI50=4,"*",IF(転記作業用!$CK50=0,"-",転記作業用!BZ50))</f>
        <v>-</v>
      </c>
      <c r="BV50" s="203" t="str">
        <f>IF($BI50=4,"*",IF(転記作業用!$CK50=0,"-",転記作業用!CA50))</f>
        <v>-</v>
      </c>
      <c r="BW50" s="203" t="str">
        <f>IF($BI50=4,"*",IF(転記作業用!$CK50=0,"-",転記作業用!CB50))</f>
        <v>-</v>
      </c>
      <c r="BX50" s="203" t="str">
        <f>IF($BI50=4,"*",IF(転記作業用!$CK50=0,"-",転記作業用!CC50))</f>
        <v>-</v>
      </c>
      <c r="BY50" s="203" t="str">
        <f>IF($BI50=4,"*",IF(転記作業用!$CK50=0,"-",転記作業用!CD50))</f>
        <v>-</v>
      </c>
      <c r="BZ50" s="203" t="str">
        <f>IF($BI50=4,"*",IF(転記作業用!$CK50=0,"-",転記作業用!CE50))</f>
        <v>-</v>
      </c>
      <c r="CA50" s="203" t="str">
        <f>IF($BI50=4,"*",IF(転記作業用!$CK50=0,"-",転記作業用!CF50))</f>
        <v>-</v>
      </c>
      <c r="CB50" s="203" t="str">
        <f>IF($BI50=4,"*",IF(転記作業用!$CK50=0,"-",転記作業用!CG50))</f>
        <v>-</v>
      </c>
      <c r="CC50" s="203" t="str">
        <f>IF(転記作業用!$CJ50=0,"*",IF('在宅生活改善調査（利用者票）'!CC59="","-",'在宅生活改善調査（利用者票）'!CC59))</f>
        <v>*</v>
      </c>
      <c r="CD50" s="203" t="str">
        <f>IF(転記作業用!CI50=0,"*",IF('在宅生活改善調査（利用者票）'!CD59="","-",'在宅生活改善調査（利用者票）'!CD59))</f>
        <v>*</v>
      </c>
      <c r="CE50" s="203" t="str">
        <f>IF(CB50&lt;&gt;1,"*",IF('在宅生活改善調査（利用者票）'!CE59="","-",'在宅生活改善調査（利用者票）'!CE59))</f>
        <v>*</v>
      </c>
    </row>
    <row r="51" spans="2:83" x14ac:dyDescent="0.15">
      <c r="B51" s="203" t="str">
        <f>IF('在宅生活改善調査（利用者票）'!B60="","-",'在宅生活改善調査（利用者票）'!B60)</f>
        <v>-</v>
      </c>
      <c r="C51" s="203" t="str">
        <f>IF('在宅生活改善調査（利用者票）'!C60="","-",'在宅生活改善調査（利用者票）'!C60)</f>
        <v>-</v>
      </c>
      <c r="D51" s="203" t="str">
        <f>IF('在宅生活改善調査（利用者票）'!D60="","-",'在宅生活改善調査（利用者票）'!D60)</f>
        <v>-</v>
      </c>
      <c r="E51" s="203" t="str">
        <f>IF(転記作業用!$K51=0,"-",転記作業用!D51)</f>
        <v>-</v>
      </c>
      <c r="F51" s="203" t="str">
        <f>IF(転記作業用!$K51=0,"-",転記作業用!E51)</f>
        <v>-</v>
      </c>
      <c r="G51" s="203" t="str">
        <f>IF(転記作業用!$K51=0,"-",転記作業用!F51)</f>
        <v>-</v>
      </c>
      <c r="H51" s="203" t="str">
        <f>IF(転記作業用!$K51=0,"-",転記作業用!G51)</f>
        <v>-</v>
      </c>
      <c r="I51" s="203" t="str">
        <f>IF(転記作業用!$K51=0,"-",転記作業用!H51)</f>
        <v>-</v>
      </c>
      <c r="J51" s="203" t="str">
        <f>IF(転記作業用!$K51=0,"-",転記作業用!I51)</f>
        <v>-</v>
      </c>
      <c r="K51" s="203" t="str">
        <f>IF(転記作業用!$K51=0,"-",転記作業用!J51)</f>
        <v>-</v>
      </c>
      <c r="L51" s="203" t="str">
        <f>IF(転記作業用!$S51=0,"-",転記作業用!L51)</f>
        <v>-</v>
      </c>
      <c r="M51" s="203" t="str">
        <f>IF(転記作業用!$S51=0,"-",転記作業用!M51)</f>
        <v>-</v>
      </c>
      <c r="N51" s="203" t="str">
        <f>IF(転記作業用!$S51=0,"-",転記作業用!N51)</f>
        <v>-</v>
      </c>
      <c r="O51" s="203" t="str">
        <f>IF(転記作業用!$S51=0,"-",転記作業用!O51)</f>
        <v>-</v>
      </c>
      <c r="P51" s="203" t="str">
        <f>IF(転記作業用!$S51=0,"-",転記作業用!P51)</f>
        <v>-</v>
      </c>
      <c r="Q51" s="203" t="str">
        <f>IF(転記作業用!$S51=0,"-",転記作業用!Q51)</f>
        <v>-</v>
      </c>
      <c r="R51" s="203" t="str">
        <f>IF(転記作業用!$S51=0,"-",転記作業用!R51)</f>
        <v>-</v>
      </c>
      <c r="S51" s="203" t="str">
        <f>IF(転記作業用!$AB51=0,"-",転記作業用!T51)</f>
        <v>-</v>
      </c>
      <c r="T51" s="203" t="str">
        <f>IF(転記作業用!$AB51=0,"-",転記作業用!U51)</f>
        <v>-</v>
      </c>
      <c r="U51" s="203" t="str">
        <f>IF(転記作業用!$AB51=0,"-",転記作業用!V51)</f>
        <v>-</v>
      </c>
      <c r="V51" s="203" t="str">
        <f>IF(転記作業用!$AB51=0,"-",転記作業用!W51)</f>
        <v>-</v>
      </c>
      <c r="W51" s="203" t="str">
        <f>IF(転記作業用!$AB51=0,"-",転記作業用!X51)</f>
        <v>-</v>
      </c>
      <c r="X51" s="203" t="str">
        <f>IF(転記作業用!$AB51=0,"-",転記作業用!Y51)</f>
        <v>-</v>
      </c>
      <c r="Y51" s="203" t="str">
        <f>IF(転記作業用!$AB51=0,"-",転記作業用!Z51)</f>
        <v>-</v>
      </c>
      <c r="Z51" s="203" t="str">
        <f>IF(転記作業用!$AB51=0,"-",転記作業用!AA51)</f>
        <v>-</v>
      </c>
      <c r="AA51" s="203" t="str">
        <f>IF($G51=0,"*",IF(転記作業用!$AK51=0,"-",転記作業用!AC51))</f>
        <v>-</v>
      </c>
      <c r="AB51" s="203" t="str">
        <f>IF($G51=0,"*",IF(転記作業用!$AK51=0,"-",転記作業用!AD51))</f>
        <v>-</v>
      </c>
      <c r="AC51" s="203" t="str">
        <f>IF($G51=0,"*",IF(転記作業用!$AK51=0,"-",転記作業用!AE51))</f>
        <v>-</v>
      </c>
      <c r="AD51" s="203" t="str">
        <f>IF($G51=0,"*",IF(転記作業用!$AK51=0,"-",転記作業用!AF51))</f>
        <v>-</v>
      </c>
      <c r="AE51" s="203" t="str">
        <f>IF($G51=0,"*",IF(転記作業用!$AK51=0,"-",転記作業用!AG51))</f>
        <v>-</v>
      </c>
      <c r="AF51" s="203" t="str">
        <f>IF($G51=0,"*",IF(転記作業用!$AK51=0,"-",転記作業用!AH51))</f>
        <v>-</v>
      </c>
      <c r="AG51" s="203" t="str">
        <f>IF($G51=0,"*",IF(転記作業用!$AK51=0,"-",転記作業用!AI51))</f>
        <v>-</v>
      </c>
      <c r="AH51" s="203" t="str">
        <f>IF($G51=0,"*",IF(転記作業用!$AK51=0,"-",転記作業用!AJ51))</f>
        <v>-</v>
      </c>
      <c r="AI51" s="203" t="str">
        <f>IF($H51=0,"*",IF(転記作業用!$AW51=0,"-",転記作業用!AL51))</f>
        <v>-</v>
      </c>
      <c r="AJ51" s="203" t="str">
        <f>IF($H51=0,"*",IF(転記作業用!$AW51=0,"-",転記作業用!AM51))</f>
        <v>-</v>
      </c>
      <c r="AK51" s="203" t="str">
        <f>IF($H51=0,"*",IF(転記作業用!$AW51=0,"-",転記作業用!AN51))</f>
        <v>-</v>
      </c>
      <c r="AL51" s="203" t="str">
        <f>IF($H51=0,"*",IF(転記作業用!$AW51=0,"-",転記作業用!AO51))</f>
        <v>-</v>
      </c>
      <c r="AM51" s="203" t="str">
        <f>IF($H51=0,"*",IF(転記作業用!$AW51=0,"-",転記作業用!AP51))</f>
        <v>-</v>
      </c>
      <c r="AN51" s="203" t="str">
        <f>IF($H51=0,"*",IF(転記作業用!$AW51=0,"-",転記作業用!AQ51))</f>
        <v>-</v>
      </c>
      <c r="AO51" s="203" t="str">
        <f>IF($H51=0,"*",IF(転記作業用!$AW51=0,"-",転記作業用!AR51))</f>
        <v>-</v>
      </c>
      <c r="AP51" s="203" t="str">
        <f>IF($H51=0,"*",IF(転記作業用!$AW51=0,"-",転記作業用!AS51))</f>
        <v>-</v>
      </c>
      <c r="AQ51" s="203" t="str">
        <f>IF($H51=0,"*",IF(転記作業用!$AW51=0,"-",転記作業用!AT51))</f>
        <v>-</v>
      </c>
      <c r="AR51" s="203" t="str">
        <f>IF($H51=0,"*",IF(転記作業用!$AW51=0,"-",転記作業用!AU51))</f>
        <v>-</v>
      </c>
      <c r="AS51" s="203" t="str">
        <f>IF($H51=0,"*",IF(転記作業用!$AW51=0,"-",転記作業用!AV51))</f>
        <v>-</v>
      </c>
      <c r="AT51" s="203" t="str">
        <f>IF($I51=0,"*",IF(転記作業用!$BM51=0,"-",転記作業用!AX51))</f>
        <v>-</v>
      </c>
      <c r="AU51" s="203" t="str">
        <f>IF($I51=0,"*",IF(転記作業用!$BM51=0,"-",転記作業用!AY51))</f>
        <v>-</v>
      </c>
      <c r="AV51" s="203" t="str">
        <f>IF($I51=0,"*",IF(転記作業用!$BM51=0,"-",転記作業用!AZ51))</f>
        <v>-</v>
      </c>
      <c r="AW51" s="203" t="str">
        <f>IF($I51=0,"*",IF(転記作業用!$BM51=0,"-",転記作業用!BA51))</f>
        <v>-</v>
      </c>
      <c r="AX51" s="203" t="str">
        <f>IF($I51=0,"*",IF(転記作業用!$BM51=0,"-",転記作業用!BB51))</f>
        <v>-</v>
      </c>
      <c r="AY51" s="203" t="str">
        <f>IF($I51=0,"*",IF(転記作業用!$BM51=0,"-",転記作業用!BC51))</f>
        <v>-</v>
      </c>
      <c r="AZ51" s="203" t="str">
        <f>IF($I51=0,"*",IF(転記作業用!$BM51=0,"-",転記作業用!BD51))</f>
        <v>-</v>
      </c>
      <c r="BA51" s="203" t="str">
        <f>IF($I51=0,"*",IF(転記作業用!$BM51=0,"-",転記作業用!BE51))</f>
        <v>-</v>
      </c>
      <c r="BB51" s="203" t="str">
        <f>IF($I51=0,"*",IF(転記作業用!$BM51=0,"-",転記作業用!BF51))</f>
        <v>-</v>
      </c>
      <c r="BC51" s="203" t="str">
        <f>IF($I51=0,"*",IF(転記作業用!$BM51=0,"-",転記作業用!BG51))</f>
        <v>-</v>
      </c>
      <c r="BD51" s="203" t="str">
        <f>IF($I51=0,"*",IF(転記作業用!$BM51=0,"-",転記作業用!BH51))</f>
        <v>-</v>
      </c>
      <c r="BE51" s="203" t="str">
        <f>IF($I51=0,"*",IF(転記作業用!$BM51=0,"-",転記作業用!BI51))</f>
        <v>-</v>
      </c>
      <c r="BF51" s="203" t="str">
        <f>IF($I51=0,"*",IF(転記作業用!$BM51=0,"-",転記作業用!BJ51))</f>
        <v>-</v>
      </c>
      <c r="BG51" s="203" t="str">
        <f>IF($I51=0,"*",IF(転記作業用!$BM51=0,"-",転記作業用!BK51))</f>
        <v>-</v>
      </c>
      <c r="BH51" s="203" t="str">
        <f>IF($I51=0,"*",IF(転記作業用!$BM51=0,"-",転記作業用!BL51))</f>
        <v>-</v>
      </c>
      <c r="BI51" s="203" t="str">
        <f>IF('在宅生活改善調査（利用者票）'!BI60="","-",'在宅生活改善調査（利用者票）'!BI60)</f>
        <v>-</v>
      </c>
      <c r="BJ51" s="203" t="str">
        <f>IF($BI51=4,"*",IF(転記作業用!$CK51=0,"-",転記作業用!BO51))</f>
        <v>-</v>
      </c>
      <c r="BK51" s="203" t="str">
        <f>IF($BI51=4,"*",IF(転記作業用!$CK51=0,"-",転記作業用!BP51))</f>
        <v>-</v>
      </c>
      <c r="BL51" s="203" t="str">
        <f>IF($BI51=4,"*",IF(転記作業用!$CK51=0,"-",転記作業用!BQ51))</f>
        <v>-</v>
      </c>
      <c r="BM51" s="203" t="str">
        <f>IF($BI51=4,"*",IF(転記作業用!$CK51=0,"-",転記作業用!BR51))</f>
        <v>-</v>
      </c>
      <c r="BN51" s="203" t="str">
        <f>IF($BI51=4,"*",IF(転記作業用!$CK51=0,"-",転記作業用!BS51))</f>
        <v>-</v>
      </c>
      <c r="BO51" s="203" t="str">
        <f>IF($BI51=4,"*",IF(転記作業用!$CK51=0,"-",転記作業用!BT51))</f>
        <v>-</v>
      </c>
      <c r="BP51" s="203" t="str">
        <f>IF($BI51=4,"*",IF(転記作業用!$CK51=0,"-",転記作業用!BU51))</f>
        <v>-</v>
      </c>
      <c r="BQ51" s="203" t="str">
        <f>IF($BI51=4,"*",IF(転記作業用!$CK51=0,"-",転記作業用!BV51))</f>
        <v>-</v>
      </c>
      <c r="BR51" s="203" t="str">
        <f>IF($BI51=4,"*",IF(転記作業用!$CK51=0,"-",転記作業用!BW51))</f>
        <v>-</v>
      </c>
      <c r="BS51" s="203" t="str">
        <f>IF($BI51=4,"*",IF(転記作業用!$CK51=0,"-",転記作業用!BX51))</f>
        <v>-</v>
      </c>
      <c r="BT51" s="203" t="str">
        <f>IF($BI51=4,"*",IF(転記作業用!$CK51=0,"-",転記作業用!BY51))</f>
        <v>-</v>
      </c>
      <c r="BU51" s="203" t="str">
        <f>IF($BI51=4,"*",IF(転記作業用!$CK51=0,"-",転記作業用!BZ51))</f>
        <v>-</v>
      </c>
      <c r="BV51" s="203" t="str">
        <f>IF($BI51=4,"*",IF(転記作業用!$CK51=0,"-",転記作業用!CA51))</f>
        <v>-</v>
      </c>
      <c r="BW51" s="203" t="str">
        <f>IF($BI51=4,"*",IF(転記作業用!$CK51=0,"-",転記作業用!CB51))</f>
        <v>-</v>
      </c>
      <c r="BX51" s="203" t="str">
        <f>IF($BI51=4,"*",IF(転記作業用!$CK51=0,"-",転記作業用!CC51))</f>
        <v>-</v>
      </c>
      <c r="BY51" s="203" t="str">
        <f>IF($BI51=4,"*",IF(転記作業用!$CK51=0,"-",転記作業用!CD51))</f>
        <v>-</v>
      </c>
      <c r="BZ51" s="203" t="str">
        <f>IF($BI51=4,"*",IF(転記作業用!$CK51=0,"-",転記作業用!CE51))</f>
        <v>-</v>
      </c>
      <c r="CA51" s="203" t="str">
        <f>IF($BI51=4,"*",IF(転記作業用!$CK51=0,"-",転記作業用!CF51))</f>
        <v>-</v>
      </c>
      <c r="CB51" s="203" t="str">
        <f>IF($BI51=4,"*",IF(転記作業用!$CK51=0,"-",転記作業用!CG51))</f>
        <v>-</v>
      </c>
      <c r="CC51" s="203" t="str">
        <f>IF(転記作業用!$CJ51=0,"*",IF('在宅生活改善調査（利用者票）'!CC60="","-",'在宅生活改善調査（利用者票）'!CC60))</f>
        <v>*</v>
      </c>
      <c r="CD51" s="203" t="str">
        <f>IF(転記作業用!CI51=0,"*",IF('在宅生活改善調査（利用者票）'!CD60="","-",'在宅生活改善調査（利用者票）'!CD60))</f>
        <v>*</v>
      </c>
      <c r="CE51" s="203" t="str">
        <f>IF(CB51&lt;&gt;1,"*",IF('在宅生活改善調査（利用者票）'!CE60="","-",'在宅生活改善調査（利用者票）'!CE60))</f>
        <v>*</v>
      </c>
    </row>
    <row r="52" spans="2:83" x14ac:dyDescent="0.15">
      <c r="B52" s="203" t="str">
        <f>IF('在宅生活改善調査（利用者票）'!B61="","-",'在宅生活改善調査（利用者票）'!B61)</f>
        <v>-</v>
      </c>
      <c r="C52" s="203" t="str">
        <f>IF('在宅生活改善調査（利用者票）'!C61="","-",'在宅生活改善調査（利用者票）'!C61)</f>
        <v>-</v>
      </c>
      <c r="D52" s="203" t="str">
        <f>IF('在宅生活改善調査（利用者票）'!D61="","-",'在宅生活改善調査（利用者票）'!D61)</f>
        <v>-</v>
      </c>
      <c r="E52" s="203" t="str">
        <f>IF(転記作業用!$K52=0,"-",転記作業用!D52)</f>
        <v>-</v>
      </c>
      <c r="F52" s="203" t="str">
        <f>IF(転記作業用!$K52=0,"-",転記作業用!E52)</f>
        <v>-</v>
      </c>
      <c r="G52" s="203" t="str">
        <f>IF(転記作業用!$K52=0,"-",転記作業用!F52)</f>
        <v>-</v>
      </c>
      <c r="H52" s="203" t="str">
        <f>IF(転記作業用!$K52=0,"-",転記作業用!G52)</f>
        <v>-</v>
      </c>
      <c r="I52" s="203" t="str">
        <f>IF(転記作業用!$K52=0,"-",転記作業用!H52)</f>
        <v>-</v>
      </c>
      <c r="J52" s="203" t="str">
        <f>IF(転記作業用!$K52=0,"-",転記作業用!I52)</f>
        <v>-</v>
      </c>
      <c r="K52" s="203" t="str">
        <f>IF(転記作業用!$K52=0,"-",転記作業用!J52)</f>
        <v>-</v>
      </c>
      <c r="L52" s="203" t="str">
        <f>IF(転記作業用!$S52=0,"-",転記作業用!L52)</f>
        <v>-</v>
      </c>
      <c r="M52" s="203" t="str">
        <f>IF(転記作業用!$S52=0,"-",転記作業用!M52)</f>
        <v>-</v>
      </c>
      <c r="N52" s="203" t="str">
        <f>IF(転記作業用!$S52=0,"-",転記作業用!N52)</f>
        <v>-</v>
      </c>
      <c r="O52" s="203" t="str">
        <f>IF(転記作業用!$S52=0,"-",転記作業用!O52)</f>
        <v>-</v>
      </c>
      <c r="P52" s="203" t="str">
        <f>IF(転記作業用!$S52=0,"-",転記作業用!P52)</f>
        <v>-</v>
      </c>
      <c r="Q52" s="203" t="str">
        <f>IF(転記作業用!$S52=0,"-",転記作業用!Q52)</f>
        <v>-</v>
      </c>
      <c r="R52" s="203" t="str">
        <f>IF(転記作業用!$S52=0,"-",転記作業用!R52)</f>
        <v>-</v>
      </c>
      <c r="S52" s="203" t="str">
        <f>IF(転記作業用!$AB52=0,"-",転記作業用!T52)</f>
        <v>-</v>
      </c>
      <c r="T52" s="203" t="str">
        <f>IF(転記作業用!$AB52=0,"-",転記作業用!U52)</f>
        <v>-</v>
      </c>
      <c r="U52" s="203" t="str">
        <f>IF(転記作業用!$AB52=0,"-",転記作業用!V52)</f>
        <v>-</v>
      </c>
      <c r="V52" s="203" t="str">
        <f>IF(転記作業用!$AB52=0,"-",転記作業用!W52)</f>
        <v>-</v>
      </c>
      <c r="W52" s="203" t="str">
        <f>IF(転記作業用!$AB52=0,"-",転記作業用!X52)</f>
        <v>-</v>
      </c>
      <c r="X52" s="203" t="str">
        <f>IF(転記作業用!$AB52=0,"-",転記作業用!Y52)</f>
        <v>-</v>
      </c>
      <c r="Y52" s="203" t="str">
        <f>IF(転記作業用!$AB52=0,"-",転記作業用!Z52)</f>
        <v>-</v>
      </c>
      <c r="Z52" s="203" t="str">
        <f>IF(転記作業用!$AB52=0,"-",転記作業用!AA52)</f>
        <v>-</v>
      </c>
      <c r="AA52" s="203" t="str">
        <f>IF($G52=0,"*",IF(転記作業用!$AK52=0,"-",転記作業用!AC52))</f>
        <v>-</v>
      </c>
      <c r="AB52" s="203" t="str">
        <f>IF($G52=0,"*",IF(転記作業用!$AK52=0,"-",転記作業用!AD52))</f>
        <v>-</v>
      </c>
      <c r="AC52" s="203" t="str">
        <f>IF($G52=0,"*",IF(転記作業用!$AK52=0,"-",転記作業用!AE52))</f>
        <v>-</v>
      </c>
      <c r="AD52" s="203" t="str">
        <f>IF($G52=0,"*",IF(転記作業用!$AK52=0,"-",転記作業用!AF52))</f>
        <v>-</v>
      </c>
      <c r="AE52" s="203" t="str">
        <f>IF($G52=0,"*",IF(転記作業用!$AK52=0,"-",転記作業用!AG52))</f>
        <v>-</v>
      </c>
      <c r="AF52" s="203" t="str">
        <f>IF($G52=0,"*",IF(転記作業用!$AK52=0,"-",転記作業用!AH52))</f>
        <v>-</v>
      </c>
      <c r="AG52" s="203" t="str">
        <f>IF($G52=0,"*",IF(転記作業用!$AK52=0,"-",転記作業用!AI52))</f>
        <v>-</v>
      </c>
      <c r="AH52" s="203" t="str">
        <f>IF($G52=0,"*",IF(転記作業用!$AK52=0,"-",転記作業用!AJ52))</f>
        <v>-</v>
      </c>
      <c r="AI52" s="203" t="str">
        <f>IF($H52=0,"*",IF(転記作業用!$AW52=0,"-",転記作業用!AL52))</f>
        <v>-</v>
      </c>
      <c r="AJ52" s="203" t="str">
        <f>IF($H52=0,"*",IF(転記作業用!$AW52=0,"-",転記作業用!AM52))</f>
        <v>-</v>
      </c>
      <c r="AK52" s="203" t="str">
        <f>IF($H52=0,"*",IF(転記作業用!$AW52=0,"-",転記作業用!AN52))</f>
        <v>-</v>
      </c>
      <c r="AL52" s="203" t="str">
        <f>IF($H52=0,"*",IF(転記作業用!$AW52=0,"-",転記作業用!AO52))</f>
        <v>-</v>
      </c>
      <c r="AM52" s="203" t="str">
        <f>IF($H52=0,"*",IF(転記作業用!$AW52=0,"-",転記作業用!AP52))</f>
        <v>-</v>
      </c>
      <c r="AN52" s="203" t="str">
        <f>IF($H52=0,"*",IF(転記作業用!$AW52=0,"-",転記作業用!AQ52))</f>
        <v>-</v>
      </c>
      <c r="AO52" s="203" t="str">
        <f>IF($H52=0,"*",IF(転記作業用!$AW52=0,"-",転記作業用!AR52))</f>
        <v>-</v>
      </c>
      <c r="AP52" s="203" t="str">
        <f>IF($H52=0,"*",IF(転記作業用!$AW52=0,"-",転記作業用!AS52))</f>
        <v>-</v>
      </c>
      <c r="AQ52" s="203" t="str">
        <f>IF($H52=0,"*",IF(転記作業用!$AW52=0,"-",転記作業用!AT52))</f>
        <v>-</v>
      </c>
      <c r="AR52" s="203" t="str">
        <f>IF($H52=0,"*",IF(転記作業用!$AW52=0,"-",転記作業用!AU52))</f>
        <v>-</v>
      </c>
      <c r="AS52" s="203" t="str">
        <f>IF($H52=0,"*",IF(転記作業用!$AW52=0,"-",転記作業用!AV52))</f>
        <v>-</v>
      </c>
      <c r="AT52" s="203" t="str">
        <f>IF($I52=0,"*",IF(転記作業用!$BM52=0,"-",転記作業用!AX52))</f>
        <v>-</v>
      </c>
      <c r="AU52" s="203" t="str">
        <f>IF($I52=0,"*",IF(転記作業用!$BM52=0,"-",転記作業用!AY52))</f>
        <v>-</v>
      </c>
      <c r="AV52" s="203" t="str">
        <f>IF($I52=0,"*",IF(転記作業用!$BM52=0,"-",転記作業用!AZ52))</f>
        <v>-</v>
      </c>
      <c r="AW52" s="203" t="str">
        <f>IF($I52=0,"*",IF(転記作業用!$BM52=0,"-",転記作業用!BA52))</f>
        <v>-</v>
      </c>
      <c r="AX52" s="203" t="str">
        <f>IF($I52=0,"*",IF(転記作業用!$BM52=0,"-",転記作業用!BB52))</f>
        <v>-</v>
      </c>
      <c r="AY52" s="203" t="str">
        <f>IF($I52=0,"*",IF(転記作業用!$BM52=0,"-",転記作業用!BC52))</f>
        <v>-</v>
      </c>
      <c r="AZ52" s="203" t="str">
        <f>IF($I52=0,"*",IF(転記作業用!$BM52=0,"-",転記作業用!BD52))</f>
        <v>-</v>
      </c>
      <c r="BA52" s="203" t="str">
        <f>IF($I52=0,"*",IF(転記作業用!$BM52=0,"-",転記作業用!BE52))</f>
        <v>-</v>
      </c>
      <c r="BB52" s="203" t="str">
        <f>IF($I52=0,"*",IF(転記作業用!$BM52=0,"-",転記作業用!BF52))</f>
        <v>-</v>
      </c>
      <c r="BC52" s="203" t="str">
        <f>IF($I52=0,"*",IF(転記作業用!$BM52=0,"-",転記作業用!BG52))</f>
        <v>-</v>
      </c>
      <c r="BD52" s="203" t="str">
        <f>IF($I52=0,"*",IF(転記作業用!$BM52=0,"-",転記作業用!BH52))</f>
        <v>-</v>
      </c>
      <c r="BE52" s="203" t="str">
        <f>IF($I52=0,"*",IF(転記作業用!$BM52=0,"-",転記作業用!BI52))</f>
        <v>-</v>
      </c>
      <c r="BF52" s="203" t="str">
        <f>IF($I52=0,"*",IF(転記作業用!$BM52=0,"-",転記作業用!BJ52))</f>
        <v>-</v>
      </c>
      <c r="BG52" s="203" t="str">
        <f>IF($I52=0,"*",IF(転記作業用!$BM52=0,"-",転記作業用!BK52))</f>
        <v>-</v>
      </c>
      <c r="BH52" s="203" t="str">
        <f>IF($I52=0,"*",IF(転記作業用!$BM52=0,"-",転記作業用!BL52))</f>
        <v>-</v>
      </c>
      <c r="BI52" s="203" t="str">
        <f>IF('在宅生活改善調査（利用者票）'!BI61="","-",'在宅生活改善調査（利用者票）'!BI61)</f>
        <v>-</v>
      </c>
      <c r="BJ52" s="203" t="str">
        <f>IF($BI52=4,"*",IF(転記作業用!$CK52=0,"-",転記作業用!BO52))</f>
        <v>-</v>
      </c>
      <c r="BK52" s="203" t="str">
        <f>IF($BI52=4,"*",IF(転記作業用!$CK52=0,"-",転記作業用!BP52))</f>
        <v>-</v>
      </c>
      <c r="BL52" s="203" t="str">
        <f>IF($BI52=4,"*",IF(転記作業用!$CK52=0,"-",転記作業用!BQ52))</f>
        <v>-</v>
      </c>
      <c r="BM52" s="203" t="str">
        <f>IF($BI52=4,"*",IF(転記作業用!$CK52=0,"-",転記作業用!BR52))</f>
        <v>-</v>
      </c>
      <c r="BN52" s="203" t="str">
        <f>IF($BI52=4,"*",IF(転記作業用!$CK52=0,"-",転記作業用!BS52))</f>
        <v>-</v>
      </c>
      <c r="BO52" s="203" t="str">
        <f>IF($BI52=4,"*",IF(転記作業用!$CK52=0,"-",転記作業用!BT52))</f>
        <v>-</v>
      </c>
      <c r="BP52" s="203" t="str">
        <f>IF($BI52=4,"*",IF(転記作業用!$CK52=0,"-",転記作業用!BU52))</f>
        <v>-</v>
      </c>
      <c r="BQ52" s="203" t="str">
        <f>IF($BI52=4,"*",IF(転記作業用!$CK52=0,"-",転記作業用!BV52))</f>
        <v>-</v>
      </c>
      <c r="BR52" s="203" t="str">
        <f>IF($BI52=4,"*",IF(転記作業用!$CK52=0,"-",転記作業用!BW52))</f>
        <v>-</v>
      </c>
      <c r="BS52" s="203" t="str">
        <f>IF($BI52=4,"*",IF(転記作業用!$CK52=0,"-",転記作業用!BX52))</f>
        <v>-</v>
      </c>
      <c r="BT52" s="203" t="str">
        <f>IF($BI52=4,"*",IF(転記作業用!$CK52=0,"-",転記作業用!BY52))</f>
        <v>-</v>
      </c>
      <c r="BU52" s="203" t="str">
        <f>IF($BI52=4,"*",IF(転記作業用!$CK52=0,"-",転記作業用!BZ52))</f>
        <v>-</v>
      </c>
      <c r="BV52" s="203" t="str">
        <f>IF($BI52=4,"*",IF(転記作業用!$CK52=0,"-",転記作業用!CA52))</f>
        <v>-</v>
      </c>
      <c r="BW52" s="203" t="str">
        <f>IF($BI52=4,"*",IF(転記作業用!$CK52=0,"-",転記作業用!CB52))</f>
        <v>-</v>
      </c>
      <c r="BX52" s="203" t="str">
        <f>IF($BI52=4,"*",IF(転記作業用!$CK52=0,"-",転記作業用!CC52))</f>
        <v>-</v>
      </c>
      <c r="BY52" s="203" t="str">
        <f>IF($BI52=4,"*",IF(転記作業用!$CK52=0,"-",転記作業用!CD52))</f>
        <v>-</v>
      </c>
      <c r="BZ52" s="203" t="str">
        <f>IF($BI52=4,"*",IF(転記作業用!$CK52=0,"-",転記作業用!CE52))</f>
        <v>-</v>
      </c>
      <c r="CA52" s="203" t="str">
        <f>IF($BI52=4,"*",IF(転記作業用!$CK52=0,"-",転記作業用!CF52))</f>
        <v>-</v>
      </c>
      <c r="CB52" s="203" t="str">
        <f>IF($BI52=4,"*",IF(転記作業用!$CK52=0,"-",転記作業用!CG52))</f>
        <v>-</v>
      </c>
      <c r="CC52" s="203" t="str">
        <f>IF(転記作業用!$CJ52=0,"*",IF('在宅生活改善調査（利用者票）'!CC61="","-",'在宅生活改善調査（利用者票）'!CC61))</f>
        <v>*</v>
      </c>
      <c r="CD52" s="203" t="str">
        <f>IF(転記作業用!CI52=0,"*",IF('在宅生活改善調査（利用者票）'!CD61="","-",'在宅生活改善調査（利用者票）'!CD61))</f>
        <v>*</v>
      </c>
      <c r="CE52" s="203" t="str">
        <f>IF(CB52&lt;&gt;1,"*",IF('在宅生活改善調査（利用者票）'!CE61="","-",'在宅生活改善調査（利用者票）'!CE61))</f>
        <v>*</v>
      </c>
    </row>
    <row r="53" spans="2:83" x14ac:dyDescent="0.15">
      <c r="B53" s="203" t="str">
        <f>IF('在宅生活改善調査（利用者票）'!B62="","-",'在宅生活改善調査（利用者票）'!B62)</f>
        <v>-</v>
      </c>
      <c r="C53" s="203" t="str">
        <f>IF('在宅生活改善調査（利用者票）'!C62="","-",'在宅生活改善調査（利用者票）'!C62)</f>
        <v>-</v>
      </c>
      <c r="D53" s="203" t="str">
        <f>IF('在宅生活改善調査（利用者票）'!D62="","-",'在宅生活改善調査（利用者票）'!D62)</f>
        <v>-</v>
      </c>
      <c r="E53" s="203" t="str">
        <f>IF(転記作業用!$K53=0,"-",転記作業用!D53)</f>
        <v>-</v>
      </c>
      <c r="F53" s="203" t="str">
        <f>IF(転記作業用!$K53=0,"-",転記作業用!E53)</f>
        <v>-</v>
      </c>
      <c r="G53" s="203" t="str">
        <f>IF(転記作業用!$K53=0,"-",転記作業用!F53)</f>
        <v>-</v>
      </c>
      <c r="H53" s="203" t="str">
        <f>IF(転記作業用!$K53=0,"-",転記作業用!G53)</f>
        <v>-</v>
      </c>
      <c r="I53" s="203" t="str">
        <f>IF(転記作業用!$K53=0,"-",転記作業用!H53)</f>
        <v>-</v>
      </c>
      <c r="J53" s="203" t="str">
        <f>IF(転記作業用!$K53=0,"-",転記作業用!I53)</f>
        <v>-</v>
      </c>
      <c r="K53" s="203" t="str">
        <f>IF(転記作業用!$K53=0,"-",転記作業用!J53)</f>
        <v>-</v>
      </c>
      <c r="L53" s="203" t="str">
        <f>IF(転記作業用!$S53=0,"-",転記作業用!L53)</f>
        <v>-</v>
      </c>
      <c r="M53" s="203" t="str">
        <f>IF(転記作業用!$S53=0,"-",転記作業用!M53)</f>
        <v>-</v>
      </c>
      <c r="N53" s="203" t="str">
        <f>IF(転記作業用!$S53=0,"-",転記作業用!N53)</f>
        <v>-</v>
      </c>
      <c r="O53" s="203" t="str">
        <f>IF(転記作業用!$S53=0,"-",転記作業用!O53)</f>
        <v>-</v>
      </c>
      <c r="P53" s="203" t="str">
        <f>IF(転記作業用!$S53=0,"-",転記作業用!P53)</f>
        <v>-</v>
      </c>
      <c r="Q53" s="203" t="str">
        <f>IF(転記作業用!$S53=0,"-",転記作業用!Q53)</f>
        <v>-</v>
      </c>
      <c r="R53" s="203" t="str">
        <f>IF(転記作業用!$S53=0,"-",転記作業用!R53)</f>
        <v>-</v>
      </c>
      <c r="S53" s="203" t="str">
        <f>IF(転記作業用!$AB53=0,"-",転記作業用!T53)</f>
        <v>-</v>
      </c>
      <c r="T53" s="203" t="str">
        <f>IF(転記作業用!$AB53=0,"-",転記作業用!U53)</f>
        <v>-</v>
      </c>
      <c r="U53" s="203" t="str">
        <f>IF(転記作業用!$AB53=0,"-",転記作業用!V53)</f>
        <v>-</v>
      </c>
      <c r="V53" s="203" t="str">
        <f>IF(転記作業用!$AB53=0,"-",転記作業用!W53)</f>
        <v>-</v>
      </c>
      <c r="W53" s="203" t="str">
        <f>IF(転記作業用!$AB53=0,"-",転記作業用!X53)</f>
        <v>-</v>
      </c>
      <c r="X53" s="203" t="str">
        <f>IF(転記作業用!$AB53=0,"-",転記作業用!Y53)</f>
        <v>-</v>
      </c>
      <c r="Y53" s="203" t="str">
        <f>IF(転記作業用!$AB53=0,"-",転記作業用!Z53)</f>
        <v>-</v>
      </c>
      <c r="Z53" s="203" t="str">
        <f>IF(転記作業用!$AB53=0,"-",転記作業用!AA53)</f>
        <v>-</v>
      </c>
      <c r="AA53" s="203" t="str">
        <f>IF($G53=0,"*",IF(転記作業用!$AK53=0,"-",転記作業用!AC53))</f>
        <v>-</v>
      </c>
      <c r="AB53" s="203" t="str">
        <f>IF($G53=0,"*",IF(転記作業用!$AK53=0,"-",転記作業用!AD53))</f>
        <v>-</v>
      </c>
      <c r="AC53" s="203" t="str">
        <f>IF($G53=0,"*",IF(転記作業用!$AK53=0,"-",転記作業用!AE53))</f>
        <v>-</v>
      </c>
      <c r="AD53" s="203" t="str">
        <f>IF($G53=0,"*",IF(転記作業用!$AK53=0,"-",転記作業用!AF53))</f>
        <v>-</v>
      </c>
      <c r="AE53" s="203" t="str">
        <f>IF($G53=0,"*",IF(転記作業用!$AK53=0,"-",転記作業用!AG53))</f>
        <v>-</v>
      </c>
      <c r="AF53" s="203" t="str">
        <f>IF($G53=0,"*",IF(転記作業用!$AK53=0,"-",転記作業用!AH53))</f>
        <v>-</v>
      </c>
      <c r="AG53" s="203" t="str">
        <f>IF($G53=0,"*",IF(転記作業用!$AK53=0,"-",転記作業用!AI53))</f>
        <v>-</v>
      </c>
      <c r="AH53" s="203" t="str">
        <f>IF($G53=0,"*",IF(転記作業用!$AK53=0,"-",転記作業用!AJ53))</f>
        <v>-</v>
      </c>
      <c r="AI53" s="203" t="str">
        <f>IF($H53=0,"*",IF(転記作業用!$AW53=0,"-",転記作業用!AL53))</f>
        <v>-</v>
      </c>
      <c r="AJ53" s="203" t="str">
        <f>IF($H53=0,"*",IF(転記作業用!$AW53=0,"-",転記作業用!AM53))</f>
        <v>-</v>
      </c>
      <c r="AK53" s="203" t="str">
        <f>IF($H53=0,"*",IF(転記作業用!$AW53=0,"-",転記作業用!AN53))</f>
        <v>-</v>
      </c>
      <c r="AL53" s="203" t="str">
        <f>IF($H53=0,"*",IF(転記作業用!$AW53=0,"-",転記作業用!AO53))</f>
        <v>-</v>
      </c>
      <c r="AM53" s="203" t="str">
        <f>IF($H53=0,"*",IF(転記作業用!$AW53=0,"-",転記作業用!AP53))</f>
        <v>-</v>
      </c>
      <c r="AN53" s="203" t="str">
        <f>IF($H53=0,"*",IF(転記作業用!$AW53=0,"-",転記作業用!AQ53))</f>
        <v>-</v>
      </c>
      <c r="AO53" s="203" t="str">
        <f>IF($H53=0,"*",IF(転記作業用!$AW53=0,"-",転記作業用!AR53))</f>
        <v>-</v>
      </c>
      <c r="AP53" s="203" t="str">
        <f>IF($H53=0,"*",IF(転記作業用!$AW53=0,"-",転記作業用!AS53))</f>
        <v>-</v>
      </c>
      <c r="AQ53" s="203" t="str">
        <f>IF($H53=0,"*",IF(転記作業用!$AW53=0,"-",転記作業用!AT53))</f>
        <v>-</v>
      </c>
      <c r="AR53" s="203" t="str">
        <f>IF($H53=0,"*",IF(転記作業用!$AW53=0,"-",転記作業用!AU53))</f>
        <v>-</v>
      </c>
      <c r="AS53" s="203" t="str">
        <f>IF($H53=0,"*",IF(転記作業用!$AW53=0,"-",転記作業用!AV53))</f>
        <v>-</v>
      </c>
      <c r="AT53" s="203" t="str">
        <f>IF($I53=0,"*",IF(転記作業用!$BM53=0,"-",転記作業用!AX53))</f>
        <v>-</v>
      </c>
      <c r="AU53" s="203" t="str">
        <f>IF($I53=0,"*",IF(転記作業用!$BM53=0,"-",転記作業用!AY53))</f>
        <v>-</v>
      </c>
      <c r="AV53" s="203" t="str">
        <f>IF($I53=0,"*",IF(転記作業用!$BM53=0,"-",転記作業用!AZ53))</f>
        <v>-</v>
      </c>
      <c r="AW53" s="203" t="str">
        <f>IF($I53=0,"*",IF(転記作業用!$BM53=0,"-",転記作業用!BA53))</f>
        <v>-</v>
      </c>
      <c r="AX53" s="203" t="str">
        <f>IF($I53=0,"*",IF(転記作業用!$BM53=0,"-",転記作業用!BB53))</f>
        <v>-</v>
      </c>
      <c r="AY53" s="203" t="str">
        <f>IF($I53=0,"*",IF(転記作業用!$BM53=0,"-",転記作業用!BC53))</f>
        <v>-</v>
      </c>
      <c r="AZ53" s="203" t="str">
        <f>IF($I53=0,"*",IF(転記作業用!$BM53=0,"-",転記作業用!BD53))</f>
        <v>-</v>
      </c>
      <c r="BA53" s="203" t="str">
        <f>IF($I53=0,"*",IF(転記作業用!$BM53=0,"-",転記作業用!BE53))</f>
        <v>-</v>
      </c>
      <c r="BB53" s="203" t="str">
        <f>IF($I53=0,"*",IF(転記作業用!$BM53=0,"-",転記作業用!BF53))</f>
        <v>-</v>
      </c>
      <c r="BC53" s="203" t="str">
        <f>IF($I53=0,"*",IF(転記作業用!$BM53=0,"-",転記作業用!BG53))</f>
        <v>-</v>
      </c>
      <c r="BD53" s="203" t="str">
        <f>IF($I53=0,"*",IF(転記作業用!$BM53=0,"-",転記作業用!BH53))</f>
        <v>-</v>
      </c>
      <c r="BE53" s="203" t="str">
        <f>IF($I53=0,"*",IF(転記作業用!$BM53=0,"-",転記作業用!BI53))</f>
        <v>-</v>
      </c>
      <c r="BF53" s="203" t="str">
        <f>IF($I53=0,"*",IF(転記作業用!$BM53=0,"-",転記作業用!BJ53))</f>
        <v>-</v>
      </c>
      <c r="BG53" s="203" t="str">
        <f>IF($I53=0,"*",IF(転記作業用!$BM53=0,"-",転記作業用!BK53))</f>
        <v>-</v>
      </c>
      <c r="BH53" s="203" t="str">
        <f>IF($I53=0,"*",IF(転記作業用!$BM53=0,"-",転記作業用!BL53))</f>
        <v>-</v>
      </c>
      <c r="BI53" s="203" t="str">
        <f>IF('在宅生活改善調査（利用者票）'!BI62="","-",'在宅生活改善調査（利用者票）'!BI62)</f>
        <v>-</v>
      </c>
      <c r="BJ53" s="203" t="str">
        <f>IF($BI53=4,"*",IF(転記作業用!$CK53=0,"-",転記作業用!BO53))</f>
        <v>-</v>
      </c>
      <c r="BK53" s="203" t="str">
        <f>IF($BI53=4,"*",IF(転記作業用!$CK53=0,"-",転記作業用!BP53))</f>
        <v>-</v>
      </c>
      <c r="BL53" s="203" t="str">
        <f>IF($BI53=4,"*",IF(転記作業用!$CK53=0,"-",転記作業用!BQ53))</f>
        <v>-</v>
      </c>
      <c r="BM53" s="203" t="str">
        <f>IF($BI53=4,"*",IF(転記作業用!$CK53=0,"-",転記作業用!BR53))</f>
        <v>-</v>
      </c>
      <c r="BN53" s="203" t="str">
        <f>IF($BI53=4,"*",IF(転記作業用!$CK53=0,"-",転記作業用!BS53))</f>
        <v>-</v>
      </c>
      <c r="BO53" s="203" t="str">
        <f>IF($BI53=4,"*",IF(転記作業用!$CK53=0,"-",転記作業用!BT53))</f>
        <v>-</v>
      </c>
      <c r="BP53" s="203" t="str">
        <f>IF($BI53=4,"*",IF(転記作業用!$CK53=0,"-",転記作業用!BU53))</f>
        <v>-</v>
      </c>
      <c r="BQ53" s="203" t="str">
        <f>IF($BI53=4,"*",IF(転記作業用!$CK53=0,"-",転記作業用!BV53))</f>
        <v>-</v>
      </c>
      <c r="BR53" s="203" t="str">
        <f>IF($BI53=4,"*",IF(転記作業用!$CK53=0,"-",転記作業用!BW53))</f>
        <v>-</v>
      </c>
      <c r="BS53" s="203" t="str">
        <f>IF($BI53=4,"*",IF(転記作業用!$CK53=0,"-",転記作業用!BX53))</f>
        <v>-</v>
      </c>
      <c r="BT53" s="203" t="str">
        <f>IF($BI53=4,"*",IF(転記作業用!$CK53=0,"-",転記作業用!BY53))</f>
        <v>-</v>
      </c>
      <c r="BU53" s="203" t="str">
        <f>IF($BI53=4,"*",IF(転記作業用!$CK53=0,"-",転記作業用!BZ53))</f>
        <v>-</v>
      </c>
      <c r="BV53" s="203" t="str">
        <f>IF($BI53=4,"*",IF(転記作業用!$CK53=0,"-",転記作業用!CA53))</f>
        <v>-</v>
      </c>
      <c r="BW53" s="203" t="str">
        <f>IF($BI53=4,"*",IF(転記作業用!$CK53=0,"-",転記作業用!CB53))</f>
        <v>-</v>
      </c>
      <c r="BX53" s="203" t="str">
        <f>IF($BI53=4,"*",IF(転記作業用!$CK53=0,"-",転記作業用!CC53))</f>
        <v>-</v>
      </c>
      <c r="BY53" s="203" t="str">
        <f>IF($BI53=4,"*",IF(転記作業用!$CK53=0,"-",転記作業用!CD53))</f>
        <v>-</v>
      </c>
      <c r="BZ53" s="203" t="str">
        <f>IF($BI53=4,"*",IF(転記作業用!$CK53=0,"-",転記作業用!CE53))</f>
        <v>-</v>
      </c>
      <c r="CA53" s="203" t="str">
        <f>IF($BI53=4,"*",IF(転記作業用!$CK53=0,"-",転記作業用!CF53))</f>
        <v>-</v>
      </c>
      <c r="CB53" s="203" t="str">
        <f>IF($BI53=4,"*",IF(転記作業用!$CK53=0,"-",転記作業用!CG53))</f>
        <v>-</v>
      </c>
      <c r="CC53" s="203" t="str">
        <f>IF(転記作業用!$CJ53=0,"*",IF('在宅生活改善調査（利用者票）'!CC62="","-",'在宅生活改善調査（利用者票）'!CC62))</f>
        <v>*</v>
      </c>
      <c r="CD53" s="203" t="str">
        <f>IF(転記作業用!CI53=0,"*",IF('在宅生活改善調査（利用者票）'!CD62="","-",'在宅生活改善調査（利用者票）'!CD62))</f>
        <v>*</v>
      </c>
      <c r="CE53" s="203" t="str">
        <f>IF(CB53&lt;&gt;1,"*",IF('在宅生活改善調査（利用者票）'!CE62="","-",'在宅生活改善調査（利用者票）'!CE62))</f>
        <v>*</v>
      </c>
    </row>
    <row r="54" spans="2:83" x14ac:dyDescent="0.15">
      <c r="B54" s="203" t="str">
        <f>IF('在宅生活改善調査（利用者票）'!B63="","-",'在宅生活改善調査（利用者票）'!B63)</f>
        <v>-</v>
      </c>
      <c r="C54" s="203" t="str">
        <f>IF('在宅生活改善調査（利用者票）'!C63="","-",'在宅生活改善調査（利用者票）'!C63)</f>
        <v>-</v>
      </c>
      <c r="D54" s="203" t="str">
        <f>IF('在宅生活改善調査（利用者票）'!D63="","-",'在宅生活改善調査（利用者票）'!D63)</f>
        <v>-</v>
      </c>
      <c r="E54" s="203" t="str">
        <f>IF(転記作業用!$K54=0,"-",転記作業用!D54)</f>
        <v>-</v>
      </c>
      <c r="F54" s="203" t="str">
        <f>IF(転記作業用!$K54=0,"-",転記作業用!E54)</f>
        <v>-</v>
      </c>
      <c r="G54" s="203" t="str">
        <f>IF(転記作業用!$K54=0,"-",転記作業用!F54)</f>
        <v>-</v>
      </c>
      <c r="H54" s="203" t="str">
        <f>IF(転記作業用!$K54=0,"-",転記作業用!G54)</f>
        <v>-</v>
      </c>
      <c r="I54" s="203" t="str">
        <f>IF(転記作業用!$K54=0,"-",転記作業用!H54)</f>
        <v>-</v>
      </c>
      <c r="J54" s="203" t="str">
        <f>IF(転記作業用!$K54=0,"-",転記作業用!I54)</f>
        <v>-</v>
      </c>
      <c r="K54" s="203" t="str">
        <f>IF(転記作業用!$K54=0,"-",転記作業用!J54)</f>
        <v>-</v>
      </c>
      <c r="L54" s="203" t="str">
        <f>IF(転記作業用!$S54=0,"-",転記作業用!L54)</f>
        <v>-</v>
      </c>
      <c r="M54" s="203" t="str">
        <f>IF(転記作業用!$S54=0,"-",転記作業用!M54)</f>
        <v>-</v>
      </c>
      <c r="N54" s="203" t="str">
        <f>IF(転記作業用!$S54=0,"-",転記作業用!N54)</f>
        <v>-</v>
      </c>
      <c r="O54" s="203" t="str">
        <f>IF(転記作業用!$S54=0,"-",転記作業用!O54)</f>
        <v>-</v>
      </c>
      <c r="P54" s="203" t="str">
        <f>IF(転記作業用!$S54=0,"-",転記作業用!P54)</f>
        <v>-</v>
      </c>
      <c r="Q54" s="203" t="str">
        <f>IF(転記作業用!$S54=0,"-",転記作業用!Q54)</f>
        <v>-</v>
      </c>
      <c r="R54" s="203" t="str">
        <f>IF(転記作業用!$S54=0,"-",転記作業用!R54)</f>
        <v>-</v>
      </c>
      <c r="S54" s="203" t="str">
        <f>IF(転記作業用!$AB54=0,"-",転記作業用!T54)</f>
        <v>-</v>
      </c>
      <c r="T54" s="203" t="str">
        <f>IF(転記作業用!$AB54=0,"-",転記作業用!U54)</f>
        <v>-</v>
      </c>
      <c r="U54" s="203" t="str">
        <f>IF(転記作業用!$AB54=0,"-",転記作業用!V54)</f>
        <v>-</v>
      </c>
      <c r="V54" s="203" t="str">
        <f>IF(転記作業用!$AB54=0,"-",転記作業用!W54)</f>
        <v>-</v>
      </c>
      <c r="W54" s="203" t="str">
        <f>IF(転記作業用!$AB54=0,"-",転記作業用!X54)</f>
        <v>-</v>
      </c>
      <c r="X54" s="203" t="str">
        <f>IF(転記作業用!$AB54=0,"-",転記作業用!Y54)</f>
        <v>-</v>
      </c>
      <c r="Y54" s="203" t="str">
        <f>IF(転記作業用!$AB54=0,"-",転記作業用!Z54)</f>
        <v>-</v>
      </c>
      <c r="Z54" s="203" t="str">
        <f>IF(転記作業用!$AB54=0,"-",転記作業用!AA54)</f>
        <v>-</v>
      </c>
      <c r="AA54" s="203" t="str">
        <f>IF($G54=0,"*",IF(転記作業用!$AK54=0,"-",転記作業用!AC54))</f>
        <v>-</v>
      </c>
      <c r="AB54" s="203" t="str">
        <f>IF($G54=0,"*",IF(転記作業用!$AK54=0,"-",転記作業用!AD54))</f>
        <v>-</v>
      </c>
      <c r="AC54" s="203" t="str">
        <f>IF($G54=0,"*",IF(転記作業用!$AK54=0,"-",転記作業用!AE54))</f>
        <v>-</v>
      </c>
      <c r="AD54" s="203" t="str">
        <f>IF($G54=0,"*",IF(転記作業用!$AK54=0,"-",転記作業用!AF54))</f>
        <v>-</v>
      </c>
      <c r="AE54" s="203" t="str">
        <f>IF($G54=0,"*",IF(転記作業用!$AK54=0,"-",転記作業用!AG54))</f>
        <v>-</v>
      </c>
      <c r="AF54" s="203" t="str">
        <f>IF($G54=0,"*",IF(転記作業用!$AK54=0,"-",転記作業用!AH54))</f>
        <v>-</v>
      </c>
      <c r="AG54" s="203" t="str">
        <f>IF($G54=0,"*",IF(転記作業用!$AK54=0,"-",転記作業用!AI54))</f>
        <v>-</v>
      </c>
      <c r="AH54" s="203" t="str">
        <f>IF($G54=0,"*",IF(転記作業用!$AK54=0,"-",転記作業用!AJ54))</f>
        <v>-</v>
      </c>
      <c r="AI54" s="203" t="str">
        <f>IF($H54=0,"*",IF(転記作業用!$AW54=0,"-",転記作業用!AL54))</f>
        <v>-</v>
      </c>
      <c r="AJ54" s="203" t="str">
        <f>IF($H54=0,"*",IF(転記作業用!$AW54=0,"-",転記作業用!AM54))</f>
        <v>-</v>
      </c>
      <c r="AK54" s="203" t="str">
        <f>IF($H54=0,"*",IF(転記作業用!$AW54=0,"-",転記作業用!AN54))</f>
        <v>-</v>
      </c>
      <c r="AL54" s="203" t="str">
        <f>IF($H54=0,"*",IF(転記作業用!$AW54=0,"-",転記作業用!AO54))</f>
        <v>-</v>
      </c>
      <c r="AM54" s="203" t="str">
        <f>IF($H54=0,"*",IF(転記作業用!$AW54=0,"-",転記作業用!AP54))</f>
        <v>-</v>
      </c>
      <c r="AN54" s="203" t="str">
        <f>IF($H54=0,"*",IF(転記作業用!$AW54=0,"-",転記作業用!AQ54))</f>
        <v>-</v>
      </c>
      <c r="AO54" s="203" t="str">
        <f>IF($H54=0,"*",IF(転記作業用!$AW54=0,"-",転記作業用!AR54))</f>
        <v>-</v>
      </c>
      <c r="AP54" s="203" t="str">
        <f>IF($H54=0,"*",IF(転記作業用!$AW54=0,"-",転記作業用!AS54))</f>
        <v>-</v>
      </c>
      <c r="AQ54" s="203" t="str">
        <f>IF($H54=0,"*",IF(転記作業用!$AW54=0,"-",転記作業用!AT54))</f>
        <v>-</v>
      </c>
      <c r="AR54" s="203" t="str">
        <f>IF($H54=0,"*",IF(転記作業用!$AW54=0,"-",転記作業用!AU54))</f>
        <v>-</v>
      </c>
      <c r="AS54" s="203" t="str">
        <f>IF($H54=0,"*",IF(転記作業用!$AW54=0,"-",転記作業用!AV54))</f>
        <v>-</v>
      </c>
      <c r="AT54" s="203" t="str">
        <f>IF($I54=0,"*",IF(転記作業用!$BM54=0,"-",転記作業用!AX54))</f>
        <v>-</v>
      </c>
      <c r="AU54" s="203" t="str">
        <f>IF($I54=0,"*",IF(転記作業用!$BM54=0,"-",転記作業用!AY54))</f>
        <v>-</v>
      </c>
      <c r="AV54" s="203" t="str">
        <f>IF($I54=0,"*",IF(転記作業用!$BM54=0,"-",転記作業用!AZ54))</f>
        <v>-</v>
      </c>
      <c r="AW54" s="203" t="str">
        <f>IF($I54=0,"*",IF(転記作業用!$BM54=0,"-",転記作業用!BA54))</f>
        <v>-</v>
      </c>
      <c r="AX54" s="203" t="str">
        <f>IF($I54=0,"*",IF(転記作業用!$BM54=0,"-",転記作業用!BB54))</f>
        <v>-</v>
      </c>
      <c r="AY54" s="203" t="str">
        <f>IF($I54=0,"*",IF(転記作業用!$BM54=0,"-",転記作業用!BC54))</f>
        <v>-</v>
      </c>
      <c r="AZ54" s="203" t="str">
        <f>IF($I54=0,"*",IF(転記作業用!$BM54=0,"-",転記作業用!BD54))</f>
        <v>-</v>
      </c>
      <c r="BA54" s="203" t="str">
        <f>IF($I54=0,"*",IF(転記作業用!$BM54=0,"-",転記作業用!BE54))</f>
        <v>-</v>
      </c>
      <c r="BB54" s="203" t="str">
        <f>IF($I54=0,"*",IF(転記作業用!$BM54=0,"-",転記作業用!BF54))</f>
        <v>-</v>
      </c>
      <c r="BC54" s="203" t="str">
        <f>IF($I54=0,"*",IF(転記作業用!$BM54=0,"-",転記作業用!BG54))</f>
        <v>-</v>
      </c>
      <c r="BD54" s="203" t="str">
        <f>IF($I54=0,"*",IF(転記作業用!$BM54=0,"-",転記作業用!BH54))</f>
        <v>-</v>
      </c>
      <c r="BE54" s="203" t="str">
        <f>IF($I54=0,"*",IF(転記作業用!$BM54=0,"-",転記作業用!BI54))</f>
        <v>-</v>
      </c>
      <c r="BF54" s="203" t="str">
        <f>IF($I54=0,"*",IF(転記作業用!$BM54=0,"-",転記作業用!BJ54))</f>
        <v>-</v>
      </c>
      <c r="BG54" s="203" t="str">
        <f>IF($I54=0,"*",IF(転記作業用!$BM54=0,"-",転記作業用!BK54))</f>
        <v>-</v>
      </c>
      <c r="BH54" s="203" t="str">
        <f>IF($I54=0,"*",IF(転記作業用!$BM54=0,"-",転記作業用!BL54))</f>
        <v>-</v>
      </c>
      <c r="BI54" s="203" t="str">
        <f>IF('在宅生活改善調査（利用者票）'!BI63="","-",'在宅生活改善調査（利用者票）'!BI63)</f>
        <v>-</v>
      </c>
      <c r="BJ54" s="203" t="str">
        <f>IF($BI54=4,"*",IF(転記作業用!$CK54=0,"-",転記作業用!BO54))</f>
        <v>-</v>
      </c>
      <c r="BK54" s="203" t="str">
        <f>IF($BI54=4,"*",IF(転記作業用!$CK54=0,"-",転記作業用!BP54))</f>
        <v>-</v>
      </c>
      <c r="BL54" s="203" t="str">
        <f>IF($BI54=4,"*",IF(転記作業用!$CK54=0,"-",転記作業用!BQ54))</f>
        <v>-</v>
      </c>
      <c r="BM54" s="203" t="str">
        <f>IF($BI54=4,"*",IF(転記作業用!$CK54=0,"-",転記作業用!BR54))</f>
        <v>-</v>
      </c>
      <c r="BN54" s="203" t="str">
        <f>IF($BI54=4,"*",IF(転記作業用!$CK54=0,"-",転記作業用!BS54))</f>
        <v>-</v>
      </c>
      <c r="BO54" s="203" t="str">
        <f>IF($BI54=4,"*",IF(転記作業用!$CK54=0,"-",転記作業用!BT54))</f>
        <v>-</v>
      </c>
      <c r="BP54" s="203" t="str">
        <f>IF($BI54=4,"*",IF(転記作業用!$CK54=0,"-",転記作業用!BU54))</f>
        <v>-</v>
      </c>
      <c r="BQ54" s="203" t="str">
        <f>IF($BI54=4,"*",IF(転記作業用!$CK54=0,"-",転記作業用!BV54))</f>
        <v>-</v>
      </c>
      <c r="BR54" s="203" t="str">
        <f>IF($BI54=4,"*",IF(転記作業用!$CK54=0,"-",転記作業用!BW54))</f>
        <v>-</v>
      </c>
      <c r="BS54" s="203" t="str">
        <f>IF($BI54=4,"*",IF(転記作業用!$CK54=0,"-",転記作業用!BX54))</f>
        <v>-</v>
      </c>
      <c r="BT54" s="203" t="str">
        <f>IF($BI54=4,"*",IF(転記作業用!$CK54=0,"-",転記作業用!BY54))</f>
        <v>-</v>
      </c>
      <c r="BU54" s="203" t="str">
        <f>IF($BI54=4,"*",IF(転記作業用!$CK54=0,"-",転記作業用!BZ54))</f>
        <v>-</v>
      </c>
      <c r="BV54" s="203" t="str">
        <f>IF($BI54=4,"*",IF(転記作業用!$CK54=0,"-",転記作業用!CA54))</f>
        <v>-</v>
      </c>
      <c r="BW54" s="203" t="str">
        <f>IF($BI54=4,"*",IF(転記作業用!$CK54=0,"-",転記作業用!CB54))</f>
        <v>-</v>
      </c>
      <c r="BX54" s="203" t="str">
        <f>IF($BI54=4,"*",IF(転記作業用!$CK54=0,"-",転記作業用!CC54))</f>
        <v>-</v>
      </c>
      <c r="BY54" s="203" t="str">
        <f>IF($BI54=4,"*",IF(転記作業用!$CK54=0,"-",転記作業用!CD54))</f>
        <v>-</v>
      </c>
      <c r="BZ54" s="203" t="str">
        <f>IF($BI54=4,"*",IF(転記作業用!$CK54=0,"-",転記作業用!CE54))</f>
        <v>-</v>
      </c>
      <c r="CA54" s="203" t="str">
        <f>IF($BI54=4,"*",IF(転記作業用!$CK54=0,"-",転記作業用!CF54))</f>
        <v>-</v>
      </c>
      <c r="CB54" s="203" t="str">
        <f>IF($BI54=4,"*",IF(転記作業用!$CK54=0,"-",転記作業用!CG54))</f>
        <v>-</v>
      </c>
      <c r="CC54" s="203" t="str">
        <f>IF(転記作業用!$CJ54=0,"*",IF('在宅生活改善調査（利用者票）'!CC63="","-",'在宅生活改善調査（利用者票）'!CC63))</f>
        <v>*</v>
      </c>
      <c r="CD54" s="203" t="str">
        <f>IF(転記作業用!CI54=0,"*",IF('在宅生活改善調査（利用者票）'!CD63="","-",'在宅生活改善調査（利用者票）'!CD63))</f>
        <v>*</v>
      </c>
      <c r="CE54" s="203" t="str">
        <f>IF(CB54&lt;&gt;1,"*",IF('在宅生活改善調査（利用者票）'!CE63="","-",'在宅生活改善調査（利用者票）'!CE63))</f>
        <v>*</v>
      </c>
    </row>
    <row r="55" spans="2:83" x14ac:dyDescent="0.15">
      <c r="B55" s="203" t="str">
        <f>IF('在宅生活改善調査（利用者票）'!B64="","-",'在宅生活改善調査（利用者票）'!B64)</f>
        <v>-</v>
      </c>
      <c r="C55" s="203" t="str">
        <f>IF('在宅生活改善調査（利用者票）'!C64="","-",'在宅生活改善調査（利用者票）'!C64)</f>
        <v>-</v>
      </c>
      <c r="D55" s="203" t="str">
        <f>IF('在宅生活改善調査（利用者票）'!D64="","-",'在宅生活改善調査（利用者票）'!D64)</f>
        <v>-</v>
      </c>
      <c r="E55" s="203" t="str">
        <f>IF(転記作業用!$K55=0,"-",転記作業用!D55)</f>
        <v>-</v>
      </c>
      <c r="F55" s="203" t="str">
        <f>IF(転記作業用!$K55=0,"-",転記作業用!E55)</f>
        <v>-</v>
      </c>
      <c r="G55" s="203" t="str">
        <f>IF(転記作業用!$K55=0,"-",転記作業用!F55)</f>
        <v>-</v>
      </c>
      <c r="H55" s="203" t="str">
        <f>IF(転記作業用!$K55=0,"-",転記作業用!G55)</f>
        <v>-</v>
      </c>
      <c r="I55" s="203" t="str">
        <f>IF(転記作業用!$K55=0,"-",転記作業用!H55)</f>
        <v>-</v>
      </c>
      <c r="J55" s="203" t="str">
        <f>IF(転記作業用!$K55=0,"-",転記作業用!I55)</f>
        <v>-</v>
      </c>
      <c r="K55" s="203" t="str">
        <f>IF(転記作業用!$K55=0,"-",転記作業用!J55)</f>
        <v>-</v>
      </c>
      <c r="L55" s="203" t="str">
        <f>IF(転記作業用!$S55=0,"-",転記作業用!L55)</f>
        <v>-</v>
      </c>
      <c r="M55" s="203" t="str">
        <f>IF(転記作業用!$S55=0,"-",転記作業用!M55)</f>
        <v>-</v>
      </c>
      <c r="N55" s="203" t="str">
        <f>IF(転記作業用!$S55=0,"-",転記作業用!N55)</f>
        <v>-</v>
      </c>
      <c r="O55" s="203" t="str">
        <f>IF(転記作業用!$S55=0,"-",転記作業用!O55)</f>
        <v>-</v>
      </c>
      <c r="P55" s="203" t="str">
        <f>IF(転記作業用!$S55=0,"-",転記作業用!P55)</f>
        <v>-</v>
      </c>
      <c r="Q55" s="203" t="str">
        <f>IF(転記作業用!$S55=0,"-",転記作業用!Q55)</f>
        <v>-</v>
      </c>
      <c r="R55" s="203" t="str">
        <f>IF(転記作業用!$S55=0,"-",転記作業用!R55)</f>
        <v>-</v>
      </c>
      <c r="S55" s="203" t="str">
        <f>IF(転記作業用!$AB55=0,"-",転記作業用!T55)</f>
        <v>-</v>
      </c>
      <c r="T55" s="203" t="str">
        <f>IF(転記作業用!$AB55=0,"-",転記作業用!U55)</f>
        <v>-</v>
      </c>
      <c r="U55" s="203" t="str">
        <f>IF(転記作業用!$AB55=0,"-",転記作業用!V55)</f>
        <v>-</v>
      </c>
      <c r="V55" s="203" t="str">
        <f>IF(転記作業用!$AB55=0,"-",転記作業用!W55)</f>
        <v>-</v>
      </c>
      <c r="W55" s="203" t="str">
        <f>IF(転記作業用!$AB55=0,"-",転記作業用!X55)</f>
        <v>-</v>
      </c>
      <c r="X55" s="203" t="str">
        <f>IF(転記作業用!$AB55=0,"-",転記作業用!Y55)</f>
        <v>-</v>
      </c>
      <c r="Y55" s="203" t="str">
        <f>IF(転記作業用!$AB55=0,"-",転記作業用!Z55)</f>
        <v>-</v>
      </c>
      <c r="Z55" s="203" t="str">
        <f>IF(転記作業用!$AB55=0,"-",転記作業用!AA55)</f>
        <v>-</v>
      </c>
      <c r="AA55" s="203" t="str">
        <f>IF($G55=0,"*",IF(転記作業用!$AK55=0,"-",転記作業用!AC55))</f>
        <v>-</v>
      </c>
      <c r="AB55" s="203" t="str">
        <f>IF($G55=0,"*",IF(転記作業用!$AK55=0,"-",転記作業用!AD55))</f>
        <v>-</v>
      </c>
      <c r="AC55" s="203" t="str">
        <f>IF($G55=0,"*",IF(転記作業用!$AK55=0,"-",転記作業用!AE55))</f>
        <v>-</v>
      </c>
      <c r="AD55" s="203" t="str">
        <f>IF($G55=0,"*",IF(転記作業用!$AK55=0,"-",転記作業用!AF55))</f>
        <v>-</v>
      </c>
      <c r="AE55" s="203" t="str">
        <f>IF($G55=0,"*",IF(転記作業用!$AK55=0,"-",転記作業用!AG55))</f>
        <v>-</v>
      </c>
      <c r="AF55" s="203" t="str">
        <f>IF($G55=0,"*",IF(転記作業用!$AK55=0,"-",転記作業用!AH55))</f>
        <v>-</v>
      </c>
      <c r="AG55" s="203" t="str">
        <f>IF($G55=0,"*",IF(転記作業用!$AK55=0,"-",転記作業用!AI55))</f>
        <v>-</v>
      </c>
      <c r="AH55" s="203" t="str">
        <f>IF($G55=0,"*",IF(転記作業用!$AK55=0,"-",転記作業用!AJ55))</f>
        <v>-</v>
      </c>
      <c r="AI55" s="203" t="str">
        <f>IF($H55=0,"*",IF(転記作業用!$AW55=0,"-",転記作業用!AL55))</f>
        <v>-</v>
      </c>
      <c r="AJ55" s="203" t="str">
        <f>IF($H55=0,"*",IF(転記作業用!$AW55=0,"-",転記作業用!AM55))</f>
        <v>-</v>
      </c>
      <c r="AK55" s="203" t="str">
        <f>IF($H55=0,"*",IF(転記作業用!$AW55=0,"-",転記作業用!AN55))</f>
        <v>-</v>
      </c>
      <c r="AL55" s="203" t="str">
        <f>IF($H55=0,"*",IF(転記作業用!$AW55=0,"-",転記作業用!AO55))</f>
        <v>-</v>
      </c>
      <c r="AM55" s="203" t="str">
        <f>IF($H55=0,"*",IF(転記作業用!$AW55=0,"-",転記作業用!AP55))</f>
        <v>-</v>
      </c>
      <c r="AN55" s="203" t="str">
        <f>IF($H55=0,"*",IF(転記作業用!$AW55=0,"-",転記作業用!AQ55))</f>
        <v>-</v>
      </c>
      <c r="AO55" s="203" t="str">
        <f>IF($H55=0,"*",IF(転記作業用!$AW55=0,"-",転記作業用!AR55))</f>
        <v>-</v>
      </c>
      <c r="AP55" s="203" t="str">
        <f>IF($H55=0,"*",IF(転記作業用!$AW55=0,"-",転記作業用!AS55))</f>
        <v>-</v>
      </c>
      <c r="AQ55" s="203" t="str">
        <f>IF($H55=0,"*",IF(転記作業用!$AW55=0,"-",転記作業用!AT55))</f>
        <v>-</v>
      </c>
      <c r="AR55" s="203" t="str">
        <f>IF($H55=0,"*",IF(転記作業用!$AW55=0,"-",転記作業用!AU55))</f>
        <v>-</v>
      </c>
      <c r="AS55" s="203" t="str">
        <f>IF($H55=0,"*",IF(転記作業用!$AW55=0,"-",転記作業用!AV55))</f>
        <v>-</v>
      </c>
      <c r="AT55" s="203" t="str">
        <f>IF($I55=0,"*",IF(転記作業用!$BM55=0,"-",転記作業用!AX55))</f>
        <v>-</v>
      </c>
      <c r="AU55" s="203" t="str">
        <f>IF($I55=0,"*",IF(転記作業用!$BM55=0,"-",転記作業用!AY55))</f>
        <v>-</v>
      </c>
      <c r="AV55" s="203" t="str">
        <f>IF($I55=0,"*",IF(転記作業用!$BM55=0,"-",転記作業用!AZ55))</f>
        <v>-</v>
      </c>
      <c r="AW55" s="203" t="str">
        <f>IF($I55=0,"*",IF(転記作業用!$BM55=0,"-",転記作業用!BA55))</f>
        <v>-</v>
      </c>
      <c r="AX55" s="203" t="str">
        <f>IF($I55=0,"*",IF(転記作業用!$BM55=0,"-",転記作業用!BB55))</f>
        <v>-</v>
      </c>
      <c r="AY55" s="203" t="str">
        <f>IF($I55=0,"*",IF(転記作業用!$BM55=0,"-",転記作業用!BC55))</f>
        <v>-</v>
      </c>
      <c r="AZ55" s="203" t="str">
        <f>IF($I55=0,"*",IF(転記作業用!$BM55=0,"-",転記作業用!BD55))</f>
        <v>-</v>
      </c>
      <c r="BA55" s="203" t="str">
        <f>IF($I55=0,"*",IF(転記作業用!$BM55=0,"-",転記作業用!BE55))</f>
        <v>-</v>
      </c>
      <c r="BB55" s="203" t="str">
        <f>IF($I55=0,"*",IF(転記作業用!$BM55=0,"-",転記作業用!BF55))</f>
        <v>-</v>
      </c>
      <c r="BC55" s="203" t="str">
        <f>IF($I55=0,"*",IF(転記作業用!$BM55=0,"-",転記作業用!BG55))</f>
        <v>-</v>
      </c>
      <c r="BD55" s="203" t="str">
        <f>IF($I55=0,"*",IF(転記作業用!$BM55=0,"-",転記作業用!BH55))</f>
        <v>-</v>
      </c>
      <c r="BE55" s="203" t="str">
        <f>IF($I55=0,"*",IF(転記作業用!$BM55=0,"-",転記作業用!BI55))</f>
        <v>-</v>
      </c>
      <c r="BF55" s="203" t="str">
        <f>IF($I55=0,"*",IF(転記作業用!$BM55=0,"-",転記作業用!BJ55))</f>
        <v>-</v>
      </c>
      <c r="BG55" s="203" t="str">
        <f>IF($I55=0,"*",IF(転記作業用!$BM55=0,"-",転記作業用!BK55))</f>
        <v>-</v>
      </c>
      <c r="BH55" s="203" t="str">
        <f>IF($I55=0,"*",IF(転記作業用!$BM55=0,"-",転記作業用!BL55))</f>
        <v>-</v>
      </c>
      <c r="BI55" s="203" t="str">
        <f>IF('在宅生活改善調査（利用者票）'!BI64="","-",'在宅生活改善調査（利用者票）'!BI64)</f>
        <v>-</v>
      </c>
      <c r="BJ55" s="203" t="str">
        <f>IF($BI55=4,"*",IF(転記作業用!$CK55=0,"-",転記作業用!BO55))</f>
        <v>-</v>
      </c>
      <c r="BK55" s="203" t="str">
        <f>IF($BI55=4,"*",IF(転記作業用!$CK55=0,"-",転記作業用!BP55))</f>
        <v>-</v>
      </c>
      <c r="BL55" s="203" t="str">
        <f>IF($BI55=4,"*",IF(転記作業用!$CK55=0,"-",転記作業用!BQ55))</f>
        <v>-</v>
      </c>
      <c r="BM55" s="203" t="str">
        <f>IF($BI55=4,"*",IF(転記作業用!$CK55=0,"-",転記作業用!BR55))</f>
        <v>-</v>
      </c>
      <c r="BN55" s="203" t="str">
        <f>IF($BI55=4,"*",IF(転記作業用!$CK55=0,"-",転記作業用!BS55))</f>
        <v>-</v>
      </c>
      <c r="BO55" s="203" t="str">
        <f>IF($BI55=4,"*",IF(転記作業用!$CK55=0,"-",転記作業用!BT55))</f>
        <v>-</v>
      </c>
      <c r="BP55" s="203" t="str">
        <f>IF($BI55=4,"*",IF(転記作業用!$CK55=0,"-",転記作業用!BU55))</f>
        <v>-</v>
      </c>
      <c r="BQ55" s="203" t="str">
        <f>IF($BI55=4,"*",IF(転記作業用!$CK55=0,"-",転記作業用!BV55))</f>
        <v>-</v>
      </c>
      <c r="BR55" s="203" t="str">
        <f>IF($BI55=4,"*",IF(転記作業用!$CK55=0,"-",転記作業用!BW55))</f>
        <v>-</v>
      </c>
      <c r="BS55" s="203" t="str">
        <f>IF($BI55=4,"*",IF(転記作業用!$CK55=0,"-",転記作業用!BX55))</f>
        <v>-</v>
      </c>
      <c r="BT55" s="203" t="str">
        <f>IF($BI55=4,"*",IF(転記作業用!$CK55=0,"-",転記作業用!BY55))</f>
        <v>-</v>
      </c>
      <c r="BU55" s="203" t="str">
        <f>IF($BI55=4,"*",IF(転記作業用!$CK55=0,"-",転記作業用!BZ55))</f>
        <v>-</v>
      </c>
      <c r="BV55" s="203" t="str">
        <f>IF($BI55=4,"*",IF(転記作業用!$CK55=0,"-",転記作業用!CA55))</f>
        <v>-</v>
      </c>
      <c r="BW55" s="203" t="str">
        <f>IF($BI55=4,"*",IF(転記作業用!$CK55=0,"-",転記作業用!CB55))</f>
        <v>-</v>
      </c>
      <c r="BX55" s="203" t="str">
        <f>IF($BI55=4,"*",IF(転記作業用!$CK55=0,"-",転記作業用!CC55))</f>
        <v>-</v>
      </c>
      <c r="BY55" s="203" t="str">
        <f>IF($BI55=4,"*",IF(転記作業用!$CK55=0,"-",転記作業用!CD55))</f>
        <v>-</v>
      </c>
      <c r="BZ55" s="203" t="str">
        <f>IF($BI55=4,"*",IF(転記作業用!$CK55=0,"-",転記作業用!CE55))</f>
        <v>-</v>
      </c>
      <c r="CA55" s="203" t="str">
        <f>IF($BI55=4,"*",IF(転記作業用!$CK55=0,"-",転記作業用!CF55))</f>
        <v>-</v>
      </c>
      <c r="CB55" s="203" t="str">
        <f>IF($BI55=4,"*",IF(転記作業用!$CK55=0,"-",転記作業用!CG55))</f>
        <v>-</v>
      </c>
      <c r="CC55" s="203" t="str">
        <f>IF(転記作業用!$CJ55=0,"*",IF('在宅生活改善調査（利用者票）'!CC64="","-",'在宅生活改善調査（利用者票）'!CC64))</f>
        <v>*</v>
      </c>
      <c r="CD55" s="203" t="str">
        <f>IF(転記作業用!CI55=0,"*",IF('在宅生活改善調査（利用者票）'!CD64="","-",'在宅生活改善調査（利用者票）'!CD64))</f>
        <v>*</v>
      </c>
      <c r="CE55" s="203" t="str">
        <f>IF(CB55&lt;&gt;1,"*",IF('在宅生活改善調査（利用者票）'!CE64="","-",'在宅生活改善調査（利用者票）'!CE64))</f>
        <v>*</v>
      </c>
    </row>
    <row r="56" spans="2:83" x14ac:dyDescent="0.15">
      <c r="B56" s="203" t="str">
        <f>IF('在宅生活改善調査（利用者票）'!B65="","-",'在宅生活改善調査（利用者票）'!B65)</f>
        <v>-</v>
      </c>
      <c r="C56" s="203" t="str">
        <f>IF('在宅生活改善調査（利用者票）'!C65="","-",'在宅生活改善調査（利用者票）'!C65)</f>
        <v>-</v>
      </c>
      <c r="D56" s="203" t="str">
        <f>IF('在宅生活改善調査（利用者票）'!D65="","-",'在宅生活改善調査（利用者票）'!D65)</f>
        <v>-</v>
      </c>
      <c r="E56" s="203" t="str">
        <f>IF(転記作業用!$K56=0,"-",転記作業用!D56)</f>
        <v>-</v>
      </c>
      <c r="F56" s="203" t="str">
        <f>IF(転記作業用!$K56=0,"-",転記作業用!E56)</f>
        <v>-</v>
      </c>
      <c r="G56" s="203" t="str">
        <f>IF(転記作業用!$K56=0,"-",転記作業用!F56)</f>
        <v>-</v>
      </c>
      <c r="H56" s="203" t="str">
        <f>IF(転記作業用!$K56=0,"-",転記作業用!G56)</f>
        <v>-</v>
      </c>
      <c r="I56" s="203" t="str">
        <f>IF(転記作業用!$K56=0,"-",転記作業用!H56)</f>
        <v>-</v>
      </c>
      <c r="J56" s="203" t="str">
        <f>IF(転記作業用!$K56=0,"-",転記作業用!I56)</f>
        <v>-</v>
      </c>
      <c r="K56" s="203" t="str">
        <f>IF(転記作業用!$K56=0,"-",転記作業用!J56)</f>
        <v>-</v>
      </c>
      <c r="L56" s="203" t="str">
        <f>IF(転記作業用!$S56=0,"-",転記作業用!L56)</f>
        <v>-</v>
      </c>
      <c r="M56" s="203" t="str">
        <f>IF(転記作業用!$S56=0,"-",転記作業用!M56)</f>
        <v>-</v>
      </c>
      <c r="N56" s="203" t="str">
        <f>IF(転記作業用!$S56=0,"-",転記作業用!N56)</f>
        <v>-</v>
      </c>
      <c r="O56" s="203" t="str">
        <f>IF(転記作業用!$S56=0,"-",転記作業用!O56)</f>
        <v>-</v>
      </c>
      <c r="P56" s="203" t="str">
        <f>IF(転記作業用!$S56=0,"-",転記作業用!P56)</f>
        <v>-</v>
      </c>
      <c r="Q56" s="203" t="str">
        <f>IF(転記作業用!$S56=0,"-",転記作業用!Q56)</f>
        <v>-</v>
      </c>
      <c r="R56" s="203" t="str">
        <f>IF(転記作業用!$S56=0,"-",転記作業用!R56)</f>
        <v>-</v>
      </c>
      <c r="S56" s="203" t="str">
        <f>IF(転記作業用!$AB56=0,"-",転記作業用!T56)</f>
        <v>-</v>
      </c>
      <c r="T56" s="203" t="str">
        <f>IF(転記作業用!$AB56=0,"-",転記作業用!U56)</f>
        <v>-</v>
      </c>
      <c r="U56" s="203" t="str">
        <f>IF(転記作業用!$AB56=0,"-",転記作業用!V56)</f>
        <v>-</v>
      </c>
      <c r="V56" s="203" t="str">
        <f>IF(転記作業用!$AB56=0,"-",転記作業用!W56)</f>
        <v>-</v>
      </c>
      <c r="W56" s="203" t="str">
        <f>IF(転記作業用!$AB56=0,"-",転記作業用!X56)</f>
        <v>-</v>
      </c>
      <c r="X56" s="203" t="str">
        <f>IF(転記作業用!$AB56=0,"-",転記作業用!Y56)</f>
        <v>-</v>
      </c>
      <c r="Y56" s="203" t="str">
        <f>IF(転記作業用!$AB56=0,"-",転記作業用!Z56)</f>
        <v>-</v>
      </c>
      <c r="Z56" s="203" t="str">
        <f>IF(転記作業用!$AB56=0,"-",転記作業用!AA56)</f>
        <v>-</v>
      </c>
      <c r="AA56" s="203" t="str">
        <f>IF($G56=0,"*",IF(転記作業用!$AK56=0,"-",転記作業用!AC56))</f>
        <v>-</v>
      </c>
      <c r="AB56" s="203" t="str">
        <f>IF($G56=0,"*",IF(転記作業用!$AK56=0,"-",転記作業用!AD56))</f>
        <v>-</v>
      </c>
      <c r="AC56" s="203" t="str">
        <f>IF($G56=0,"*",IF(転記作業用!$AK56=0,"-",転記作業用!AE56))</f>
        <v>-</v>
      </c>
      <c r="AD56" s="203" t="str">
        <f>IF($G56=0,"*",IF(転記作業用!$AK56=0,"-",転記作業用!AF56))</f>
        <v>-</v>
      </c>
      <c r="AE56" s="203" t="str">
        <f>IF($G56=0,"*",IF(転記作業用!$AK56=0,"-",転記作業用!AG56))</f>
        <v>-</v>
      </c>
      <c r="AF56" s="203" t="str">
        <f>IF($G56=0,"*",IF(転記作業用!$AK56=0,"-",転記作業用!AH56))</f>
        <v>-</v>
      </c>
      <c r="AG56" s="203" t="str">
        <f>IF($G56=0,"*",IF(転記作業用!$AK56=0,"-",転記作業用!AI56))</f>
        <v>-</v>
      </c>
      <c r="AH56" s="203" t="str">
        <f>IF($G56=0,"*",IF(転記作業用!$AK56=0,"-",転記作業用!AJ56))</f>
        <v>-</v>
      </c>
      <c r="AI56" s="203" t="str">
        <f>IF($H56=0,"*",IF(転記作業用!$AW56=0,"-",転記作業用!AL56))</f>
        <v>-</v>
      </c>
      <c r="AJ56" s="203" t="str">
        <f>IF($H56=0,"*",IF(転記作業用!$AW56=0,"-",転記作業用!AM56))</f>
        <v>-</v>
      </c>
      <c r="AK56" s="203" t="str">
        <f>IF($H56=0,"*",IF(転記作業用!$AW56=0,"-",転記作業用!AN56))</f>
        <v>-</v>
      </c>
      <c r="AL56" s="203" t="str">
        <f>IF($H56=0,"*",IF(転記作業用!$AW56=0,"-",転記作業用!AO56))</f>
        <v>-</v>
      </c>
      <c r="AM56" s="203" t="str">
        <f>IF($H56=0,"*",IF(転記作業用!$AW56=0,"-",転記作業用!AP56))</f>
        <v>-</v>
      </c>
      <c r="AN56" s="203" t="str">
        <f>IF($H56=0,"*",IF(転記作業用!$AW56=0,"-",転記作業用!AQ56))</f>
        <v>-</v>
      </c>
      <c r="AO56" s="203" t="str">
        <f>IF($H56=0,"*",IF(転記作業用!$AW56=0,"-",転記作業用!AR56))</f>
        <v>-</v>
      </c>
      <c r="AP56" s="203" t="str">
        <f>IF($H56=0,"*",IF(転記作業用!$AW56=0,"-",転記作業用!AS56))</f>
        <v>-</v>
      </c>
      <c r="AQ56" s="203" t="str">
        <f>IF($H56=0,"*",IF(転記作業用!$AW56=0,"-",転記作業用!AT56))</f>
        <v>-</v>
      </c>
      <c r="AR56" s="203" t="str">
        <f>IF($H56=0,"*",IF(転記作業用!$AW56=0,"-",転記作業用!AU56))</f>
        <v>-</v>
      </c>
      <c r="AS56" s="203" t="str">
        <f>IF($H56=0,"*",IF(転記作業用!$AW56=0,"-",転記作業用!AV56))</f>
        <v>-</v>
      </c>
      <c r="AT56" s="203" t="str">
        <f>IF($I56=0,"*",IF(転記作業用!$BM56=0,"-",転記作業用!AX56))</f>
        <v>-</v>
      </c>
      <c r="AU56" s="203" t="str">
        <f>IF($I56=0,"*",IF(転記作業用!$BM56=0,"-",転記作業用!AY56))</f>
        <v>-</v>
      </c>
      <c r="AV56" s="203" t="str">
        <f>IF($I56=0,"*",IF(転記作業用!$BM56=0,"-",転記作業用!AZ56))</f>
        <v>-</v>
      </c>
      <c r="AW56" s="203" t="str">
        <f>IF($I56=0,"*",IF(転記作業用!$BM56=0,"-",転記作業用!BA56))</f>
        <v>-</v>
      </c>
      <c r="AX56" s="203" t="str">
        <f>IF($I56=0,"*",IF(転記作業用!$BM56=0,"-",転記作業用!BB56))</f>
        <v>-</v>
      </c>
      <c r="AY56" s="203" t="str">
        <f>IF($I56=0,"*",IF(転記作業用!$BM56=0,"-",転記作業用!BC56))</f>
        <v>-</v>
      </c>
      <c r="AZ56" s="203" t="str">
        <f>IF($I56=0,"*",IF(転記作業用!$BM56=0,"-",転記作業用!BD56))</f>
        <v>-</v>
      </c>
      <c r="BA56" s="203" t="str">
        <f>IF($I56=0,"*",IF(転記作業用!$BM56=0,"-",転記作業用!BE56))</f>
        <v>-</v>
      </c>
      <c r="BB56" s="203" t="str">
        <f>IF($I56=0,"*",IF(転記作業用!$BM56=0,"-",転記作業用!BF56))</f>
        <v>-</v>
      </c>
      <c r="BC56" s="203" t="str">
        <f>IF($I56=0,"*",IF(転記作業用!$BM56=0,"-",転記作業用!BG56))</f>
        <v>-</v>
      </c>
      <c r="BD56" s="203" t="str">
        <f>IF($I56=0,"*",IF(転記作業用!$BM56=0,"-",転記作業用!BH56))</f>
        <v>-</v>
      </c>
      <c r="BE56" s="203" t="str">
        <f>IF($I56=0,"*",IF(転記作業用!$BM56=0,"-",転記作業用!BI56))</f>
        <v>-</v>
      </c>
      <c r="BF56" s="203" t="str">
        <f>IF($I56=0,"*",IF(転記作業用!$BM56=0,"-",転記作業用!BJ56))</f>
        <v>-</v>
      </c>
      <c r="BG56" s="203" t="str">
        <f>IF($I56=0,"*",IF(転記作業用!$BM56=0,"-",転記作業用!BK56))</f>
        <v>-</v>
      </c>
      <c r="BH56" s="203" t="str">
        <f>IF($I56=0,"*",IF(転記作業用!$BM56=0,"-",転記作業用!BL56))</f>
        <v>-</v>
      </c>
      <c r="BI56" s="203" t="str">
        <f>IF('在宅生活改善調査（利用者票）'!BI65="","-",'在宅生活改善調査（利用者票）'!BI65)</f>
        <v>-</v>
      </c>
      <c r="BJ56" s="203" t="str">
        <f>IF($BI56=4,"*",IF(転記作業用!$CK56=0,"-",転記作業用!BO56))</f>
        <v>-</v>
      </c>
      <c r="BK56" s="203" t="str">
        <f>IF($BI56=4,"*",IF(転記作業用!$CK56=0,"-",転記作業用!BP56))</f>
        <v>-</v>
      </c>
      <c r="BL56" s="203" t="str">
        <f>IF($BI56=4,"*",IF(転記作業用!$CK56=0,"-",転記作業用!BQ56))</f>
        <v>-</v>
      </c>
      <c r="BM56" s="203" t="str">
        <f>IF($BI56=4,"*",IF(転記作業用!$CK56=0,"-",転記作業用!BR56))</f>
        <v>-</v>
      </c>
      <c r="BN56" s="203" t="str">
        <f>IF($BI56=4,"*",IF(転記作業用!$CK56=0,"-",転記作業用!BS56))</f>
        <v>-</v>
      </c>
      <c r="BO56" s="203" t="str">
        <f>IF($BI56=4,"*",IF(転記作業用!$CK56=0,"-",転記作業用!BT56))</f>
        <v>-</v>
      </c>
      <c r="BP56" s="203" t="str">
        <f>IF($BI56=4,"*",IF(転記作業用!$CK56=0,"-",転記作業用!BU56))</f>
        <v>-</v>
      </c>
      <c r="BQ56" s="203" t="str">
        <f>IF($BI56=4,"*",IF(転記作業用!$CK56=0,"-",転記作業用!BV56))</f>
        <v>-</v>
      </c>
      <c r="BR56" s="203" t="str">
        <f>IF($BI56=4,"*",IF(転記作業用!$CK56=0,"-",転記作業用!BW56))</f>
        <v>-</v>
      </c>
      <c r="BS56" s="203" t="str">
        <f>IF($BI56=4,"*",IF(転記作業用!$CK56=0,"-",転記作業用!BX56))</f>
        <v>-</v>
      </c>
      <c r="BT56" s="203" t="str">
        <f>IF($BI56=4,"*",IF(転記作業用!$CK56=0,"-",転記作業用!BY56))</f>
        <v>-</v>
      </c>
      <c r="BU56" s="203" t="str">
        <f>IF($BI56=4,"*",IF(転記作業用!$CK56=0,"-",転記作業用!BZ56))</f>
        <v>-</v>
      </c>
      <c r="BV56" s="203" t="str">
        <f>IF($BI56=4,"*",IF(転記作業用!$CK56=0,"-",転記作業用!CA56))</f>
        <v>-</v>
      </c>
      <c r="BW56" s="203" t="str">
        <f>IF($BI56=4,"*",IF(転記作業用!$CK56=0,"-",転記作業用!CB56))</f>
        <v>-</v>
      </c>
      <c r="BX56" s="203" t="str">
        <f>IF($BI56=4,"*",IF(転記作業用!$CK56=0,"-",転記作業用!CC56))</f>
        <v>-</v>
      </c>
      <c r="BY56" s="203" t="str">
        <f>IF($BI56=4,"*",IF(転記作業用!$CK56=0,"-",転記作業用!CD56))</f>
        <v>-</v>
      </c>
      <c r="BZ56" s="203" t="str">
        <f>IF($BI56=4,"*",IF(転記作業用!$CK56=0,"-",転記作業用!CE56))</f>
        <v>-</v>
      </c>
      <c r="CA56" s="203" t="str">
        <f>IF($BI56=4,"*",IF(転記作業用!$CK56=0,"-",転記作業用!CF56))</f>
        <v>-</v>
      </c>
      <c r="CB56" s="203" t="str">
        <f>IF($BI56=4,"*",IF(転記作業用!$CK56=0,"-",転記作業用!CG56))</f>
        <v>-</v>
      </c>
      <c r="CC56" s="203" t="str">
        <f>IF(転記作業用!$CJ56=0,"*",IF('在宅生活改善調査（利用者票）'!CC65="","-",'在宅生活改善調査（利用者票）'!CC65))</f>
        <v>*</v>
      </c>
      <c r="CD56" s="203" t="str">
        <f>IF(転記作業用!CI56=0,"*",IF('在宅生活改善調査（利用者票）'!CD65="","-",'在宅生活改善調査（利用者票）'!CD65))</f>
        <v>*</v>
      </c>
      <c r="CE56" s="203" t="str">
        <f>IF(CB56&lt;&gt;1,"*",IF('在宅生活改善調査（利用者票）'!CE65="","-",'在宅生活改善調査（利用者票）'!CE65))</f>
        <v>*</v>
      </c>
    </row>
    <row r="57" spans="2:83" x14ac:dyDescent="0.15">
      <c r="B57" s="203" t="str">
        <f>IF('在宅生活改善調査（利用者票）'!B66="","-",'在宅生活改善調査（利用者票）'!B66)</f>
        <v>-</v>
      </c>
      <c r="C57" s="203" t="str">
        <f>IF('在宅生活改善調査（利用者票）'!C66="","-",'在宅生活改善調査（利用者票）'!C66)</f>
        <v>-</v>
      </c>
      <c r="D57" s="203" t="str">
        <f>IF('在宅生活改善調査（利用者票）'!D66="","-",'在宅生活改善調査（利用者票）'!D66)</f>
        <v>-</v>
      </c>
      <c r="E57" s="203" t="str">
        <f>IF(転記作業用!$K57=0,"-",転記作業用!D57)</f>
        <v>-</v>
      </c>
      <c r="F57" s="203" t="str">
        <f>IF(転記作業用!$K57=0,"-",転記作業用!E57)</f>
        <v>-</v>
      </c>
      <c r="G57" s="203" t="str">
        <f>IF(転記作業用!$K57=0,"-",転記作業用!F57)</f>
        <v>-</v>
      </c>
      <c r="H57" s="203" t="str">
        <f>IF(転記作業用!$K57=0,"-",転記作業用!G57)</f>
        <v>-</v>
      </c>
      <c r="I57" s="203" t="str">
        <f>IF(転記作業用!$K57=0,"-",転記作業用!H57)</f>
        <v>-</v>
      </c>
      <c r="J57" s="203" t="str">
        <f>IF(転記作業用!$K57=0,"-",転記作業用!I57)</f>
        <v>-</v>
      </c>
      <c r="K57" s="203" t="str">
        <f>IF(転記作業用!$K57=0,"-",転記作業用!J57)</f>
        <v>-</v>
      </c>
      <c r="L57" s="203" t="str">
        <f>IF(転記作業用!$S57=0,"-",転記作業用!L57)</f>
        <v>-</v>
      </c>
      <c r="M57" s="203" t="str">
        <f>IF(転記作業用!$S57=0,"-",転記作業用!M57)</f>
        <v>-</v>
      </c>
      <c r="N57" s="203" t="str">
        <f>IF(転記作業用!$S57=0,"-",転記作業用!N57)</f>
        <v>-</v>
      </c>
      <c r="O57" s="203" t="str">
        <f>IF(転記作業用!$S57=0,"-",転記作業用!O57)</f>
        <v>-</v>
      </c>
      <c r="P57" s="203" t="str">
        <f>IF(転記作業用!$S57=0,"-",転記作業用!P57)</f>
        <v>-</v>
      </c>
      <c r="Q57" s="203" t="str">
        <f>IF(転記作業用!$S57=0,"-",転記作業用!Q57)</f>
        <v>-</v>
      </c>
      <c r="R57" s="203" t="str">
        <f>IF(転記作業用!$S57=0,"-",転記作業用!R57)</f>
        <v>-</v>
      </c>
      <c r="S57" s="203" t="str">
        <f>IF(転記作業用!$AB57=0,"-",転記作業用!T57)</f>
        <v>-</v>
      </c>
      <c r="T57" s="203" t="str">
        <f>IF(転記作業用!$AB57=0,"-",転記作業用!U57)</f>
        <v>-</v>
      </c>
      <c r="U57" s="203" t="str">
        <f>IF(転記作業用!$AB57=0,"-",転記作業用!V57)</f>
        <v>-</v>
      </c>
      <c r="V57" s="203" t="str">
        <f>IF(転記作業用!$AB57=0,"-",転記作業用!W57)</f>
        <v>-</v>
      </c>
      <c r="W57" s="203" t="str">
        <f>IF(転記作業用!$AB57=0,"-",転記作業用!X57)</f>
        <v>-</v>
      </c>
      <c r="X57" s="203" t="str">
        <f>IF(転記作業用!$AB57=0,"-",転記作業用!Y57)</f>
        <v>-</v>
      </c>
      <c r="Y57" s="203" t="str">
        <f>IF(転記作業用!$AB57=0,"-",転記作業用!Z57)</f>
        <v>-</v>
      </c>
      <c r="Z57" s="203" t="str">
        <f>IF(転記作業用!$AB57=0,"-",転記作業用!AA57)</f>
        <v>-</v>
      </c>
      <c r="AA57" s="203" t="str">
        <f>IF($G57=0,"*",IF(転記作業用!$AK57=0,"-",転記作業用!AC57))</f>
        <v>-</v>
      </c>
      <c r="AB57" s="203" t="str">
        <f>IF($G57=0,"*",IF(転記作業用!$AK57=0,"-",転記作業用!AD57))</f>
        <v>-</v>
      </c>
      <c r="AC57" s="203" t="str">
        <f>IF($G57=0,"*",IF(転記作業用!$AK57=0,"-",転記作業用!AE57))</f>
        <v>-</v>
      </c>
      <c r="AD57" s="203" t="str">
        <f>IF($G57=0,"*",IF(転記作業用!$AK57=0,"-",転記作業用!AF57))</f>
        <v>-</v>
      </c>
      <c r="AE57" s="203" t="str">
        <f>IF($G57=0,"*",IF(転記作業用!$AK57=0,"-",転記作業用!AG57))</f>
        <v>-</v>
      </c>
      <c r="AF57" s="203" t="str">
        <f>IF($G57=0,"*",IF(転記作業用!$AK57=0,"-",転記作業用!AH57))</f>
        <v>-</v>
      </c>
      <c r="AG57" s="203" t="str">
        <f>IF($G57=0,"*",IF(転記作業用!$AK57=0,"-",転記作業用!AI57))</f>
        <v>-</v>
      </c>
      <c r="AH57" s="203" t="str">
        <f>IF($G57=0,"*",IF(転記作業用!$AK57=0,"-",転記作業用!AJ57))</f>
        <v>-</v>
      </c>
      <c r="AI57" s="203" t="str">
        <f>IF($H57=0,"*",IF(転記作業用!$AW57=0,"-",転記作業用!AL57))</f>
        <v>-</v>
      </c>
      <c r="AJ57" s="203" t="str">
        <f>IF($H57=0,"*",IF(転記作業用!$AW57=0,"-",転記作業用!AM57))</f>
        <v>-</v>
      </c>
      <c r="AK57" s="203" t="str">
        <f>IF($H57=0,"*",IF(転記作業用!$AW57=0,"-",転記作業用!AN57))</f>
        <v>-</v>
      </c>
      <c r="AL57" s="203" t="str">
        <f>IF($H57=0,"*",IF(転記作業用!$AW57=0,"-",転記作業用!AO57))</f>
        <v>-</v>
      </c>
      <c r="AM57" s="203" t="str">
        <f>IF($H57=0,"*",IF(転記作業用!$AW57=0,"-",転記作業用!AP57))</f>
        <v>-</v>
      </c>
      <c r="AN57" s="203" t="str">
        <f>IF($H57=0,"*",IF(転記作業用!$AW57=0,"-",転記作業用!AQ57))</f>
        <v>-</v>
      </c>
      <c r="AO57" s="203" t="str">
        <f>IF($H57=0,"*",IF(転記作業用!$AW57=0,"-",転記作業用!AR57))</f>
        <v>-</v>
      </c>
      <c r="AP57" s="203" t="str">
        <f>IF($H57=0,"*",IF(転記作業用!$AW57=0,"-",転記作業用!AS57))</f>
        <v>-</v>
      </c>
      <c r="AQ57" s="203" t="str">
        <f>IF($H57=0,"*",IF(転記作業用!$AW57=0,"-",転記作業用!AT57))</f>
        <v>-</v>
      </c>
      <c r="AR57" s="203" t="str">
        <f>IF($H57=0,"*",IF(転記作業用!$AW57=0,"-",転記作業用!AU57))</f>
        <v>-</v>
      </c>
      <c r="AS57" s="203" t="str">
        <f>IF($H57=0,"*",IF(転記作業用!$AW57=0,"-",転記作業用!AV57))</f>
        <v>-</v>
      </c>
      <c r="AT57" s="203" t="str">
        <f>IF($I57=0,"*",IF(転記作業用!$BM57=0,"-",転記作業用!AX57))</f>
        <v>-</v>
      </c>
      <c r="AU57" s="203" t="str">
        <f>IF($I57=0,"*",IF(転記作業用!$BM57=0,"-",転記作業用!AY57))</f>
        <v>-</v>
      </c>
      <c r="AV57" s="203" t="str">
        <f>IF($I57=0,"*",IF(転記作業用!$BM57=0,"-",転記作業用!AZ57))</f>
        <v>-</v>
      </c>
      <c r="AW57" s="203" t="str">
        <f>IF($I57=0,"*",IF(転記作業用!$BM57=0,"-",転記作業用!BA57))</f>
        <v>-</v>
      </c>
      <c r="AX57" s="203" t="str">
        <f>IF($I57=0,"*",IF(転記作業用!$BM57=0,"-",転記作業用!BB57))</f>
        <v>-</v>
      </c>
      <c r="AY57" s="203" t="str">
        <f>IF($I57=0,"*",IF(転記作業用!$BM57=0,"-",転記作業用!BC57))</f>
        <v>-</v>
      </c>
      <c r="AZ57" s="203" t="str">
        <f>IF($I57=0,"*",IF(転記作業用!$BM57=0,"-",転記作業用!BD57))</f>
        <v>-</v>
      </c>
      <c r="BA57" s="203" t="str">
        <f>IF($I57=0,"*",IF(転記作業用!$BM57=0,"-",転記作業用!BE57))</f>
        <v>-</v>
      </c>
      <c r="BB57" s="203" t="str">
        <f>IF($I57=0,"*",IF(転記作業用!$BM57=0,"-",転記作業用!BF57))</f>
        <v>-</v>
      </c>
      <c r="BC57" s="203" t="str">
        <f>IF($I57=0,"*",IF(転記作業用!$BM57=0,"-",転記作業用!BG57))</f>
        <v>-</v>
      </c>
      <c r="BD57" s="203" t="str">
        <f>IF($I57=0,"*",IF(転記作業用!$BM57=0,"-",転記作業用!BH57))</f>
        <v>-</v>
      </c>
      <c r="BE57" s="203" t="str">
        <f>IF($I57=0,"*",IF(転記作業用!$BM57=0,"-",転記作業用!BI57))</f>
        <v>-</v>
      </c>
      <c r="BF57" s="203" t="str">
        <f>IF($I57=0,"*",IF(転記作業用!$BM57=0,"-",転記作業用!BJ57))</f>
        <v>-</v>
      </c>
      <c r="BG57" s="203" t="str">
        <f>IF($I57=0,"*",IF(転記作業用!$BM57=0,"-",転記作業用!BK57))</f>
        <v>-</v>
      </c>
      <c r="BH57" s="203" t="str">
        <f>IF($I57=0,"*",IF(転記作業用!$BM57=0,"-",転記作業用!BL57))</f>
        <v>-</v>
      </c>
      <c r="BI57" s="203" t="str">
        <f>IF('在宅生活改善調査（利用者票）'!BI66="","-",'在宅生活改善調査（利用者票）'!BI66)</f>
        <v>-</v>
      </c>
      <c r="BJ57" s="203" t="str">
        <f>IF($BI57=4,"*",IF(転記作業用!$CK57=0,"-",転記作業用!BO57))</f>
        <v>-</v>
      </c>
      <c r="BK57" s="203" t="str">
        <f>IF($BI57=4,"*",IF(転記作業用!$CK57=0,"-",転記作業用!BP57))</f>
        <v>-</v>
      </c>
      <c r="BL57" s="203" t="str">
        <f>IF($BI57=4,"*",IF(転記作業用!$CK57=0,"-",転記作業用!BQ57))</f>
        <v>-</v>
      </c>
      <c r="BM57" s="203" t="str">
        <f>IF($BI57=4,"*",IF(転記作業用!$CK57=0,"-",転記作業用!BR57))</f>
        <v>-</v>
      </c>
      <c r="BN57" s="203" t="str">
        <f>IF($BI57=4,"*",IF(転記作業用!$CK57=0,"-",転記作業用!BS57))</f>
        <v>-</v>
      </c>
      <c r="BO57" s="203" t="str">
        <f>IF($BI57=4,"*",IF(転記作業用!$CK57=0,"-",転記作業用!BT57))</f>
        <v>-</v>
      </c>
      <c r="BP57" s="203" t="str">
        <f>IF($BI57=4,"*",IF(転記作業用!$CK57=0,"-",転記作業用!BU57))</f>
        <v>-</v>
      </c>
      <c r="BQ57" s="203" t="str">
        <f>IF($BI57=4,"*",IF(転記作業用!$CK57=0,"-",転記作業用!BV57))</f>
        <v>-</v>
      </c>
      <c r="BR57" s="203" t="str">
        <f>IF($BI57=4,"*",IF(転記作業用!$CK57=0,"-",転記作業用!BW57))</f>
        <v>-</v>
      </c>
      <c r="BS57" s="203" t="str">
        <f>IF($BI57=4,"*",IF(転記作業用!$CK57=0,"-",転記作業用!BX57))</f>
        <v>-</v>
      </c>
      <c r="BT57" s="203" t="str">
        <f>IF($BI57=4,"*",IF(転記作業用!$CK57=0,"-",転記作業用!BY57))</f>
        <v>-</v>
      </c>
      <c r="BU57" s="203" t="str">
        <f>IF($BI57=4,"*",IF(転記作業用!$CK57=0,"-",転記作業用!BZ57))</f>
        <v>-</v>
      </c>
      <c r="BV57" s="203" t="str">
        <f>IF($BI57=4,"*",IF(転記作業用!$CK57=0,"-",転記作業用!CA57))</f>
        <v>-</v>
      </c>
      <c r="BW57" s="203" t="str">
        <f>IF($BI57=4,"*",IF(転記作業用!$CK57=0,"-",転記作業用!CB57))</f>
        <v>-</v>
      </c>
      <c r="BX57" s="203" t="str">
        <f>IF($BI57=4,"*",IF(転記作業用!$CK57=0,"-",転記作業用!CC57))</f>
        <v>-</v>
      </c>
      <c r="BY57" s="203" t="str">
        <f>IF($BI57=4,"*",IF(転記作業用!$CK57=0,"-",転記作業用!CD57))</f>
        <v>-</v>
      </c>
      <c r="BZ57" s="203" t="str">
        <f>IF($BI57=4,"*",IF(転記作業用!$CK57=0,"-",転記作業用!CE57))</f>
        <v>-</v>
      </c>
      <c r="CA57" s="203" t="str">
        <f>IF($BI57=4,"*",IF(転記作業用!$CK57=0,"-",転記作業用!CF57))</f>
        <v>-</v>
      </c>
      <c r="CB57" s="203" t="str">
        <f>IF($BI57=4,"*",IF(転記作業用!$CK57=0,"-",転記作業用!CG57))</f>
        <v>-</v>
      </c>
      <c r="CC57" s="203" t="str">
        <f>IF(転記作業用!$CJ57=0,"*",IF('在宅生活改善調査（利用者票）'!CC66="","-",'在宅生活改善調査（利用者票）'!CC66))</f>
        <v>*</v>
      </c>
      <c r="CD57" s="203" t="str">
        <f>IF(転記作業用!CI57=0,"*",IF('在宅生活改善調査（利用者票）'!CD66="","-",'在宅生活改善調査（利用者票）'!CD66))</f>
        <v>*</v>
      </c>
      <c r="CE57" s="203" t="str">
        <f>IF(CB57&lt;&gt;1,"*",IF('在宅生活改善調査（利用者票）'!CE66="","-",'在宅生活改善調査（利用者票）'!CE66))</f>
        <v>*</v>
      </c>
    </row>
    <row r="58" spans="2:83" x14ac:dyDescent="0.15">
      <c r="B58" s="203" t="str">
        <f>IF('在宅生活改善調査（利用者票）'!B67="","-",'在宅生活改善調査（利用者票）'!B67)</f>
        <v>-</v>
      </c>
      <c r="C58" s="203" t="str">
        <f>IF('在宅生活改善調査（利用者票）'!C67="","-",'在宅生活改善調査（利用者票）'!C67)</f>
        <v>-</v>
      </c>
      <c r="D58" s="203" t="str">
        <f>IF('在宅生活改善調査（利用者票）'!D67="","-",'在宅生活改善調査（利用者票）'!D67)</f>
        <v>-</v>
      </c>
      <c r="E58" s="203" t="str">
        <f>IF(転記作業用!$K58=0,"-",転記作業用!D58)</f>
        <v>-</v>
      </c>
      <c r="F58" s="203" t="str">
        <f>IF(転記作業用!$K58=0,"-",転記作業用!E58)</f>
        <v>-</v>
      </c>
      <c r="G58" s="203" t="str">
        <f>IF(転記作業用!$K58=0,"-",転記作業用!F58)</f>
        <v>-</v>
      </c>
      <c r="H58" s="203" t="str">
        <f>IF(転記作業用!$K58=0,"-",転記作業用!G58)</f>
        <v>-</v>
      </c>
      <c r="I58" s="203" t="str">
        <f>IF(転記作業用!$K58=0,"-",転記作業用!H58)</f>
        <v>-</v>
      </c>
      <c r="J58" s="203" t="str">
        <f>IF(転記作業用!$K58=0,"-",転記作業用!I58)</f>
        <v>-</v>
      </c>
      <c r="K58" s="203" t="str">
        <f>IF(転記作業用!$K58=0,"-",転記作業用!J58)</f>
        <v>-</v>
      </c>
      <c r="L58" s="203" t="str">
        <f>IF(転記作業用!$S58=0,"-",転記作業用!L58)</f>
        <v>-</v>
      </c>
      <c r="M58" s="203" t="str">
        <f>IF(転記作業用!$S58=0,"-",転記作業用!M58)</f>
        <v>-</v>
      </c>
      <c r="N58" s="203" t="str">
        <f>IF(転記作業用!$S58=0,"-",転記作業用!N58)</f>
        <v>-</v>
      </c>
      <c r="O58" s="203" t="str">
        <f>IF(転記作業用!$S58=0,"-",転記作業用!O58)</f>
        <v>-</v>
      </c>
      <c r="P58" s="203" t="str">
        <f>IF(転記作業用!$S58=0,"-",転記作業用!P58)</f>
        <v>-</v>
      </c>
      <c r="Q58" s="203" t="str">
        <f>IF(転記作業用!$S58=0,"-",転記作業用!Q58)</f>
        <v>-</v>
      </c>
      <c r="R58" s="203" t="str">
        <f>IF(転記作業用!$S58=0,"-",転記作業用!R58)</f>
        <v>-</v>
      </c>
      <c r="S58" s="203" t="str">
        <f>IF(転記作業用!$AB58=0,"-",転記作業用!T58)</f>
        <v>-</v>
      </c>
      <c r="T58" s="203" t="str">
        <f>IF(転記作業用!$AB58=0,"-",転記作業用!U58)</f>
        <v>-</v>
      </c>
      <c r="U58" s="203" t="str">
        <f>IF(転記作業用!$AB58=0,"-",転記作業用!V58)</f>
        <v>-</v>
      </c>
      <c r="V58" s="203" t="str">
        <f>IF(転記作業用!$AB58=0,"-",転記作業用!W58)</f>
        <v>-</v>
      </c>
      <c r="W58" s="203" t="str">
        <f>IF(転記作業用!$AB58=0,"-",転記作業用!X58)</f>
        <v>-</v>
      </c>
      <c r="X58" s="203" t="str">
        <f>IF(転記作業用!$AB58=0,"-",転記作業用!Y58)</f>
        <v>-</v>
      </c>
      <c r="Y58" s="203" t="str">
        <f>IF(転記作業用!$AB58=0,"-",転記作業用!Z58)</f>
        <v>-</v>
      </c>
      <c r="Z58" s="203" t="str">
        <f>IF(転記作業用!$AB58=0,"-",転記作業用!AA58)</f>
        <v>-</v>
      </c>
      <c r="AA58" s="203" t="str">
        <f>IF($G58=0,"*",IF(転記作業用!$AK58=0,"-",転記作業用!AC58))</f>
        <v>-</v>
      </c>
      <c r="AB58" s="203" t="str">
        <f>IF($G58=0,"*",IF(転記作業用!$AK58=0,"-",転記作業用!AD58))</f>
        <v>-</v>
      </c>
      <c r="AC58" s="203" t="str">
        <f>IF($G58=0,"*",IF(転記作業用!$AK58=0,"-",転記作業用!AE58))</f>
        <v>-</v>
      </c>
      <c r="AD58" s="203" t="str">
        <f>IF($G58=0,"*",IF(転記作業用!$AK58=0,"-",転記作業用!AF58))</f>
        <v>-</v>
      </c>
      <c r="AE58" s="203" t="str">
        <f>IF($G58=0,"*",IF(転記作業用!$AK58=0,"-",転記作業用!AG58))</f>
        <v>-</v>
      </c>
      <c r="AF58" s="203" t="str">
        <f>IF($G58=0,"*",IF(転記作業用!$AK58=0,"-",転記作業用!AH58))</f>
        <v>-</v>
      </c>
      <c r="AG58" s="203" t="str">
        <f>IF($G58=0,"*",IF(転記作業用!$AK58=0,"-",転記作業用!AI58))</f>
        <v>-</v>
      </c>
      <c r="AH58" s="203" t="str">
        <f>IF($G58=0,"*",IF(転記作業用!$AK58=0,"-",転記作業用!AJ58))</f>
        <v>-</v>
      </c>
      <c r="AI58" s="203" t="str">
        <f>IF($H58=0,"*",IF(転記作業用!$AW58=0,"-",転記作業用!AL58))</f>
        <v>-</v>
      </c>
      <c r="AJ58" s="203" t="str">
        <f>IF($H58=0,"*",IF(転記作業用!$AW58=0,"-",転記作業用!AM58))</f>
        <v>-</v>
      </c>
      <c r="AK58" s="203" t="str">
        <f>IF($H58=0,"*",IF(転記作業用!$AW58=0,"-",転記作業用!AN58))</f>
        <v>-</v>
      </c>
      <c r="AL58" s="203" t="str">
        <f>IF($H58=0,"*",IF(転記作業用!$AW58=0,"-",転記作業用!AO58))</f>
        <v>-</v>
      </c>
      <c r="AM58" s="203" t="str">
        <f>IF($H58=0,"*",IF(転記作業用!$AW58=0,"-",転記作業用!AP58))</f>
        <v>-</v>
      </c>
      <c r="AN58" s="203" t="str">
        <f>IF($H58=0,"*",IF(転記作業用!$AW58=0,"-",転記作業用!AQ58))</f>
        <v>-</v>
      </c>
      <c r="AO58" s="203" t="str">
        <f>IF($H58=0,"*",IF(転記作業用!$AW58=0,"-",転記作業用!AR58))</f>
        <v>-</v>
      </c>
      <c r="AP58" s="203" t="str">
        <f>IF($H58=0,"*",IF(転記作業用!$AW58=0,"-",転記作業用!AS58))</f>
        <v>-</v>
      </c>
      <c r="AQ58" s="203" t="str">
        <f>IF($H58=0,"*",IF(転記作業用!$AW58=0,"-",転記作業用!AT58))</f>
        <v>-</v>
      </c>
      <c r="AR58" s="203" t="str">
        <f>IF($H58=0,"*",IF(転記作業用!$AW58=0,"-",転記作業用!AU58))</f>
        <v>-</v>
      </c>
      <c r="AS58" s="203" t="str">
        <f>IF($H58=0,"*",IF(転記作業用!$AW58=0,"-",転記作業用!AV58))</f>
        <v>-</v>
      </c>
      <c r="AT58" s="203" t="str">
        <f>IF($I58=0,"*",IF(転記作業用!$BM58=0,"-",転記作業用!AX58))</f>
        <v>-</v>
      </c>
      <c r="AU58" s="203" t="str">
        <f>IF($I58=0,"*",IF(転記作業用!$BM58=0,"-",転記作業用!AY58))</f>
        <v>-</v>
      </c>
      <c r="AV58" s="203" t="str">
        <f>IF($I58=0,"*",IF(転記作業用!$BM58=0,"-",転記作業用!AZ58))</f>
        <v>-</v>
      </c>
      <c r="AW58" s="203" t="str">
        <f>IF($I58=0,"*",IF(転記作業用!$BM58=0,"-",転記作業用!BA58))</f>
        <v>-</v>
      </c>
      <c r="AX58" s="203" t="str">
        <f>IF($I58=0,"*",IF(転記作業用!$BM58=0,"-",転記作業用!BB58))</f>
        <v>-</v>
      </c>
      <c r="AY58" s="203" t="str">
        <f>IF($I58=0,"*",IF(転記作業用!$BM58=0,"-",転記作業用!BC58))</f>
        <v>-</v>
      </c>
      <c r="AZ58" s="203" t="str">
        <f>IF($I58=0,"*",IF(転記作業用!$BM58=0,"-",転記作業用!BD58))</f>
        <v>-</v>
      </c>
      <c r="BA58" s="203" t="str">
        <f>IF($I58=0,"*",IF(転記作業用!$BM58=0,"-",転記作業用!BE58))</f>
        <v>-</v>
      </c>
      <c r="BB58" s="203" t="str">
        <f>IF($I58=0,"*",IF(転記作業用!$BM58=0,"-",転記作業用!BF58))</f>
        <v>-</v>
      </c>
      <c r="BC58" s="203" t="str">
        <f>IF($I58=0,"*",IF(転記作業用!$BM58=0,"-",転記作業用!BG58))</f>
        <v>-</v>
      </c>
      <c r="BD58" s="203" t="str">
        <f>IF($I58=0,"*",IF(転記作業用!$BM58=0,"-",転記作業用!BH58))</f>
        <v>-</v>
      </c>
      <c r="BE58" s="203" t="str">
        <f>IF($I58=0,"*",IF(転記作業用!$BM58=0,"-",転記作業用!BI58))</f>
        <v>-</v>
      </c>
      <c r="BF58" s="203" t="str">
        <f>IF($I58=0,"*",IF(転記作業用!$BM58=0,"-",転記作業用!BJ58))</f>
        <v>-</v>
      </c>
      <c r="BG58" s="203" t="str">
        <f>IF($I58=0,"*",IF(転記作業用!$BM58=0,"-",転記作業用!BK58))</f>
        <v>-</v>
      </c>
      <c r="BH58" s="203" t="str">
        <f>IF($I58=0,"*",IF(転記作業用!$BM58=0,"-",転記作業用!BL58))</f>
        <v>-</v>
      </c>
      <c r="BI58" s="203" t="str">
        <f>IF('在宅生活改善調査（利用者票）'!BI67="","-",'在宅生活改善調査（利用者票）'!BI67)</f>
        <v>-</v>
      </c>
      <c r="BJ58" s="203" t="str">
        <f>IF($BI58=4,"*",IF(転記作業用!$CK58=0,"-",転記作業用!BO58))</f>
        <v>-</v>
      </c>
      <c r="BK58" s="203" t="str">
        <f>IF($BI58=4,"*",IF(転記作業用!$CK58=0,"-",転記作業用!BP58))</f>
        <v>-</v>
      </c>
      <c r="BL58" s="203" t="str">
        <f>IF($BI58=4,"*",IF(転記作業用!$CK58=0,"-",転記作業用!BQ58))</f>
        <v>-</v>
      </c>
      <c r="BM58" s="203" t="str">
        <f>IF($BI58=4,"*",IF(転記作業用!$CK58=0,"-",転記作業用!BR58))</f>
        <v>-</v>
      </c>
      <c r="BN58" s="203" t="str">
        <f>IF($BI58=4,"*",IF(転記作業用!$CK58=0,"-",転記作業用!BS58))</f>
        <v>-</v>
      </c>
      <c r="BO58" s="203" t="str">
        <f>IF($BI58=4,"*",IF(転記作業用!$CK58=0,"-",転記作業用!BT58))</f>
        <v>-</v>
      </c>
      <c r="BP58" s="203" t="str">
        <f>IF($BI58=4,"*",IF(転記作業用!$CK58=0,"-",転記作業用!BU58))</f>
        <v>-</v>
      </c>
      <c r="BQ58" s="203" t="str">
        <f>IF($BI58=4,"*",IF(転記作業用!$CK58=0,"-",転記作業用!BV58))</f>
        <v>-</v>
      </c>
      <c r="BR58" s="203" t="str">
        <f>IF($BI58=4,"*",IF(転記作業用!$CK58=0,"-",転記作業用!BW58))</f>
        <v>-</v>
      </c>
      <c r="BS58" s="203" t="str">
        <f>IF($BI58=4,"*",IF(転記作業用!$CK58=0,"-",転記作業用!BX58))</f>
        <v>-</v>
      </c>
      <c r="BT58" s="203" t="str">
        <f>IF($BI58=4,"*",IF(転記作業用!$CK58=0,"-",転記作業用!BY58))</f>
        <v>-</v>
      </c>
      <c r="BU58" s="203" t="str">
        <f>IF($BI58=4,"*",IF(転記作業用!$CK58=0,"-",転記作業用!BZ58))</f>
        <v>-</v>
      </c>
      <c r="BV58" s="203" t="str">
        <f>IF($BI58=4,"*",IF(転記作業用!$CK58=0,"-",転記作業用!CA58))</f>
        <v>-</v>
      </c>
      <c r="BW58" s="203" t="str">
        <f>IF($BI58=4,"*",IF(転記作業用!$CK58=0,"-",転記作業用!CB58))</f>
        <v>-</v>
      </c>
      <c r="BX58" s="203" t="str">
        <f>IF($BI58=4,"*",IF(転記作業用!$CK58=0,"-",転記作業用!CC58))</f>
        <v>-</v>
      </c>
      <c r="BY58" s="203" t="str">
        <f>IF($BI58=4,"*",IF(転記作業用!$CK58=0,"-",転記作業用!CD58))</f>
        <v>-</v>
      </c>
      <c r="BZ58" s="203" t="str">
        <f>IF($BI58=4,"*",IF(転記作業用!$CK58=0,"-",転記作業用!CE58))</f>
        <v>-</v>
      </c>
      <c r="CA58" s="203" t="str">
        <f>IF($BI58=4,"*",IF(転記作業用!$CK58=0,"-",転記作業用!CF58))</f>
        <v>-</v>
      </c>
      <c r="CB58" s="203" t="str">
        <f>IF($BI58=4,"*",IF(転記作業用!$CK58=0,"-",転記作業用!CG58))</f>
        <v>-</v>
      </c>
      <c r="CC58" s="203" t="str">
        <f>IF(転記作業用!$CJ58=0,"*",IF('在宅生活改善調査（利用者票）'!CC67="","-",'在宅生活改善調査（利用者票）'!CC67))</f>
        <v>*</v>
      </c>
      <c r="CD58" s="203" t="str">
        <f>IF(転記作業用!CI58=0,"*",IF('在宅生活改善調査（利用者票）'!CD67="","-",'在宅生活改善調査（利用者票）'!CD67))</f>
        <v>*</v>
      </c>
      <c r="CE58" s="203" t="str">
        <f>IF(CB58&lt;&gt;1,"*",IF('在宅生活改善調査（利用者票）'!CE67="","-",'在宅生活改善調査（利用者票）'!CE67))</f>
        <v>*</v>
      </c>
    </row>
    <row r="59" spans="2:83" x14ac:dyDescent="0.15">
      <c r="B59" s="203" t="str">
        <f>IF('在宅生活改善調査（利用者票）'!B68="","-",'在宅生活改善調査（利用者票）'!B68)</f>
        <v>-</v>
      </c>
      <c r="C59" s="203" t="str">
        <f>IF('在宅生活改善調査（利用者票）'!C68="","-",'在宅生活改善調査（利用者票）'!C68)</f>
        <v>-</v>
      </c>
      <c r="D59" s="203" t="str">
        <f>IF('在宅生活改善調査（利用者票）'!D68="","-",'在宅生活改善調査（利用者票）'!D68)</f>
        <v>-</v>
      </c>
      <c r="E59" s="203" t="str">
        <f>IF(転記作業用!$K59=0,"-",転記作業用!D59)</f>
        <v>-</v>
      </c>
      <c r="F59" s="203" t="str">
        <f>IF(転記作業用!$K59=0,"-",転記作業用!E59)</f>
        <v>-</v>
      </c>
      <c r="G59" s="203" t="str">
        <f>IF(転記作業用!$K59=0,"-",転記作業用!F59)</f>
        <v>-</v>
      </c>
      <c r="H59" s="203" t="str">
        <f>IF(転記作業用!$K59=0,"-",転記作業用!G59)</f>
        <v>-</v>
      </c>
      <c r="I59" s="203" t="str">
        <f>IF(転記作業用!$K59=0,"-",転記作業用!H59)</f>
        <v>-</v>
      </c>
      <c r="J59" s="203" t="str">
        <f>IF(転記作業用!$K59=0,"-",転記作業用!I59)</f>
        <v>-</v>
      </c>
      <c r="K59" s="203" t="str">
        <f>IF(転記作業用!$K59=0,"-",転記作業用!J59)</f>
        <v>-</v>
      </c>
      <c r="L59" s="203" t="str">
        <f>IF(転記作業用!$S59=0,"-",転記作業用!L59)</f>
        <v>-</v>
      </c>
      <c r="M59" s="203" t="str">
        <f>IF(転記作業用!$S59=0,"-",転記作業用!M59)</f>
        <v>-</v>
      </c>
      <c r="N59" s="203" t="str">
        <f>IF(転記作業用!$S59=0,"-",転記作業用!N59)</f>
        <v>-</v>
      </c>
      <c r="O59" s="203" t="str">
        <f>IF(転記作業用!$S59=0,"-",転記作業用!O59)</f>
        <v>-</v>
      </c>
      <c r="P59" s="203" t="str">
        <f>IF(転記作業用!$S59=0,"-",転記作業用!P59)</f>
        <v>-</v>
      </c>
      <c r="Q59" s="203" t="str">
        <f>IF(転記作業用!$S59=0,"-",転記作業用!Q59)</f>
        <v>-</v>
      </c>
      <c r="R59" s="203" t="str">
        <f>IF(転記作業用!$S59=0,"-",転記作業用!R59)</f>
        <v>-</v>
      </c>
      <c r="S59" s="203" t="str">
        <f>IF(転記作業用!$AB59=0,"-",転記作業用!T59)</f>
        <v>-</v>
      </c>
      <c r="T59" s="203" t="str">
        <f>IF(転記作業用!$AB59=0,"-",転記作業用!U59)</f>
        <v>-</v>
      </c>
      <c r="U59" s="203" t="str">
        <f>IF(転記作業用!$AB59=0,"-",転記作業用!V59)</f>
        <v>-</v>
      </c>
      <c r="V59" s="203" t="str">
        <f>IF(転記作業用!$AB59=0,"-",転記作業用!W59)</f>
        <v>-</v>
      </c>
      <c r="W59" s="203" t="str">
        <f>IF(転記作業用!$AB59=0,"-",転記作業用!X59)</f>
        <v>-</v>
      </c>
      <c r="X59" s="203" t="str">
        <f>IF(転記作業用!$AB59=0,"-",転記作業用!Y59)</f>
        <v>-</v>
      </c>
      <c r="Y59" s="203" t="str">
        <f>IF(転記作業用!$AB59=0,"-",転記作業用!Z59)</f>
        <v>-</v>
      </c>
      <c r="Z59" s="203" t="str">
        <f>IF(転記作業用!$AB59=0,"-",転記作業用!AA59)</f>
        <v>-</v>
      </c>
      <c r="AA59" s="203" t="str">
        <f>IF($G59=0,"*",IF(転記作業用!$AK59=0,"-",転記作業用!AC59))</f>
        <v>-</v>
      </c>
      <c r="AB59" s="203" t="str">
        <f>IF($G59=0,"*",IF(転記作業用!$AK59=0,"-",転記作業用!AD59))</f>
        <v>-</v>
      </c>
      <c r="AC59" s="203" t="str">
        <f>IF($G59=0,"*",IF(転記作業用!$AK59=0,"-",転記作業用!AE59))</f>
        <v>-</v>
      </c>
      <c r="AD59" s="203" t="str">
        <f>IF($G59=0,"*",IF(転記作業用!$AK59=0,"-",転記作業用!AF59))</f>
        <v>-</v>
      </c>
      <c r="AE59" s="203" t="str">
        <f>IF($G59=0,"*",IF(転記作業用!$AK59=0,"-",転記作業用!AG59))</f>
        <v>-</v>
      </c>
      <c r="AF59" s="203" t="str">
        <f>IF($G59=0,"*",IF(転記作業用!$AK59=0,"-",転記作業用!AH59))</f>
        <v>-</v>
      </c>
      <c r="AG59" s="203" t="str">
        <f>IF($G59=0,"*",IF(転記作業用!$AK59=0,"-",転記作業用!AI59))</f>
        <v>-</v>
      </c>
      <c r="AH59" s="203" t="str">
        <f>IF($G59=0,"*",IF(転記作業用!$AK59=0,"-",転記作業用!AJ59))</f>
        <v>-</v>
      </c>
      <c r="AI59" s="203" t="str">
        <f>IF($H59=0,"*",IF(転記作業用!$AW59=0,"-",転記作業用!AL59))</f>
        <v>-</v>
      </c>
      <c r="AJ59" s="203" t="str">
        <f>IF($H59=0,"*",IF(転記作業用!$AW59=0,"-",転記作業用!AM59))</f>
        <v>-</v>
      </c>
      <c r="AK59" s="203" t="str">
        <f>IF($H59=0,"*",IF(転記作業用!$AW59=0,"-",転記作業用!AN59))</f>
        <v>-</v>
      </c>
      <c r="AL59" s="203" t="str">
        <f>IF($H59=0,"*",IF(転記作業用!$AW59=0,"-",転記作業用!AO59))</f>
        <v>-</v>
      </c>
      <c r="AM59" s="203" t="str">
        <f>IF($H59=0,"*",IF(転記作業用!$AW59=0,"-",転記作業用!AP59))</f>
        <v>-</v>
      </c>
      <c r="AN59" s="203" t="str">
        <f>IF($H59=0,"*",IF(転記作業用!$AW59=0,"-",転記作業用!AQ59))</f>
        <v>-</v>
      </c>
      <c r="AO59" s="203" t="str">
        <f>IF($H59=0,"*",IF(転記作業用!$AW59=0,"-",転記作業用!AR59))</f>
        <v>-</v>
      </c>
      <c r="AP59" s="203" t="str">
        <f>IF($H59=0,"*",IF(転記作業用!$AW59=0,"-",転記作業用!AS59))</f>
        <v>-</v>
      </c>
      <c r="AQ59" s="203" t="str">
        <f>IF($H59=0,"*",IF(転記作業用!$AW59=0,"-",転記作業用!AT59))</f>
        <v>-</v>
      </c>
      <c r="AR59" s="203" t="str">
        <f>IF($H59=0,"*",IF(転記作業用!$AW59=0,"-",転記作業用!AU59))</f>
        <v>-</v>
      </c>
      <c r="AS59" s="203" t="str">
        <f>IF($H59=0,"*",IF(転記作業用!$AW59=0,"-",転記作業用!AV59))</f>
        <v>-</v>
      </c>
      <c r="AT59" s="203" t="str">
        <f>IF($I59=0,"*",IF(転記作業用!$BM59=0,"-",転記作業用!AX59))</f>
        <v>-</v>
      </c>
      <c r="AU59" s="203" t="str">
        <f>IF($I59=0,"*",IF(転記作業用!$BM59=0,"-",転記作業用!AY59))</f>
        <v>-</v>
      </c>
      <c r="AV59" s="203" t="str">
        <f>IF($I59=0,"*",IF(転記作業用!$BM59=0,"-",転記作業用!AZ59))</f>
        <v>-</v>
      </c>
      <c r="AW59" s="203" t="str">
        <f>IF($I59=0,"*",IF(転記作業用!$BM59=0,"-",転記作業用!BA59))</f>
        <v>-</v>
      </c>
      <c r="AX59" s="203" t="str">
        <f>IF($I59=0,"*",IF(転記作業用!$BM59=0,"-",転記作業用!BB59))</f>
        <v>-</v>
      </c>
      <c r="AY59" s="203" t="str">
        <f>IF($I59=0,"*",IF(転記作業用!$BM59=0,"-",転記作業用!BC59))</f>
        <v>-</v>
      </c>
      <c r="AZ59" s="203" t="str">
        <f>IF($I59=0,"*",IF(転記作業用!$BM59=0,"-",転記作業用!BD59))</f>
        <v>-</v>
      </c>
      <c r="BA59" s="203" t="str">
        <f>IF($I59=0,"*",IF(転記作業用!$BM59=0,"-",転記作業用!BE59))</f>
        <v>-</v>
      </c>
      <c r="BB59" s="203" t="str">
        <f>IF($I59=0,"*",IF(転記作業用!$BM59=0,"-",転記作業用!BF59))</f>
        <v>-</v>
      </c>
      <c r="BC59" s="203" t="str">
        <f>IF($I59=0,"*",IF(転記作業用!$BM59=0,"-",転記作業用!BG59))</f>
        <v>-</v>
      </c>
      <c r="BD59" s="203" t="str">
        <f>IF($I59=0,"*",IF(転記作業用!$BM59=0,"-",転記作業用!BH59))</f>
        <v>-</v>
      </c>
      <c r="BE59" s="203" t="str">
        <f>IF($I59=0,"*",IF(転記作業用!$BM59=0,"-",転記作業用!BI59))</f>
        <v>-</v>
      </c>
      <c r="BF59" s="203" t="str">
        <f>IF($I59=0,"*",IF(転記作業用!$BM59=0,"-",転記作業用!BJ59))</f>
        <v>-</v>
      </c>
      <c r="BG59" s="203" t="str">
        <f>IF($I59=0,"*",IF(転記作業用!$BM59=0,"-",転記作業用!BK59))</f>
        <v>-</v>
      </c>
      <c r="BH59" s="203" t="str">
        <f>IF($I59=0,"*",IF(転記作業用!$BM59=0,"-",転記作業用!BL59))</f>
        <v>-</v>
      </c>
      <c r="BI59" s="203" t="str">
        <f>IF('在宅生活改善調査（利用者票）'!BI68="","-",'在宅生活改善調査（利用者票）'!BI68)</f>
        <v>-</v>
      </c>
      <c r="BJ59" s="203" t="str">
        <f>IF($BI59=4,"*",IF(転記作業用!$CK59=0,"-",転記作業用!BO59))</f>
        <v>-</v>
      </c>
      <c r="BK59" s="203" t="str">
        <f>IF($BI59=4,"*",IF(転記作業用!$CK59=0,"-",転記作業用!BP59))</f>
        <v>-</v>
      </c>
      <c r="BL59" s="203" t="str">
        <f>IF($BI59=4,"*",IF(転記作業用!$CK59=0,"-",転記作業用!BQ59))</f>
        <v>-</v>
      </c>
      <c r="BM59" s="203" t="str">
        <f>IF($BI59=4,"*",IF(転記作業用!$CK59=0,"-",転記作業用!BR59))</f>
        <v>-</v>
      </c>
      <c r="BN59" s="203" t="str">
        <f>IF($BI59=4,"*",IF(転記作業用!$CK59=0,"-",転記作業用!BS59))</f>
        <v>-</v>
      </c>
      <c r="BO59" s="203" t="str">
        <f>IF($BI59=4,"*",IF(転記作業用!$CK59=0,"-",転記作業用!BT59))</f>
        <v>-</v>
      </c>
      <c r="BP59" s="203" t="str">
        <f>IF($BI59=4,"*",IF(転記作業用!$CK59=0,"-",転記作業用!BU59))</f>
        <v>-</v>
      </c>
      <c r="BQ59" s="203" t="str">
        <f>IF($BI59=4,"*",IF(転記作業用!$CK59=0,"-",転記作業用!BV59))</f>
        <v>-</v>
      </c>
      <c r="BR59" s="203" t="str">
        <f>IF($BI59=4,"*",IF(転記作業用!$CK59=0,"-",転記作業用!BW59))</f>
        <v>-</v>
      </c>
      <c r="BS59" s="203" t="str">
        <f>IF($BI59=4,"*",IF(転記作業用!$CK59=0,"-",転記作業用!BX59))</f>
        <v>-</v>
      </c>
      <c r="BT59" s="203" t="str">
        <f>IF($BI59=4,"*",IF(転記作業用!$CK59=0,"-",転記作業用!BY59))</f>
        <v>-</v>
      </c>
      <c r="BU59" s="203" t="str">
        <f>IF($BI59=4,"*",IF(転記作業用!$CK59=0,"-",転記作業用!BZ59))</f>
        <v>-</v>
      </c>
      <c r="BV59" s="203" t="str">
        <f>IF($BI59=4,"*",IF(転記作業用!$CK59=0,"-",転記作業用!CA59))</f>
        <v>-</v>
      </c>
      <c r="BW59" s="203" t="str">
        <f>IF($BI59=4,"*",IF(転記作業用!$CK59=0,"-",転記作業用!CB59))</f>
        <v>-</v>
      </c>
      <c r="BX59" s="203" t="str">
        <f>IF($BI59=4,"*",IF(転記作業用!$CK59=0,"-",転記作業用!CC59))</f>
        <v>-</v>
      </c>
      <c r="BY59" s="203" t="str">
        <f>IF($BI59=4,"*",IF(転記作業用!$CK59=0,"-",転記作業用!CD59))</f>
        <v>-</v>
      </c>
      <c r="BZ59" s="203" t="str">
        <f>IF($BI59=4,"*",IF(転記作業用!$CK59=0,"-",転記作業用!CE59))</f>
        <v>-</v>
      </c>
      <c r="CA59" s="203" t="str">
        <f>IF($BI59=4,"*",IF(転記作業用!$CK59=0,"-",転記作業用!CF59))</f>
        <v>-</v>
      </c>
      <c r="CB59" s="203" t="str">
        <f>IF($BI59=4,"*",IF(転記作業用!$CK59=0,"-",転記作業用!CG59))</f>
        <v>-</v>
      </c>
      <c r="CC59" s="203" t="str">
        <f>IF(転記作業用!$CJ59=0,"*",IF('在宅生活改善調査（利用者票）'!CC68="","-",'在宅生活改善調査（利用者票）'!CC68))</f>
        <v>*</v>
      </c>
      <c r="CD59" s="203" t="str">
        <f>IF(転記作業用!CI59=0,"*",IF('在宅生活改善調査（利用者票）'!CD68="","-",'在宅生活改善調査（利用者票）'!CD68))</f>
        <v>*</v>
      </c>
      <c r="CE59" s="203" t="str">
        <f>IF(CB59&lt;&gt;1,"*",IF('在宅生活改善調査（利用者票）'!CE68="","-",'在宅生活改善調査（利用者票）'!CE68))</f>
        <v>*</v>
      </c>
    </row>
    <row r="60" spans="2:83" x14ac:dyDescent="0.15">
      <c r="B60" s="203" t="str">
        <f>IF('在宅生活改善調査（利用者票）'!B69="","-",'在宅生活改善調査（利用者票）'!B69)</f>
        <v>-</v>
      </c>
      <c r="C60" s="203" t="str">
        <f>IF('在宅生活改善調査（利用者票）'!C69="","-",'在宅生活改善調査（利用者票）'!C69)</f>
        <v>-</v>
      </c>
      <c r="D60" s="203" t="str">
        <f>IF('在宅生活改善調査（利用者票）'!D69="","-",'在宅生活改善調査（利用者票）'!D69)</f>
        <v>-</v>
      </c>
      <c r="E60" s="203" t="str">
        <f>IF(転記作業用!$K60=0,"-",転記作業用!D60)</f>
        <v>-</v>
      </c>
      <c r="F60" s="203" t="str">
        <f>IF(転記作業用!$K60=0,"-",転記作業用!E60)</f>
        <v>-</v>
      </c>
      <c r="G60" s="203" t="str">
        <f>IF(転記作業用!$K60=0,"-",転記作業用!F60)</f>
        <v>-</v>
      </c>
      <c r="H60" s="203" t="str">
        <f>IF(転記作業用!$K60=0,"-",転記作業用!G60)</f>
        <v>-</v>
      </c>
      <c r="I60" s="203" t="str">
        <f>IF(転記作業用!$K60=0,"-",転記作業用!H60)</f>
        <v>-</v>
      </c>
      <c r="J60" s="203" t="str">
        <f>IF(転記作業用!$K60=0,"-",転記作業用!I60)</f>
        <v>-</v>
      </c>
      <c r="K60" s="203" t="str">
        <f>IF(転記作業用!$K60=0,"-",転記作業用!J60)</f>
        <v>-</v>
      </c>
      <c r="L60" s="203" t="str">
        <f>IF(転記作業用!$S60=0,"-",転記作業用!L60)</f>
        <v>-</v>
      </c>
      <c r="M60" s="203" t="str">
        <f>IF(転記作業用!$S60=0,"-",転記作業用!M60)</f>
        <v>-</v>
      </c>
      <c r="N60" s="203" t="str">
        <f>IF(転記作業用!$S60=0,"-",転記作業用!N60)</f>
        <v>-</v>
      </c>
      <c r="O60" s="203" t="str">
        <f>IF(転記作業用!$S60=0,"-",転記作業用!O60)</f>
        <v>-</v>
      </c>
      <c r="P60" s="203" t="str">
        <f>IF(転記作業用!$S60=0,"-",転記作業用!P60)</f>
        <v>-</v>
      </c>
      <c r="Q60" s="203" t="str">
        <f>IF(転記作業用!$S60=0,"-",転記作業用!Q60)</f>
        <v>-</v>
      </c>
      <c r="R60" s="203" t="str">
        <f>IF(転記作業用!$S60=0,"-",転記作業用!R60)</f>
        <v>-</v>
      </c>
      <c r="S60" s="203" t="str">
        <f>IF(転記作業用!$AB60=0,"-",転記作業用!T60)</f>
        <v>-</v>
      </c>
      <c r="T60" s="203" t="str">
        <f>IF(転記作業用!$AB60=0,"-",転記作業用!U60)</f>
        <v>-</v>
      </c>
      <c r="U60" s="203" t="str">
        <f>IF(転記作業用!$AB60=0,"-",転記作業用!V60)</f>
        <v>-</v>
      </c>
      <c r="V60" s="203" t="str">
        <f>IF(転記作業用!$AB60=0,"-",転記作業用!W60)</f>
        <v>-</v>
      </c>
      <c r="W60" s="203" t="str">
        <f>IF(転記作業用!$AB60=0,"-",転記作業用!X60)</f>
        <v>-</v>
      </c>
      <c r="X60" s="203" t="str">
        <f>IF(転記作業用!$AB60=0,"-",転記作業用!Y60)</f>
        <v>-</v>
      </c>
      <c r="Y60" s="203" t="str">
        <f>IF(転記作業用!$AB60=0,"-",転記作業用!Z60)</f>
        <v>-</v>
      </c>
      <c r="Z60" s="203" t="str">
        <f>IF(転記作業用!$AB60=0,"-",転記作業用!AA60)</f>
        <v>-</v>
      </c>
      <c r="AA60" s="203" t="str">
        <f>IF($G60=0,"*",IF(転記作業用!$AK60=0,"-",転記作業用!AC60))</f>
        <v>-</v>
      </c>
      <c r="AB60" s="203" t="str">
        <f>IF($G60=0,"*",IF(転記作業用!$AK60=0,"-",転記作業用!AD60))</f>
        <v>-</v>
      </c>
      <c r="AC60" s="203" t="str">
        <f>IF($G60=0,"*",IF(転記作業用!$AK60=0,"-",転記作業用!AE60))</f>
        <v>-</v>
      </c>
      <c r="AD60" s="203" t="str">
        <f>IF($G60=0,"*",IF(転記作業用!$AK60=0,"-",転記作業用!AF60))</f>
        <v>-</v>
      </c>
      <c r="AE60" s="203" t="str">
        <f>IF($G60=0,"*",IF(転記作業用!$AK60=0,"-",転記作業用!AG60))</f>
        <v>-</v>
      </c>
      <c r="AF60" s="203" t="str">
        <f>IF($G60=0,"*",IF(転記作業用!$AK60=0,"-",転記作業用!AH60))</f>
        <v>-</v>
      </c>
      <c r="AG60" s="203" t="str">
        <f>IF($G60=0,"*",IF(転記作業用!$AK60=0,"-",転記作業用!AI60))</f>
        <v>-</v>
      </c>
      <c r="AH60" s="203" t="str">
        <f>IF($G60=0,"*",IF(転記作業用!$AK60=0,"-",転記作業用!AJ60))</f>
        <v>-</v>
      </c>
      <c r="AI60" s="203" t="str">
        <f>IF($H60=0,"*",IF(転記作業用!$AW60=0,"-",転記作業用!AL60))</f>
        <v>-</v>
      </c>
      <c r="AJ60" s="203" t="str">
        <f>IF($H60=0,"*",IF(転記作業用!$AW60=0,"-",転記作業用!AM60))</f>
        <v>-</v>
      </c>
      <c r="AK60" s="203" t="str">
        <f>IF($H60=0,"*",IF(転記作業用!$AW60=0,"-",転記作業用!AN60))</f>
        <v>-</v>
      </c>
      <c r="AL60" s="203" t="str">
        <f>IF($H60=0,"*",IF(転記作業用!$AW60=0,"-",転記作業用!AO60))</f>
        <v>-</v>
      </c>
      <c r="AM60" s="203" t="str">
        <f>IF($H60=0,"*",IF(転記作業用!$AW60=0,"-",転記作業用!AP60))</f>
        <v>-</v>
      </c>
      <c r="AN60" s="203" t="str">
        <f>IF($H60=0,"*",IF(転記作業用!$AW60=0,"-",転記作業用!AQ60))</f>
        <v>-</v>
      </c>
      <c r="AO60" s="203" t="str">
        <f>IF($H60=0,"*",IF(転記作業用!$AW60=0,"-",転記作業用!AR60))</f>
        <v>-</v>
      </c>
      <c r="AP60" s="203" t="str">
        <f>IF($H60=0,"*",IF(転記作業用!$AW60=0,"-",転記作業用!AS60))</f>
        <v>-</v>
      </c>
      <c r="AQ60" s="203" t="str">
        <f>IF($H60=0,"*",IF(転記作業用!$AW60=0,"-",転記作業用!AT60))</f>
        <v>-</v>
      </c>
      <c r="AR60" s="203" t="str">
        <f>IF($H60=0,"*",IF(転記作業用!$AW60=0,"-",転記作業用!AU60))</f>
        <v>-</v>
      </c>
      <c r="AS60" s="203" t="str">
        <f>IF($H60=0,"*",IF(転記作業用!$AW60=0,"-",転記作業用!AV60))</f>
        <v>-</v>
      </c>
      <c r="AT60" s="203" t="str">
        <f>IF($I60=0,"*",IF(転記作業用!$BM60=0,"-",転記作業用!AX60))</f>
        <v>-</v>
      </c>
      <c r="AU60" s="203" t="str">
        <f>IF($I60=0,"*",IF(転記作業用!$BM60=0,"-",転記作業用!AY60))</f>
        <v>-</v>
      </c>
      <c r="AV60" s="203" t="str">
        <f>IF($I60=0,"*",IF(転記作業用!$BM60=0,"-",転記作業用!AZ60))</f>
        <v>-</v>
      </c>
      <c r="AW60" s="203" t="str">
        <f>IF($I60=0,"*",IF(転記作業用!$BM60=0,"-",転記作業用!BA60))</f>
        <v>-</v>
      </c>
      <c r="AX60" s="203" t="str">
        <f>IF($I60=0,"*",IF(転記作業用!$BM60=0,"-",転記作業用!BB60))</f>
        <v>-</v>
      </c>
      <c r="AY60" s="203" t="str">
        <f>IF($I60=0,"*",IF(転記作業用!$BM60=0,"-",転記作業用!BC60))</f>
        <v>-</v>
      </c>
      <c r="AZ60" s="203" t="str">
        <f>IF($I60=0,"*",IF(転記作業用!$BM60=0,"-",転記作業用!BD60))</f>
        <v>-</v>
      </c>
      <c r="BA60" s="203" t="str">
        <f>IF($I60=0,"*",IF(転記作業用!$BM60=0,"-",転記作業用!BE60))</f>
        <v>-</v>
      </c>
      <c r="BB60" s="203" t="str">
        <f>IF($I60=0,"*",IF(転記作業用!$BM60=0,"-",転記作業用!BF60))</f>
        <v>-</v>
      </c>
      <c r="BC60" s="203" t="str">
        <f>IF($I60=0,"*",IF(転記作業用!$BM60=0,"-",転記作業用!BG60))</f>
        <v>-</v>
      </c>
      <c r="BD60" s="203" t="str">
        <f>IF($I60=0,"*",IF(転記作業用!$BM60=0,"-",転記作業用!BH60))</f>
        <v>-</v>
      </c>
      <c r="BE60" s="203" t="str">
        <f>IF($I60=0,"*",IF(転記作業用!$BM60=0,"-",転記作業用!BI60))</f>
        <v>-</v>
      </c>
      <c r="BF60" s="203" t="str">
        <f>IF($I60=0,"*",IF(転記作業用!$BM60=0,"-",転記作業用!BJ60))</f>
        <v>-</v>
      </c>
      <c r="BG60" s="203" t="str">
        <f>IF($I60=0,"*",IF(転記作業用!$BM60=0,"-",転記作業用!BK60))</f>
        <v>-</v>
      </c>
      <c r="BH60" s="203" t="str">
        <f>IF($I60=0,"*",IF(転記作業用!$BM60=0,"-",転記作業用!BL60))</f>
        <v>-</v>
      </c>
      <c r="BI60" s="203" t="str">
        <f>IF('在宅生活改善調査（利用者票）'!BI69="","-",'在宅生活改善調査（利用者票）'!BI69)</f>
        <v>-</v>
      </c>
      <c r="BJ60" s="203" t="str">
        <f>IF($BI60=4,"*",IF(転記作業用!$CK60=0,"-",転記作業用!BO60))</f>
        <v>-</v>
      </c>
      <c r="BK60" s="203" t="str">
        <f>IF($BI60=4,"*",IF(転記作業用!$CK60=0,"-",転記作業用!BP60))</f>
        <v>-</v>
      </c>
      <c r="BL60" s="203" t="str">
        <f>IF($BI60=4,"*",IF(転記作業用!$CK60=0,"-",転記作業用!BQ60))</f>
        <v>-</v>
      </c>
      <c r="BM60" s="203" t="str">
        <f>IF($BI60=4,"*",IF(転記作業用!$CK60=0,"-",転記作業用!BR60))</f>
        <v>-</v>
      </c>
      <c r="BN60" s="203" t="str">
        <f>IF($BI60=4,"*",IF(転記作業用!$CK60=0,"-",転記作業用!BS60))</f>
        <v>-</v>
      </c>
      <c r="BO60" s="203" t="str">
        <f>IF($BI60=4,"*",IF(転記作業用!$CK60=0,"-",転記作業用!BT60))</f>
        <v>-</v>
      </c>
      <c r="BP60" s="203" t="str">
        <f>IF($BI60=4,"*",IF(転記作業用!$CK60=0,"-",転記作業用!BU60))</f>
        <v>-</v>
      </c>
      <c r="BQ60" s="203" t="str">
        <f>IF($BI60=4,"*",IF(転記作業用!$CK60=0,"-",転記作業用!BV60))</f>
        <v>-</v>
      </c>
      <c r="BR60" s="203" t="str">
        <f>IF($BI60=4,"*",IF(転記作業用!$CK60=0,"-",転記作業用!BW60))</f>
        <v>-</v>
      </c>
      <c r="BS60" s="203" t="str">
        <f>IF($BI60=4,"*",IF(転記作業用!$CK60=0,"-",転記作業用!BX60))</f>
        <v>-</v>
      </c>
      <c r="BT60" s="203" t="str">
        <f>IF($BI60=4,"*",IF(転記作業用!$CK60=0,"-",転記作業用!BY60))</f>
        <v>-</v>
      </c>
      <c r="BU60" s="203" t="str">
        <f>IF($BI60=4,"*",IF(転記作業用!$CK60=0,"-",転記作業用!BZ60))</f>
        <v>-</v>
      </c>
      <c r="BV60" s="203" t="str">
        <f>IF($BI60=4,"*",IF(転記作業用!$CK60=0,"-",転記作業用!CA60))</f>
        <v>-</v>
      </c>
      <c r="BW60" s="203" t="str">
        <f>IF($BI60=4,"*",IF(転記作業用!$CK60=0,"-",転記作業用!CB60))</f>
        <v>-</v>
      </c>
      <c r="BX60" s="203" t="str">
        <f>IF($BI60=4,"*",IF(転記作業用!$CK60=0,"-",転記作業用!CC60))</f>
        <v>-</v>
      </c>
      <c r="BY60" s="203" t="str">
        <f>IF($BI60=4,"*",IF(転記作業用!$CK60=0,"-",転記作業用!CD60))</f>
        <v>-</v>
      </c>
      <c r="BZ60" s="203" t="str">
        <f>IF($BI60=4,"*",IF(転記作業用!$CK60=0,"-",転記作業用!CE60))</f>
        <v>-</v>
      </c>
      <c r="CA60" s="203" t="str">
        <f>IF($BI60=4,"*",IF(転記作業用!$CK60=0,"-",転記作業用!CF60))</f>
        <v>-</v>
      </c>
      <c r="CB60" s="203" t="str">
        <f>IF($BI60=4,"*",IF(転記作業用!$CK60=0,"-",転記作業用!CG60))</f>
        <v>-</v>
      </c>
      <c r="CC60" s="203" t="str">
        <f>IF(転記作業用!$CJ60=0,"*",IF('在宅生活改善調査（利用者票）'!CC69="","-",'在宅生活改善調査（利用者票）'!CC69))</f>
        <v>*</v>
      </c>
      <c r="CD60" s="203" t="str">
        <f>IF(転記作業用!CI60=0,"*",IF('在宅生活改善調査（利用者票）'!CD69="","-",'在宅生活改善調査（利用者票）'!CD69))</f>
        <v>*</v>
      </c>
      <c r="CE60" s="203" t="str">
        <f>IF(CB60&lt;&gt;1,"*",IF('在宅生活改善調査（利用者票）'!CE69="","-",'在宅生活改善調査（利用者票）'!CE69))</f>
        <v>*</v>
      </c>
    </row>
    <row r="61" spans="2:83" x14ac:dyDescent="0.15">
      <c r="B61" s="203" t="str">
        <f>IF('在宅生活改善調査（利用者票）'!B70="","-",'在宅生活改善調査（利用者票）'!B70)</f>
        <v>-</v>
      </c>
      <c r="C61" s="203" t="str">
        <f>IF('在宅生活改善調査（利用者票）'!C70="","-",'在宅生活改善調査（利用者票）'!C70)</f>
        <v>-</v>
      </c>
      <c r="D61" s="203" t="str">
        <f>IF('在宅生活改善調査（利用者票）'!D70="","-",'在宅生活改善調査（利用者票）'!D70)</f>
        <v>-</v>
      </c>
      <c r="E61" s="203" t="str">
        <f>IF(転記作業用!$K61=0,"-",転記作業用!D61)</f>
        <v>-</v>
      </c>
      <c r="F61" s="203" t="str">
        <f>IF(転記作業用!$K61=0,"-",転記作業用!E61)</f>
        <v>-</v>
      </c>
      <c r="G61" s="203" t="str">
        <f>IF(転記作業用!$K61=0,"-",転記作業用!F61)</f>
        <v>-</v>
      </c>
      <c r="H61" s="203" t="str">
        <f>IF(転記作業用!$K61=0,"-",転記作業用!G61)</f>
        <v>-</v>
      </c>
      <c r="I61" s="203" t="str">
        <f>IF(転記作業用!$K61=0,"-",転記作業用!H61)</f>
        <v>-</v>
      </c>
      <c r="J61" s="203" t="str">
        <f>IF(転記作業用!$K61=0,"-",転記作業用!I61)</f>
        <v>-</v>
      </c>
      <c r="K61" s="203" t="str">
        <f>IF(転記作業用!$K61=0,"-",転記作業用!J61)</f>
        <v>-</v>
      </c>
      <c r="L61" s="203" t="str">
        <f>IF(転記作業用!$S61=0,"-",転記作業用!L61)</f>
        <v>-</v>
      </c>
      <c r="M61" s="203" t="str">
        <f>IF(転記作業用!$S61=0,"-",転記作業用!M61)</f>
        <v>-</v>
      </c>
      <c r="N61" s="203" t="str">
        <f>IF(転記作業用!$S61=0,"-",転記作業用!N61)</f>
        <v>-</v>
      </c>
      <c r="O61" s="203" t="str">
        <f>IF(転記作業用!$S61=0,"-",転記作業用!O61)</f>
        <v>-</v>
      </c>
      <c r="P61" s="203" t="str">
        <f>IF(転記作業用!$S61=0,"-",転記作業用!P61)</f>
        <v>-</v>
      </c>
      <c r="Q61" s="203" t="str">
        <f>IF(転記作業用!$S61=0,"-",転記作業用!Q61)</f>
        <v>-</v>
      </c>
      <c r="R61" s="203" t="str">
        <f>IF(転記作業用!$S61=0,"-",転記作業用!R61)</f>
        <v>-</v>
      </c>
      <c r="S61" s="203" t="str">
        <f>IF(転記作業用!$AB61=0,"-",転記作業用!T61)</f>
        <v>-</v>
      </c>
      <c r="T61" s="203" t="str">
        <f>IF(転記作業用!$AB61=0,"-",転記作業用!U61)</f>
        <v>-</v>
      </c>
      <c r="U61" s="203" t="str">
        <f>IF(転記作業用!$AB61=0,"-",転記作業用!V61)</f>
        <v>-</v>
      </c>
      <c r="V61" s="203" t="str">
        <f>IF(転記作業用!$AB61=0,"-",転記作業用!W61)</f>
        <v>-</v>
      </c>
      <c r="W61" s="203" t="str">
        <f>IF(転記作業用!$AB61=0,"-",転記作業用!X61)</f>
        <v>-</v>
      </c>
      <c r="X61" s="203" t="str">
        <f>IF(転記作業用!$AB61=0,"-",転記作業用!Y61)</f>
        <v>-</v>
      </c>
      <c r="Y61" s="203" t="str">
        <f>IF(転記作業用!$AB61=0,"-",転記作業用!Z61)</f>
        <v>-</v>
      </c>
      <c r="Z61" s="203" t="str">
        <f>IF(転記作業用!$AB61=0,"-",転記作業用!AA61)</f>
        <v>-</v>
      </c>
      <c r="AA61" s="203" t="str">
        <f>IF($G61=0,"*",IF(転記作業用!$AK61=0,"-",転記作業用!AC61))</f>
        <v>-</v>
      </c>
      <c r="AB61" s="203" t="str">
        <f>IF($G61=0,"*",IF(転記作業用!$AK61=0,"-",転記作業用!AD61))</f>
        <v>-</v>
      </c>
      <c r="AC61" s="203" t="str">
        <f>IF($G61=0,"*",IF(転記作業用!$AK61=0,"-",転記作業用!AE61))</f>
        <v>-</v>
      </c>
      <c r="AD61" s="203" t="str">
        <f>IF($G61=0,"*",IF(転記作業用!$AK61=0,"-",転記作業用!AF61))</f>
        <v>-</v>
      </c>
      <c r="AE61" s="203" t="str">
        <f>IF($G61=0,"*",IF(転記作業用!$AK61=0,"-",転記作業用!AG61))</f>
        <v>-</v>
      </c>
      <c r="AF61" s="203" t="str">
        <f>IF($G61=0,"*",IF(転記作業用!$AK61=0,"-",転記作業用!AH61))</f>
        <v>-</v>
      </c>
      <c r="AG61" s="203" t="str">
        <f>IF($G61=0,"*",IF(転記作業用!$AK61=0,"-",転記作業用!AI61))</f>
        <v>-</v>
      </c>
      <c r="AH61" s="203" t="str">
        <f>IF($G61=0,"*",IF(転記作業用!$AK61=0,"-",転記作業用!AJ61))</f>
        <v>-</v>
      </c>
      <c r="AI61" s="203" t="str">
        <f>IF($H61=0,"*",IF(転記作業用!$AW61=0,"-",転記作業用!AL61))</f>
        <v>-</v>
      </c>
      <c r="AJ61" s="203" t="str">
        <f>IF($H61=0,"*",IF(転記作業用!$AW61=0,"-",転記作業用!AM61))</f>
        <v>-</v>
      </c>
      <c r="AK61" s="203" t="str">
        <f>IF($H61=0,"*",IF(転記作業用!$AW61=0,"-",転記作業用!AN61))</f>
        <v>-</v>
      </c>
      <c r="AL61" s="203" t="str">
        <f>IF($H61=0,"*",IF(転記作業用!$AW61=0,"-",転記作業用!AO61))</f>
        <v>-</v>
      </c>
      <c r="AM61" s="203" t="str">
        <f>IF($H61=0,"*",IF(転記作業用!$AW61=0,"-",転記作業用!AP61))</f>
        <v>-</v>
      </c>
      <c r="AN61" s="203" t="str">
        <f>IF($H61=0,"*",IF(転記作業用!$AW61=0,"-",転記作業用!AQ61))</f>
        <v>-</v>
      </c>
      <c r="AO61" s="203" t="str">
        <f>IF($H61=0,"*",IF(転記作業用!$AW61=0,"-",転記作業用!AR61))</f>
        <v>-</v>
      </c>
      <c r="AP61" s="203" t="str">
        <f>IF($H61=0,"*",IF(転記作業用!$AW61=0,"-",転記作業用!AS61))</f>
        <v>-</v>
      </c>
      <c r="AQ61" s="203" t="str">
        <f>IF($H61=0,"*",IF(転記作業用!$AW61=0,"-",転記作業用!AT61))</f>
        <v>-</v>
      </c>
      <c r="AR61" s="203" t="str">
        <f>IF($H61=0,"*",IF(転記作業用!$AW61=0,"-",転記作業用!AU61))</f>
        <v>-</v>
      </c>
      <c r="AS61" s="203" t="str">
        <f>IF($H61=0,"*",IF(転記作業用!$AW61=0,"-",転記作業用!AV61))</f>
        <v>-</v>
      </c>
      <c r="AT61" s="203" t="str">
        <f>IF($I61=0,"*",IF(転記作業用!$BM61=0,"-",転記作業用!AX61))</f>
        <v>-</v>
      </c>
      <c r="AU61" s="203" t="str">
        <f>IF($I61=0,"*",IF(転記作業用!$BM61=0,"-",転記作業用!AY61))</f>
        <v>-</v>
      </c>
      <c r="AV61" s="203" t="str">
        <f>IF($I61=0,"*",IF(転記作業用!$BM61=0,"-",転記作業用!AZ61))</f>
        <v>-</v>
      </c>
      <c r="AW61" s="203" t="str">
        <f>IF($I61=0,"*",IF(転記作業用!$BM61=0,"-",転記作業用!BA61))</f>
        <v>-</v>
      </c>
      <c r="AX61" s="203" t="str">
        <f>IF($I61=0,"*",IF(転記作業用!$BM61=0,"-",転記作業用!BB61))</f>
        <v>-</v>
      </c>
      <c r="AY61" s="203" t="str">
        <f>IF($I61=0,"*",IF(転記作業用!$BM61=0,"-",転記作業用!BC61))</f>
        <v>-</v>
      </c>
      <c r="AZ61" s="203" t="str">
        <f>IF($I61=0,"*",IF(転記作業用!$BM61=0,"-",転記作業用!BD61))</f>
        <v>-</v>
      </c>
      <c r="BA61" s="203" t="str">
        <f>IF($I61=0,"*",IF(転記作業用!$BM61=0,"-",転記作業用!BE61))</f>
        <v>-</v>
      </c>
      <c r="BB61" s="203" t="str">
        <f>IF($I61=0,"*",IF(転記作業用!$BM61=0,"-",転記作業用!BF61))</f>
        <v>-</v>
      </c>
      <c r="BC61" s="203" t="str">
        <f>IF($I61=0,"*",IF(転記作業用!$BM61=0,"-",転記作業用!BG61))</f>
        <v>-</v>
      </c>
      <c r="BD61" s="203" t="str">
        <f>IF($I61=0,"*",IF(転記作業用!$BM61=0,"-",転記作業用!BH61))</f>
        <v>-</v>
      </c>
      <c r="BE61" s="203" t="str">
        <f>IF($I61=0,"*",IF(転記作業用!$BM61=0,"-",転記作業用!BI61))</f>
        <v>-</v>
      </c>
      <c r="BF61" s="203" t="str">
        <f>IF($I61=0,"*",IF(転記作業用!$BM61=0,"-",転記作業用!BJ61))</f>
        <v>-</v>
      </c>
      <c r="BG61" s="203" t="str">
        <f>IF($I61=0,"*",IF(転記作業用!$BM61=0,"-",転記作業用!BK61))</f>
        <v>-</v>
      </c>
      <c r="BH61" s="203" t="str">
        <f>IF($I61=0,"*",IF(転記作業用!$BM61=0,"-",転記作業用!BL61))</f>
        <v>-</v>
      </c>
      <c r="BI61" s="203" t="str">
        <f>IF('在宅生活改善調査（利用者票）'!BI70="","-",'在宅生活改善調査（利用者票）'!BI70)</f>
        <v>-</v>
      </c>
      <c r="BJ61" s="203" t="str">
        <f>IF($BI61=4,"*",IF(転記作業用!$CK61=0,"-",転記作業用!BO61))</f>
        <v>-</v>
      </c>
      <c r="BK61" s="203" t="str">
        <f>IF($BI61=4,"*",IF(転記作業用!$CK61=0,"-",転記作業用!BP61))</f>
        <v>-</v>
      </c>
      <c r="BL61" s="203" t="str">
        <f>IF($BI61=4,"*",IF(転記作業用!$CK61=0,"-",転記作業用!BQ61))</f>
        <v>-</v>
      </c>
      <c r="BM61" s="203" t="str">
        <f>IF($BI61=4,"*",IF(転記作業用!$CK61=0,"-",転記作業用!BR61))</f>
        <v>-</v>
      </c>
      <c r="BN61" s="203" t="str">
        <f>IF($BI61=4,"*",IF(転記作業用!$CK61=0,"-",転記作業用!BS61))</f>
        <v>-</v>
      </c>
      <c r="BO61" s="203" t="str">
        <f>IF($BI61=4,"*",IF(転記作業用!$CK61=0,"-",転記作業用!BT61))</f>
        <v>-</v>
      </c>
      <c r="BP61" s="203" t="str">
        <f>IF($BI61=4,"*",IF(転記作業用!$CK61=0,"-",転記作業用!BU61))</f>
        <v>-</v>
      </c>
      <c r="BQ61" s="203" t="str">
        <f>IF($BI61=4,"*",IF(転記作業用!$CK61=0,"-",転記作業用!BV61))</f>
        <v>-</v>
      </c>
      <c r="BR61" s="203" t="str">
        <f>IF($BI61=4,"*",IF(転記作業用!$CK61=0,"-",転記作業用!BW61))</f>
        <v>-</v>
      </c>
      <c r="BS61" s="203" t="str">
        <f>IF($BI61=4,"*",IF(転記作業用!$CK61=0,"-",転記作業用!BX61))</f>
        <v>-</v>
      </c>
      <c r="BT61" s="203" t="str">
        <f>IF($BI61=4,"*",IF(転記作業用!$CK61=0,"-",転記作業用!BY61))</f>
        <v>-</v>
      </c>
      <c r="BU61" s="203" t="str">
        <f>IF($BI61=4,"*",IF(転記作業用!$CK61=0,"-",転記作業用!BZ61))</f>
        <v>-</v>
      </c>
      <c r="BV61" s="203" t="str">
        <f>IF($BI61=4,"*",IF(転記作業用!$CK61=0,"-",転記作業用!CA61))</f>
        <v>-</v>
      </c>
      <c r="BW61" s="203" t="str">
        <f>IF($BI61=4,"*",IF(転記作業用!$CK61=0,"-",転記作業用!CB61))</f>
        <v>-</v>
      </c>
      <c r="BX61" s="203" t="str">
        <f>IF($BI61=4,"*",IF(転記作業用!$CK61=0,"-",転記作業用!CC61))</f>
        <v>-</v>
      </c>
      <c r="BY61" s="203" t="str">
        <f>IF($BI61=4,"*",IF(転記作業用!$CK61=0,"-",転記作業用!CD61))</f>
        <v>-</v>
      </c>
      <c r="BZ61" s="203" t="str">
        <f>IF($BI61=4,"*",IF(転記作業用!$CK61=0,"-",転記作業用!CE61))</f>
        <v>-</v>
      </c>
      <c r="CA61" s="203" t="str">
        <f>IF($BI61=4,"*",IF(転記作業用!$CK61=0,"-",転記作業用!CF61))</f>
        <v>-</v>
      </c>
      <c r="CB61" s="203" t="str">
        <f>IF($BI61=4,"*",IF(転記作業用!$CK61=0,"-",転記作業用!CG61))</f>
        <v>-</v>
      </c>
      <c r="CC61" s="203" t="str">
        <f>IF(転記作業用!$CJ61=0,"*",IF('在宅生活改善調査（利用者票）'!CC70="","-",'在宅生活改善調査（利用者票）'!CC70))</f>
        <v>*</v>
      </c>
      <c r="CD61" s="203" t="str">
        <f>IF(転記作業用!CI61=0,"*",IF('在宅生活改善調査（利用者票）'!CD70="","-",'在宅生活改善調査（利用者票）'!CD70))</f>
        <v>*</v>
      </c>
      <c r="CE61" s="203" t="str">
        <f>IF(CB61&lt;&gt;1,"*",IF('在宅生活改善調査（利用者票）'!CE70="","-",'在宅生活改善調査（利用者票）'!CE70))</f>
        <v>*</v>
      </c>
    </row>
    <row r="62" spans="2:83" x14ac:dyDescent="0.15">
      <c r="B62" s="203" t="str">
        <f>IF('在宅生活改善調査（利用者票）'!B71="","-",'在宅生活改善調査（利用者票）'!B71)</f>
        <v>-</v>
      </c>
      <c r="C62" s="203" t="str">
        <f>IF('在宅生活改善調査（利用者票）'!C71="","-",'在宅生活改善調査（利用者票）'!C71)</f>
        <v>-</v>
      </c>
      <c r="D62" s="203" t="str">
        <f>IF('在宅生活改善調査（利用者票）'!D71="","-",'在宅生活改善調査（利用者票）'!D71)</f>
        <v>-</v>
      </c>
      <c r="E62" s="203" t="str">
        <f>IF(転記作業用!$K62=0,"-",転記作業用!D62)</f>
        <v>-</v>
      </c>
      <c r="F62" s="203" t="str">
        <f>IF(転記作業用!$K62=0,"-",転記作業用!E62)</f>
        <v>-</v>
      </c>
      <c r="G62" s="203" t="str">
        <f>IF(転記作業用!$K62=0,"-",転記作業用!F62)</f>
        <v>-</v>
      </c>
      <c r="H62" s="203" t="str">
        <f>IF(転記作業用!$K62=0,"-",転記作業用!G62)</f>
        <v>-</v>
      </c>
      <c r="I62" s="203" t="str">
        <f>IF(転記作業用!$K62=0,"-",転記作業用!H62)</f>
        <v>-</v>
      </c>
      <c r="J62" s="203" t="str">
        <f>IF(転記作業用!$K62=0,"-",転記作業用!I62)</f>
        <v>-</v>
      </c>
      <c r="K62" s="203" t="str">
        <f>IF(転記作業用!$K62=0,"-",転記作業用!J62)</f>
        <v>-</v>
      </c>
      <c r="L62" s="203" t="str">
        <f>IF(転記作業用!$S62=0,"-",転記作業用!L62)</f>
        <v>-</v>
      </c>
      <c r="M62" s="203" t="str">
        <f>IF(転記作業用!$S62=0,"-",転記作業用!M62)</f>
        <v>-</v>
      </c>
      <c r="N62" s="203" t="str">
        <f>IF(転記作業用!$S62=0,"-",転記作業用!N62)</f>
        <v>-</v>
      </c>
      <c r="O62" s="203" t="str">
        <f>IF(転記作業用!$S62=0,"-",転記作業用!O62)</f>
        <v>-</v>
      </c>
      <c r="P62" s="203" t="str">
        <f>IF(転記作業用!$S62=0,"-",転記作業用!P62)</f>
        <v>-</v>
      </c>
      <c r="Q62" s="203" t="str">
        <f>IF(転記作業用!$S62=0,"-",転記作業用!Q62)</f>
        <v>-</v>
      </c>
      <c r="R62" s="203" t="str">
        <f>IF(転記作業用!$S62=0,"-",転記作業用!R62)</f>
        <v>-</v>
      </c>
      <c r="S62" s="203" t="str">
        <f>IF(転記作業用!$AB62=0,"-",転記作業用!T62)</f>
        <v>-</v>
      </c>
      <c r="T62" s="203" t="str">
        <f>IF(転記作業用!$AB62=0,"-",転記作業用!U62)</f>
        <v>-</v>
      </c>
      <c r="U62" s="203" t="str">
        <f>IF(転記作業用!$AB62=0,"-",転記作業用!V62)</f>
        <v>-</v>
      </c>
      <c r="V62" s="203" t="str">
        <f>IF(転記作業用!$AB62=0,"-",転記作業用!W62)</f>
        <v>-</v>
      </c>
      <c r="W62" s="203" t="str">
        <f>IF(転記作業用!$AB62=0,"-",転記作業用!X62)</f>
        <v>-</v>
      </c>
      <c r="X62" s="203" t="str">
        <f>IF(転記作業用!$AB62=0,"-",転記作業用!Y62)</f>
        <v>-</v>
      </c>
      <c r="Y62" s="203" t="str">
        <f>IF(転記作業用!$AB62=0,"-",転記作業用!Z62)</f>
        <v>-</v>
      </c>
      <c r="Z62" s="203" t="str">
        <f>IF(転記作業用!$AB62=0,"-",転記作業用!AA62)</f>
        <v>-</v>
      </c>
      <c r="AA62" s="203" t="str">
        <f>IF($G62=0,"*",IF(転記作業用!$AK62=0,"-",転記作業用!AC62))</f>
        <v>-</v>
      </c>
      <c r="AB62" s="203" t="str">
        <f>IF($G62=0,"*",IF(転記作業用!$AK62=0,"-",転記作業用!AD62))</f>
        <v>-</v>
      </c>
      <c r="AC62" s="203" t="str">
        <f>IF($G62=0,"*",IF(転記作業用!$AK62=0,"-",転記作業用!AE62))</f>
        <v>-</v>
      </c>
      <c r="AD62" s="203" t="str">
        <f>IF($G62=0,"*",IF(転記作業用!$AK62=0,"-",転記作業用!AF62))</f>
        <v>-</v>
      </c>
      <c r="AE62" s="203" t="str">
        <f>IF($G62=0,"*",IF(転記作業用!$AK62=0,"-",転記作業用!AG62))</f>
        <v>-</v>
      </c>
      <c r="AF62" s="203" t="str">
        <f>IF($G62=0,"*",IF(転記作業用!$AK62=0,"-",転記作業用!AH62))</f>
        <v>-</v>
      </c>
      <c r="AG62" s="203" t="str">
        <f>IF($G62=0,"*",IF(転記作業用!$AK62=0,"-",転記作業用!AI62))</f>
        <v>-</v>
      </c>
      <c r="AH62" s="203" t="str">
        <f>IF($G62=0,"*",IF(転記作業用!$AK62=0,"-",転記作業用!AJ62))</f>
        <v>-</v>
      </c>
      <c r="AI62" s="203" t="str">
        <f>IF($H62=0,"*",IF(転記作業用!$AW62=0,"-",転記作業用!AL62))</f>
        <v>-</v>
      </c>
      <c r="AJ62" s="203" t="str">
        <f>IF($H62=0,"*",IF(転記作業用!$AW62=0,"-",転記作業用!AM62))</f>
        <v>-</v>
      </c>
      <c r="AK62" s="203" t="str">
        <f>IF($H62=0,"*",IF(転記作業用!$AW62=0,"-",転記作業用!AN62))</f>
        <v>-</v>
      </c>
      <c r="AL62" s="203" t="str">
        <f>IF($H62=0,"*",IF(転記作業用!$AW62=0,"-",転記作業用!AO62))</f>
        <v>-</v>
      </c>
      <c r="AM62" s="203" t="str">
        <f>IF($H62=0,"*",IF(転記作業用!$AW62=0,"-",転記作業用!AP62))</f>
        <v>-</v>
      </c>
      <c r="AN62" s="203" t="str">
        <f>IF($H62=0,"*",IF(転記作業用!$AW62=0,"-",転記作業用!AQ62))</f>
        <v>-</v>
      </c>
      <c r="AO62" s="203" t="str">
        <f>IF($H62=0,"*",IF(転記作業用!$AW62=0,"-",転記作業用!AR62))</f>
        <v>-</v>
      </c>
      <c r="AP62" s="203" t="str">
        <f>IF($H62=0,"*",IF(転記作業用!$AW62=0,"-",転記作業用!AS62))</f>
        <v>-</v>
      </c>
      <c r="AQ62" s="203" t="str">
        <f>IF($H62=0,"*",IF(転記作業用!$AW62=0,"-",転記作業用!AT62))</f>
        <v>-</v>
      </c>
      <c r="AR62" s="203" t="str">
        <f>IF($H62=0,"*",IF(転記作業用!$AW62=0,"-",転記作業用!AU62))</f>
        <v>-</v>
      </c>
      <c r="AS62" s="203" t="str">
        <f>IF($H62=0,"*",IF(転記作業用!$AW62=0,"-",転記作業用!AV62))</f>
        <v>-</v>
      </c>
      <c r="AT62" s="203" t="str">
        <f>IF($I62=0,"*",IF(転記作業用!$BM62=0,"-",転記作業用!AX62))</f>
        <v>-</v>
      </c>
      <c r="AU62" s="203" t="str">
        <f>IF($I62=0,"*",IF(転記作業用!$BM62=0,"-",転記作業用!AY62))</f>
        <v>-</v>
      </c>
      <c r="AV62" s="203" t="str">
        <f>IF($I62=0,"*",IF(転記作業用!$BM62=0,"-",転記作業用!AZ62))</f>
        <v>-</v>
      </c>
      <c r="AW62" s="203" t="str">
        <f>IF($I62=0,"*",IF(転記作業用!$BM62=0,"-",転記作業用!BA62))</f>
        <v>-</v>
      </c>
      <c r="AX62" s="203" t="str">
        <f>IF($I62=0,"*",IF(転記作業用!$BM62=0,"-",転記作業用!BB62))</f>
        <v>-</v>
      </c>
      <c r="AY62" s="203" t="str">
        <f>IF($I62=0,"*",IF(転記作業用!$BM62=0,"-",転記作業用!BC62))</f>
        <v>-</v>
      </c>
      <c r="AZ62" s="203" t="str">
        <f>IF($I62=0,"*",IF(転記作業用!$BM62=0,"-",転記作業用!BD62))</f>
        <v>-</v>
      </c>
      <c r="BA62" s="203" t="str">
        <f>IF($I62=0,"*",IF(転記作業用!$BM62=0,"-",転記作業用!BE62))</f>
        <v>-</v>
      </c>
      <c r="BB62" s="203" t="str">
        <f>IF($I62=0,"*",IF(転記作業用!$BM62=0,"-",転記作業用!BF62))</f>
        <v>-</v>
      </c>
      <c r="BC62" s="203" t="str">
        <f>IF($I62=0,"*",IF(転記作業用!$BM62=0,"-",転記作業用!BG62))</f>
        <v>-</v>
      </c>
      <c r="BD62" s="203" t="str">
        <f>IF($I62=0,"*",IF(転記作業用!$BM62=0,"-",転記作業用!BH62))</f>
        <v>-</v>
      </c>
      <c r="BE62" s="203" t="str">
        <f>IF($I62=0,"*",IF(転記作業用!$BM62=0,"-",転記作業用!BI62))</f>
        <v>-</v>
      </c>
      <c r="BF62" s="203" t="str">
        <f>IF($I62=0,"*",IF(転記作業用!$BM62=0,"-",転記作業用!BJ62))</f>
        <v>-</v>
      </c>
      <c r="BG62" s="203" t="str">
        <f>IF($I62=0,"*",IF(転記作業用!$BM62=0,"-",転記作業用!BK62))</f>
        <v>-</v>
      </c>
      <c r="BH62" s="203" t="str">
        <f>IF($I62=0,"*",IF(転記作業用!$BM62=0,"-",転記作業用!BL62))</f>
        <v>-</v>
      </c>
      <c r="BI62" s="203" t="str">
        <f>IF('在宅生活改善調査（利用者票）'!BI71="","-",'在宅生活改善調査（利用者票）'!BI71)</f>
        <v>-</v>
      </c>
      <c r="BJ62" s="203" t="str">
        <f>IF($BI62=4,"*",IF(転記作業用!$CK62=0,"-",転記作業用!BO62))</f>
        <v>-</v>
      </c>
      <c r="BK62" s="203" t="str">
        <f>IF($BI62=4,"*",IF(転記作業用!$CK62=0,"-",転記作業用!BP62))</f>
        <v>-</v>
      </c>
      <c r="BL62" s="203" t="str">
        <f>IF($BI62=4,"*",IF(転記作業用!$CK62=0,"-",転記作業用!BQ62))</f>
        <v>-</v>
      </c>
      <c r="BM62" s="203" t="str">
        <f>IF($BI62=4,"*",IF(転記作業用!$CK62=0,"-",転記作業用!BR62))</f>
        <v>-</v>
      </c>
      <c r="BN62" s="203" t="str">
        <f>IF($BI62=4,"*",IF(転記作業用!$CK62=0,"-",転記作業用!BS62))</f>
        <v>-</v>
      </c>
      <c r="BO62" s="203" t="str">
        <f>IF($BI62=4,"*",IF(転記作業用!$CK62=0,"-",転記作業用!BT62))</f>
        <v>-</v>
      </c>
      <c r="BP62" s="203" t="str">
        <f>IF($BI62=4,"*",IF(転記作業用!$CK62=0,"-",転記作業用!BU62))</f>
        <v>-</v>
      </c>
      <c r="BQ62" s="203" t="str">
        <f>IF($BI62=4,"*",IF(転記作業用!$CK62=0,"-",転記作業用!BV62))</f>
        <v>-</v>
      </c>
      <c r="BR62" s="203" t="str">
        <f>IF($BI62=4,"*",IF(転記作業用!$CK62=0,"-",転記作業用!BW62))</f>
        <v>-</v>
      </c>
      <c r="BS62" s="203" t="str">
        <f>IF($BI62=4,"*",IF(転記作業用!$CK62=0,"-",転記作業用!BX62))</f>
        <v>-</v>
      </c>
      <c r="BT62" s="203" t="str">
        <f>IF($BI62=4,"*",IF(転記作業用!$CK62=0,"-",転記作業用!BY62))</f>
        <v>-</v>
      </c>
      <c r="BU62" s="203" t="str">
        <f>IF($BI62=4,"*",IF(転記作業用!$CK62=0,"-",転記作業用!BZ62))</f>
        <v>-</v>
      </c>
      <c r="BV62" s="203" t="str">
        <f>IF($BI62=4,"*",IF(転記作業用!$CK62=0,"-",転記作業用!CA62))</f>
        <v>-</v>
      </c>
      <c r="BW62" s="203" t="str">
        <f>IF($BI62=4,"*",IF(転記作業用!$CK62=0,"-",転記作業用!CB62))</f>
        <v>-</v>
      </c>
      <c r="BX62" s="203" t="str">
        <f>IF($BI62=4,"*",IF(転記作業用!$CK62=0,"-",転記作業用!CC62))</f>
        <v>-</v>
      </c>
      <c r="BY62" s="203" t="str">
        <f>IF($BI62=4,"*",IF(転記作業用!$CK62=0,"-",転記作業用!CD62))</f>
        <v>-</v>
      </c>
      <c r="BZ62" s="203" t="str">
        <f>IF($BI62=4,"*",IF(転記作業用!$CK62=0,"-",転記作業用!CE62))</f>
        <v>-</v>
      </c>
      <c r="CA62" s="203" t="str">
        <f>IF($BI62=4,"*",IF(転記作業用!$CK62=0,"-",転記作業用!CF62))</f>
        <v>-</v>
      </c>
      <c r="CB62" s="203" t="str">
        <f>IF($BI62=4,"*",IF(転記作業用!$CK62=0,"-",転記作業用!CG62))</f>
        <v>-</v>
      </c>
      <c r="CC62" s="203" t="str">
        <f>IF(転記作業用!$CJ62=0,"*",IF('在宅生活改善調査（利用者票）'!CC71="","-",'在宅生活改善調査（利用者票）'!CC71))</f>
        <v>*</v>
      </c>
      <c r="CD62" s="203" t="str">
        <f>IF(転記作業用!CI62=0,"*",IF('在宅生活改善調査（利用者票）'!CD71="","-",'在宅生活改善調査（利用者票）'!CD71))</f>
        <v>*</v>
      </c>
      <c r="CE62" s="203" t="str">
        <f>IF(CB62&lt;&gt;1,"*",IF('在宅生活改善調査（利用者票）'!CE71="","-",'在宅生活改善調査（利用者票）'!CE71))</f>
        <v>*</v>
      </c>
    </row>
    <row r="63" spans="2:83" x14ac:dyDescent="0.15">
      <c r="B63" s="203" t="str">
        <f>IF('在宅生活改善調査（利用者票）'!B72="","-",'在宅生活改善調査（利用者票）'!B72)</f>
        <v>-</v>
      </c>
      <c r="C63" s="203" t="str">
        <f>IF('在宅生活改善調査（利用者票）'!C72="","-",'在宅生活改善調査（利用者票）'!C72)</f>
        <v>-</v>
      </c>
      <c r="D63" s="203" t="str">
        <f>IF('在宅生活改善調査（利用者票）'!D72="","-",'在宅生活改善調査（利用者票）'!D72)</f>
        <v>-</v>
      </c>
      <c r="E63" s="203" t="str">
        <f>IF(転記作業用!$K63=0,"-",転記作業用!D63)</f>
        <v>-</v>
      </c>
      <c r="F63" s="203" t="str">
        <f>IF(転記作業用!$K63=0,"-",転記作業用!E63)</f>
        <v>-</v>
      </c>
      <c r="G63" s="203" t="str">
        <f>IF(転記作業用!$K63=0,"-",転記作業用!F63)</f>
        <v>-</v>
      </c>
      <c r="H63" s="203" t="str">
        <f>IF(転記作業用!$K63=0,"-",転記作業用!G63)</f>
        <v>-</v>
      </c>
      <c r="I63" s="203" t="str">
        <f>IF(転記作業用!$K63=0,"-",転記作業用!H63)</f>
        <v>-</v>
      </c>
      <c r="J63" s="203" t="str">
        <f>IF(転記作業用!$K63=0,"-",転記作業用!I63)</f>
        <v>-</v>
      </c>
      <c r="K63" s="203" t="str">
        <f>IF(転記作業用!$K63=0,"-",転記作業用!J63)</f>
        <v>-</v>
      </c>
      <c r="L63" s="203" t="str">
        <f>IF(転記作業用!$S63=0,"-",転記作業用!L63)</f>
        <v>-</v>
      </c>
      <c r="M63" s="203" t="str">
        <f>IF(転記作業用!$S63=0,"-",転記作業用!M63)</f>
        <v>-</v>
      </c>
      <c r="N63" s="203" t="str">
        <f>IF(転記作業用!$S63=0,"-",転記作業用!N63)</f>
        <v>-</v>
      </c>
      <c r="O63" s="203" t="str">
        <f>IF(転記作業用!$S63=0,"-",転記作業用!O63)</f>
        <v>-</v>
      </c>
      <c r="P63" s="203" t="str">
        <f>IF(転記作業用!$S63=0,"-",転記作業用!P63)</f>
        <v>-</v>
      </c>
      <c r="Q63" s="203" t="str">
        <f>IF(転記作業用!$S63=0,"-",転記作業用!Q63)</f>
        <v>-</v>
      </c>
      <c r="R63" s="203" t="str">
        <f>IF(転記作業用!$S63=0,"-",転記作業用!R63)</f>
        <v>-</v>
      </c>
      <c r="S63" s="203" t="str">
        <f>IF(転記作業用!$AB63=0,"-",転記作業用!T63)</f>
        <v>-</v>
      </c>
      <c r="T63" s="203" t="str">
        <f>IF(転記作業用!$AB63=0,"-",転記作業用!U63)</f>
        <v>-</v>
      </c>
      <c r="U63" s="203" t="str">
        <f>IF(転記作業用!$AB63=0,"-",転記作業用!V63)</f>
        <v>-</v>
      </c>
      <c r="V63" s="203" t="str">
        <f>IF(転記作業用!$AB63=0,"-",転記作業用!W63)</f>
        <v>-</v>
      </c>
      <c r="W63" s="203" t="str">
        <f>IF(転記作業用!$AB63=0,"-",転記作業用!X63)</f>
        <v>-</v>
      </c>
      <c r="X63" s="203" t="str">
        <f>IF(転記作業用!$AB63=0,"-",転記作業用!Y63)</f>
        <v>-</v>
      </c>
      <c r="Y63" s="203" t="str">
        <f>IF(転記作業用!$AB63=0,"-",転記作業用!Z63)</f>
        <v>-</v>
      </c>
      <c r="Z63" s="203" t="str">
        <f>IF(転記作業用!$AB63=0,"-",転記作業用!AA63)</f>
        <v>-</v>
      </c>
      <c r="AA63" s="203" t="str">
        <f>IF($G63=0,"*",IF(転記作業用!$AK63=0,"-",転記作業用!AC63))</f>
        <v>-</v>
      </c>
      <c r="AB63" s="203" t="str">
        <f>IF($G63=0,"*",IF(転記作業用!$AK63=0,"-",転記作業用!AD63))</f>
        <v>-</v>
      </c>
      <c r="AC63" s="203" t="str">
        <f>IF($G63=0,"*",IF(転記作業用!$AK63=0,"-",転記作業用!AE63))</f>
        <v>-</v>
      </c>
      <c r="AD63" s="203" t="str">
        <f>IF($G63=0,"*",IF(転記作業用!$AK63=0,"-",転記作業用!AF63))</f>
        <v>-</v>
      </c>
      <c r="AE63" s="203" t="str">
        <f>IF($G63=0,"*",IF(転記作業用!$AK63=0,"-",転記作業用!AG63))</f>
        <v>-</v>
      </c>
      <c r="AF63" s="203" t="str">
        <f>IF($G63=0,"*",IF(転記作業用!$AK63=0,"-",転記作業用!AH63))</f>
        <v>-</v>
      </c>
      <c r="AG63" s="203" t="str">
        <f>IF($G63=0,"*",IF(転記作業用!$AK63=0,"-",転記作業用!AI63))</f>
        <v>-</v>
      </c>
      <c r="AH63" s="203" t="str">
        <f>IF($G63=0,"*",IF(転記作業用!$AK63=0,"-",転記作業用!AJ63))</f>
        <v>-</v>
      </c>
      <c r="AI63" s="203" t="str">
        <f>IF($H63=0,"*",IF(転記作業用!$AW63=0,"-",転記作業用!AL63))</f>
        <v>-</v>
      </c>
      <c r="AJ63" s="203" t="str">
        <f>IF($H63=0,"*",IF(転記作業用!$AW63=0,"-",転記作業用!AM63))</f>
        <v>-</v>
      </c>
      <c r="AK63" s="203" t="str">
        <f>IF($H63=0,"*",IF(転記作業用!$AW63=0,"-",転記作業用!AN63))</f>
        <v>-</v>
      </c>
      <c r="AL63" s="203" t="str">
        <f>IF($H63=0,"*",IF(転記作業用!$AW63=0,"-",転記作業用!AO63))</f>
        <v>-</v>
      </c>
      <c r="AM63" s="203" t="str">
        <f>IF($H63=0,"*",IF(転記作業用!$AW63=0,"-",転記作業用!AP63))</f>
        <v>-</v>
      </c>
      <c r="AN63" s="203" t="str">
        <f>IF($H63=0,"*",IF(転記作業用!$AW63=0,"-",転記作業用!AQ63))</f>
        <v>-</v>
      </c>
      <c r="AO63" s="203" t="str">
        <f>IF($H63=0,"*",IF(転記作業用!$AW63=0,"-",転記作業用!AR63))</f>
        <v>-</v>
      </c>
      <c r="AP63" s="203" t="str">
        <f>IF($H63=0,"*",IF(転記作業用!$AW63=0,"-",転記作業用!AS63))</f>
        <v>-</v>
      </c>
      <c r="AQ63" s="203" t="str">
        <f>IF($H63=0,"*",IF(転記作業用!$AW63=0,"-",転記作業用!AT63))</f>
        <v>-</v>
      </c>
      <c r="AR63" s="203" t="str">
        <f>IF($H63=0,"*",IF(転記作業用!$AW63=0,"-",転記作業用!AU63))</f>
        <v>-</v>
      </c>
      <c r="AS63" s="203" t="str">
        <f>IF($H63=0,"*",IF(転記作業用!$AW63=0,"-",転記作業用!AV63))</f>
        <v>-</v>
      </c>
      <c r="AT63" s="203" t="str">
        <f>IF($I63=0,"*",IF(転記作業用!$BM63=0,"-",転記作業用!AX63))</f>
        <v>-</v>
      </c>
      <c r="AU63" s="203" t="str">
        <f>IF($I63=0,"*",IF(転記作業用!$BM63=0,"-",転記作業用!AY63))</f>
        <v>-</v>
      </c>
      <c r="AV63" s="203" t="str">
        <f>IF($I63=0,"*",IF(転記作業用!$BM63=0,"-",転記作業用!AZ63))</f>
        <v>-</v>
      </c>
      <c r="AW63" s="203" t="str">
        <f>IF($I63=0,"*",IF(転記作業用!$BM63=0,"-",転記作業用!BA63))</f>
        <v>-</v>
      </c>
      <c r="AX63" s="203" t="str">
        <f>IF($I63=0,"*",IF(転記作業用!$BM63=0,"-",転記作業用!BB63))</f>
        <v>-</v>
      </c>
      <c r="AY63" s="203" t="str">
        <f>IF($I63=0,"*",IF(転記作業用!$BM63=0,"-",転記作業用!BC63))</f>
        <v>-</v>
      </c>
      <c r="AZ63" s="203" t="str">
        <f>IF($I63=0,"*",IF(転記作業用!$BM63=0,"-",転記作業用!BD63))</f>
        <v>-</v>
      </c>
      <c r="BA63" s="203" t="str">
        <f>IF($I63=0,"*",IF(転記作業用!$BM63=0,"-",転記作業用!BE63))</f>
        <v>-</v>
      </c>
      <c r="BB63" s="203" t="str">
        <f>IF($I63=0,"*",IF(転記作業用!$BM63=0,"-",転記作業用!BF63))</f>
        <v>-</v>
      </c>
      <c r="BC63" s="203" t="str">
        <f>IF($I63=0,"*",IF(転記作業用!$BM63=0,"-",転記作業用!BG63))</f>
        <v>-</v>
      </c>
      <c r="BD63" s="203" t="str">
        <f>IF($I63=0,"*",IF(転記作業用!$BM63=0,"-",転記作業用!BH63))</f>
        <v>-</v>
      </c>
      <c r="BE63" s="203" t="str">
        <f>IF($I63=0,"*",IF(転記作業用!$BM63=0,"-",転記作業用!BI63))</f>
        <v>-</v>
      </c>
      <c r="BF63" s="203" t="str">
        <f>IF($I63=0,"*",IF(転記作業用!$BM63=0,"-",転記作業用!BJ63))</f>
        <v>-</v>
      </c>
      <c r="BG63" s="203" t="str">
        <f>IF($I63=0,"*",IF(転記作業用!$BM63=0,"-",転記作業用!BK63))</f>
        <v>-</v>
      </c>
      <c r="BH63" s="203" t="str">
        <f>IF($I63=0,"*",IF(転記作業用!$BM63=0,"-",転記作業用!BL63))</f>
        <v>-</v>
      </c>
      <c r="BI63" s="203" t="str">
        <f>IF('在宅生活改善調査（利用者票）'!BI72="","-",'在宅生活改善調査（利用者票）'!BI72)</f>
        <v>-</v>
      </c>
      <c r="BJ63" s="203" t="str">
        <f>IF($BI63=4,"*",IF(転記作業用!$CK63=0,"-",転記作業用!BO63))</f>
        <v>-</v>
      </c>
      <c r="BK63" s="203" t="str">
        <f>IF($BI63=4,"*",IF(転記作業用!$CK63=0,"-",転記作業用!BP63))</f>
        <v>-</v>
      </c>
      <c r="BL63" s="203" t="str">
        <f>IF($BI63=4,"*",IF(転記作業用!$CK63=0,"-",転記作業用!BQ63))</f>
        <v>-</v>
      </c>
      <c r="BM63" s="203" t="str">
        <f>IF($BI63=4,"*",IF(転記作業用!$CK63=0,"-",転記作業用!BR63))</f>
        <v>-</v>
      </c>
      <c r="BN63" s="203" t="str">
        <f>IF($BI63=4,"*",IF(転記作業用!$CK63=0,"-",転記作業用!BS63))</f>
        <v>-</v>
      </c>
      <c r="BO63" s="203" t="str">
        <f>IF($BI63=4,"*",IF(転記作業用!$CK63=0,"-",転記作業用!BT63))</f>
        <v>-</v>
      </c>
      <c r="BP63" s="203" t="str">
        <f>IF($BI63=4,"*",IF(転記作業用!$CK63=0,"-",転記作業用!BU63))</f>
        <v>-</v>
      </c>
      <c r="BQ63" s="203" t="str">
        <f>IF($BI63=4,"*",IF(転記作業用!$CK63=0,"-",転記作業用!BV63))</f>
        <v>-</v>
      </c>
      <c r="BR63" s="203" t="str">
        <f>IF($BI63=4,"*",IF(転記作業用!$CK63=0,"-",転記作業用!BW63))</f>
        <v>-</v>
      </c>
      <c r="BS63" s="203" t="str">
        <f>IF($BI63=4,"*",IF(転記作業用!$CK63=0,"-",転記作業用!BX63))</f>
        <v>-</v>
      </c>
      <c r="BT63" s="203" t="str">
        <f>IF($BI63=4,"*",IF(転記作業用!$CK63=0,"-",転記作業用!BY63))</f>
        <v>-</v>
      </c>
      <c r="BU63" s="203" t="str">
        <f>IF($BI63=4,"*",IF(転記作業用!$CK63=0,"-",転記作業用!BZ63))</f>
        <v>-</v>
      </c>
      <c r="BV63" s="203" t="str">
        <f>IF($BI63=4,"*",IF(転記作業用!$CK63=0,"-",転記作業用!CA63))</f>
        <v>-</v>
      </c>
      <c r="BW63" s="203" t="str">
        <f>IF($BI63=4,"*",IF(転記作業用!$CK63=0,"-",転記作業用!CB63))</f>
        <v>-</v>
      </c>
      <c r="BX63" s="203" t="str">
        <f>IF($BI63=4,"*",IF(転記作業用!$CK63=0,"-",転記作業用!CC63))</f>
        <v>-</v>
      </c>
      <c r="BY63" s="203" t="str">
        <f>IF($BI63=4,"*",IF(転記作業用!$CK63=0,"-",転記作業用!CD63))</f>
        <v>-</v>
      </c>
      <c r="BZ63" s="203" t="str">
        <f>IF($BI63=4,"*",IF(転記作業用!$CK63=0,"-",転記作業用!CE63))</f>
        <v>-</v>
      </c>
      <c r="CA63" s="203" t="str">
        <f>IF($BI63=4,"*",IF(転記作業用!$CK63=0,"-",転記作業用!CF63))</f>
        <v>-</v>
      </c>
      <c r="CB63" s="203" t="str">
        <f>IF($BI63=4,"*",IF(転記作業用!$CK63=0,"-",転記作業用!CG63))</f>
        <v>-</v>
      </c>
      <c r="CC63" s="203" t="str">
        <f>IF(転記作業用!$CJ63=0,"*",IF('在宅生活改善調査（利用者票）'!CC72="","-",'在宅生活改善調査（利用者票）'!CC72))</f>
        <v>*</v>
      </c>
      <c r="CD63" s="203" t="str">
        <f>IF(転記作業用!CI63=0,"*",IF('在宅生活改善調査（利用者票）'!CD72="","-",'在宅生活改善調査（利用者票）'!CD72))</f>
        <v>*</v>
      </c>
      <c r="CE63" s="203" t="str">
        <f>IF(CB63&lt;&gt;1,"*",IF('在宅生活改善調査（利用者票）'!CE72="","-",'在宅生活改善調査（利用者票）'!CE72))</f>
        <v>*</v>
      </c>
    </row>
    <row r="64" spans="2:83" x14ac:dyDescent="0.15">
      <c r="B64" s="203" t="str">
        <f>IF('在宅生活改善調査（利用者票）'!B73="","-",'在宅生活改善調査（利用者票）'!B73)</f>
        <v>-</v>
      </c>
      <c r="C64" s="203" t="str">
        <f>IF('在宅生活改善調査（利用者票）'!C73="","-",'在宅生活改善調査（利用者票）'!C73)</f>
        <v>-</v>
      </c>
      <c r="D64" s="203" t="str">
        <f>IF('在宅生活改善調査（利用者票）'!D73="","-",'在宅生活改善調査（利用者票）'!D73)</f>
        <v>-</v>
      </c>
      <c r="E64" s="203" t="str">
        <f>IF(転記作業用!$K64=0,"-",転記作業用!D64)</f>
        <v>-</v>
      </c>
      <c r="F64" s="203" t="str">
        <f>IF(転記作業用!$K64=0,"-",転記作業用!E64)</f>
        <v>-</v>
      </c>
      <c r="G64" s="203" t="str">
        <f>IF(転記作業用!$K64=0,"-",転記作業用!F64)</f>
        <v>-</v>
      </c>
      <c r="H64" s="203" t="str">
        <f>IF(転記作業用!$K64=0,"-",転記作業用!G64)</f>
        <v>-</v>
      </c>
      <c r="I64" s="203" t="str">
        <f>IF(転記作業用!$K64=0,"-",転記作業用!H64)</f>
        <v>-</v>
      </c>
      <c r="J64" s="203" t="str">
        <f>IF(転記作業用!$K64=0,"-",転記作業用!I64)</f>
        <v>-</v>
      </c>
      <c r="K64" s="203" t="str">
        <f>IF(転記作業用!$K64=0,"-",転記作業用!J64)</f>
        <v>-</v>
      </c>
      <c r="L64" s="203" t="str">
        <f>IF(転記作業用!$S64=0,"-",転記作業用!L64)</f>
        <v>-</v>
      </c>
      <c r="M64" s="203" t="str">
        <f>IF(転記作業用!$S64=0,"-",転記作業用!M64)</f>
        <v>-</v>
      </c>
      <c r="N64" s="203" t="str">
        <f>IF(転記作業用!$S64=0,"-",転記作業用!N64)</f>
        <v>-</v>
      </c>
      <c r="O64" s="203" t="str">
        <f>IF(転記作業用!$S64=0,"-",転記作業用!O64)</f>
        <v>-</v>
      </c>
      <c r="P64" s="203" t="str">
        <f>IF(転記作業用!$S64=0,"-",転記作業用!P64)</f>
        <v>-</v>
      </c>
      <c r="Q64" s="203" t="str">
        <f>IF(転記作業用!$S64=0,"-",転記作業用!Q64)</f>
        <v>-</v>
      </c>
      <c r="R64" s="203" t="str">
        <f>IF(転記作業用!$S64=0,"-",転記作業用!R64)</f>
        <v>-</v>
      </c>
      <c r="S64" s="203" t="str">
        <f>IF(転記作業用!$AB64=0,"-",転記作業用!T64)</f>
        <v>-</v>
      </c>
      <c r="T64" s="203" t="str">
        <f>IF(転記作業用!$AB64=0,"-",転記作業用!U64)</f>
        <v>-</v>
      </c>
      <c r="U64" s="203" t="str">
        <f>IF(転記作業用!$AB64=0,"-",転記作業用!V64)</f>
        <v>-</v>
      </c>
      <c r="V64" s="203" t="str">
        <f>IF(転記作業用!$AB64=0,"-",転記作業用!W64)</f>
        <v>-</v>
      </c>
      <c r="W64" s="203" t="str">
        <f>IF(転記作業用!$AB64=0,"-",転記作業用!X64)</f>
        <v>-</v>
      </c>
      <c r="X64" s="203" t="str">
        <f>IF(転記作業用!$AB64=0,"-",転記作業用!Y64)</f>
        <v>-</v>
      </c>
      <c r="Y64" s="203" t="str">
        <f>IF(転記作業用!$AB64=0,"-",転記作業用!Z64)</f>
        <v>-</v>
      </c>
      <c r="Z64" s="203" t="str">
        <f>IF(転記作業用!$AB64=0,"-",転記作業用!AA64)</f>
        <v>-</v>
      </c>
      <c r="AA64" s="203" t="str">
        <f>IF($G64=0,"*",IF(転記作業用!$AK64=0,"-",転記作業用!AC64))</f>
        <v>-</v>
      </c>
      <c r="AB64" s="203" t="str">
        <f>IF($G64=0,"*",IF(転記作業用!$AK64=0,"-",転記作業用!AD64))</f>
        <v>-</v>
      </c>
      <c r="AC64" s="203" t="str">
        <f>IF($G64=0,"*",IF(転記作業用!$AK64=0,"-",転記作業用!AE64))</f>
        <v>-</v>
      </c>
      <c r="AD64" s="203" t="str">
        <f>IF($G64=0,"*",IF(転記作業用!$AK64=0,"-",転記作業用!AF64))</f>
        <v>-</v>
      </c>
      <c r="AE64" s="203" t="str">
        <f>IF($G64=0,"*",IF(転記作業用!$AK64=0,"-",転記作業用!AG64))</f>
        <v>-</v>
      </c>
      <c r="AF64" s="203" t="str">
        <f>IF($G64=0,"*",IF(転記作業用!$AK64=0,"-",転記作業用!AH64))</f>
        <v>-</v>
      </c>
      <c r="AG64" s="203" t="str">
        <f>IF($G64=0,"*",IF(転記作業用!$AK64=0,"-",転記作業用!AI64))</f>
        <v>-</v>
      </c>
      <c r="AH64" s="203" t="str">
        <f>IF($G64=0,"*",IF(転記作業用!$AK64=0,"-",転記作業用!AJ64))</f>
        <v>-</v>
      </c>
      <c r="AI64" s="203" t="str">
        <f>IF($H64=0,"*",IF(転記作業用!$AW64=0,"-",転記作業用!AL64))</f>
        <v>-</v>
      </c>
      <c r="AJ64" s="203" t="str">
        <f>IF($H64=0,"*",IF(転記作業用!$AW64=0,"-",転記作業用!AM64))</f>
        <v>-</v>
      </c>
      <c r="AK64" s="203" t="str">
        <f>IF($H64=0,"*",IF(転記作業用!$AW64=0,"-",転記作業用!AN64))</f>
        <v>-</v>
      </c>
      <c r="AL64" s="203" t="str">
        <f>IF($H64=0,"*",IF(転記作業用!$AW64=0,"-",転記作業用!AO64))</f>
        <v>-</v>
      </c>
      <c r="AM64" s="203" t="str">
        <f>IF($H64=0,"*",IF(転記作業用!$AW64=0,"-",転記作業用!AP64))</f>
        <v>-</v>
      </c>
      <c r="AN64" s="203" t="str">
        <f>IF($H64=0,"*",IF(転記作業用!$AW64=0,"-",転記作業用!AQ64))</f>
        <v>-</v>
      </c>
      <c r="AO64" s="203" t="str">
        <f>IF($H64=0,"*",IF(転記作業用!$AW64=0,"-",転記作業用!AR64))</f>
        <v>-</v>
      </c>
      <c r="AP64" s="203" t="str">
        <f>IF($H64=0,"*",IF(転記作業用!$AW64=0,"-",転記作業用!AS64))</f>
        <v>-</v>
      </c>
      <c r="AQ64" s="203" t="str">
        <f>IF($H64=0,"*",IF(転記作業用!$AW64=0,"-",転記作業用!AT64))</f>
        <v>-</v>
      </c>
      <c r="AR64" s="203" t="str">
        <f>IF($H64=0,"*",IF(転記作業用!$AW64=0,"-",転記作業用!AU64))</f>
        <v>-</v>
      </c>
      <c r="AS64" s="203" t="str">
        <f>IF($H64=0,"*",IF(転記作業用!$AW64=0,"-",転記作業用!AV64))</f>
        <v>-</v>
      </c>
      <c r="AT64" s="203" t="str">
        <f>IF($I64=0,"*",IF(転記作業用!$BM64=0,"-",転記作業用!AX64))</f>
        <v>-</v>
      </c>
      <c r="AU64" s="203" t="str">
        <f>IF($I64=0,"*",IF(転記作業用!$BM64=0,"-",転記作業用!AY64))</f>
        <v>-</v>
      </c>
      <c r="AV64" s="203" t="str">
        <f>IF($I64=0,"*",IF(転記作業用!$BM64=0,"-",転記作業用!AZ64))</f>
        <v>-</v>
      </c>
      <c r="AW64" s="203" t="str">
        <f>IF($I64=0,"*",IF(転記作業用!$BM64=0,"-",転記作業用!BA64))</f>
        <v>-</v>
      </c>
      <c r="AX64" s="203" t="str">
        <f>IF($I64=0,"*",IF(転記作業用!$BM64=0,"-",転記作業用!BB64))</f>
        <v>-</v>
      </c>
      <c r="AY64" s="203" t="str">
        <f>IF($I64=0,"*",IF(転記作業用!$BM64=0,"-",転記作業用!BC64))</f>
        <v>-</v>
      </c>
      <c r="AZ64" s="203" t="str">
        <f>IF($I64=0,"*",IF(転記作業用!$BM64=0,"-",転記作業用!BD64))</f>
        <v>-</v>
      </c>
      <c r="BA64" s="203" t="str">
        <f>IF($I64=0,"*",IF(転記作業用!$BM64=0,"-",転記作業用!BE64))</f>
        <v>-</v>
      </c>
      <c r="BB64" s="203" t="str">
        <f>IF($I64=0,"*",IF(転記作業用!$BM64=0,"-",転記作業用!BF64))</f>
        <v>-</v>
      </c>
      <c r="BC64" s="203" t="str">
        <f>IF($I64=0,"*",IF(転記作業用!$BM64=0,"-",転記作業用!BG64))</f>
        <v>-</v>
      </c>
      <c r="BD64" s="203" t="str">
        <f>IF($I64=0,"*",IF(転記作業用!$BM64=0,"-",転記作業用!BH64))</f>
        <v>-</v>
      </c>
      <c r="BE64" s="203" t="str">
        <f>IF($I64=0,"*",IF(転記作業用!$BM64=0,"-",転記作業用!BI64))</f>
        <v>-</v>
      </c>
      <c r="BF64" s="203" t="str">
        <f>IF($I64=0,"*",IF(転記作業用!$BM64=0,"-",転記作業用!BJ64))</f>
        <v>-</v>
      </c>
      <c r="BG64" s="203" t="str">
        <f>IF($I64=0,"*",IF(転記作業用!$BM64=0,"-",転記作業用!BK64))</f>
        <v>-</v>
      </c>
      <c r="BH64" s="203" t="str">
        <f>IF($I64=0,"*",IF(転記作業用!$BM64=0,"-",転記作業用!BL64))</f>
        <v>-</v>
      </c>
      <c r="BI64" s="203" t="str">
        <f>IF('在宅生活改善調査（利用者票）'!BI73="","-",'在宅生活改善調査（利用者票）'!BI73)</f>
        <v>-</v>
      </c>
      <c r="BJ64" s="203" t="str">
        <f>IF($BI64=4,"*",IF(転記作業用!$CK64=0,"-",転記作業用!BO64))</f>
        <v>-</v>
      </c>
      <c r="BK64" s="203" t="str">
        <f>IF($BI64=4,"*",IF(転記作業用!$CK64=0,"-",転記作業用!BP64))</f>
        <v>-</v>
      </c>
      <c r="BL64" s="203" t="str">
        <f>IF($BI64=4,"*",IF(転記作業用!$CK64=0,"-",転記作業用!BQ64))</f>
        <v>-</v>
      </c>
      <c r="BM64" s="203" t="str">
        <f>IF($BI64=4,"*",IF(転記作業用!$CK64=0,"-",転記作業用!BR64))</f>
        <v>-</v>
      </c>
      <c r="BN64" s="203" t="str">
        <f>IF($BI64=4,"*",IF(転記作業用!$CK64=0,"-",転記作業用!BS64))</f>
        <v>-</v>
      </c>
      <c r="BO64" s="203" t="str">
        <f>IF($BI64=4,"*",IF(転記作業用!$CK64=0,"-",転記作業用!BT64))</f>
        <v>-</v>
      </c>
      <c r="BP64" s="203" t="str">
        <f>IF($BI64=4,"*",IF(転記作業用!$CK64=0,"-",転記作業用!BU64))</f>
        <v>-</v>
      </c>
      <c r="BQ64" s="203" t="str">
        <f>IF($BI64=4,"*",IF(転記作業用!$CK64=0,"-",転記作業用!BV64))</f>
        <v>-</v>
      </c>
      <c r="BR64" s="203" t="str">
        <f>IF($BI64=4,"*",IF(転記作業用!$CK64=0,"-",転記作業用!BW64))</f>
        <v>-</v>
      </c>
      <c r="BS64" s="203" t="str">
        <f>IF($BI64=4,"*",IF(転記作業用!$CK64=0,"-",転記作業用!BX64))</f>
        <v>-</v>
      </c>
      <c r="BT64" s="203" t="str">
        <f>IF($BI64=4,"*",IF(転記作業用!$CK64=0,"-",転記作業用!BY64))</f>
        <v>-</v>
      </c>
      <c r="BU64" s="203" t="str">
        <f>IF($BI64=4,"*",IF(転記作業用!$CK64=0,"-",転記作業用!BZ64))</f>
        <v>-</v>
      </c>
      <c r="BV64" s="203" t="str">
        <f>IF($BI64=4,"*",IF(転記作業用!$CK64=0,"-",転記作業用!CA64))</f>
        <v>-</v>
      </c>
      <c r="BW64" s="203" t="str">
        <f>IF($BI64=4,"*",IF(転記作業用!$CK64=0,"-",転記作業用!CB64))</f>
        <v>-</v>
      </c>
      <c r="BX64" s="203" t="str">
        <f>IF($BI64=4,"*",IF(転記作業用!$CK64=0,"-",転記作業用!CC64))</f>
        <v>-</v>
      </c>
      <c r="BY64" s="203" t="str">
        <f>IF($BI64=4,"*",IF(転記作業用!$CK64=0,"-",転記作業用!CD64))</f>
        <v>-</v>
      </c>
      <c r="BZ64" s="203" t="str">
        <f>IF($BI64=4,"*",IF(転記作業用!$CK64=0,"-",転記作業用!CE64))</f>
        <v>-</v>
      </c>
      <c r="CA64" s="203" t="str">
        <f>IF($BI64=4,"*",IF(転記作業用!$CK64=0,"-",転記作業用!CF64))</f>
        <v>-</v>
      </c>
      <c r="CB64" s="203" t="str">
        <f>IF($BI64=4,"*",IF(転記作業用!$CK64=0,"-",転記作業用!CG64))</f>
        <v>-</v>
      </c>
      <c r="CC64" s="203" t="str">
        <f>IF(転記作業用!$CJ64=0,"*",IF('在宅生活改善調査（利用者票）'!CC73="","-",'在宅生活改善調査（利用者票）'!CC73))</f>
        <v>*</v>
      </c>
      <c r="CD64" s="203" t="str">
        <f>IF(転記作業用!CI64=0,"*",IF('在宅生活改善調査（利用者票）'!CD73="","-",'在宅生活改善調査（利用者票）'!CD73))</f>
        <v>*</v>
      </c>
      <c r="CE64" s="203" t="str">
        <f>IF(CB64&lt;&gt;1,"*",IF('在宅生活改善調査（利用者票）'!CE73="","-",'在宅生活改善調査（利用者票）'!CE73))</f>
        <v>*</v>
      </c>
    </row>
    <row r="65" spans="2:83" x14ac:dyDescent="0.15">
      <c r="B65" s="203" t="str">
        <f>IF('在宅生活改善調査（利用者票）'!B74="","-",'在宅生活改善調査（利用者票）'!B74)</f>
        <v>-</v>
      </c>
      <c r="C65" s="203" t="str">
        <f>IF('在宅生活改善調査（利用者票）'!C74="","-",'在宅生活改善調査（利用者票）'!C74)</f>
        <v>-</v>
      </c>
      <c r="D65" s="203" t="str">
        <f>IF('在宅生活改善調査（利用者票）'!D74="","-",'在宅生活改善調査（利用者票）'!D74)</f>
        <v>-</v>
      </c>
      <c r="E65" s="203" t="str">
        <f>IF(転記作業用!$K65=0,"-",転記作業用!D65)</f>
        <v>-</v>
      </c>
      <c r="F65" s="203" t="str">
        <f>IF(転記作業用!$K65=0,"-",転記作業用!E65)</f>
        <v>-</v>
      </c>
      <c r="G65" s="203" t="str">
        <f>IF(転記作業用!$K65=0,"-",転記作業用!F65)</f>
        <v>-</v>
      </c>
      <c r="H65" s="203" t="str">
        <f>IF(転記作業用!$K65=0,"-",転記作業用!G65)</f>
        <v>-</v>
      </c>
      <c r="I65" s="203" t="str">
        <f>IF(転記作業用!$K65=0,"-",転記作業用!H65)</f>
        <v>-</v>
      </c>
      <c r="J65" s="203" t="str">
        <f>IF(転記作業用!$K65=0,"-",転記作業用!I65)</f>
        <v>-</v>
      </c>
      <c r="K65" s="203" t="str">
        <f>IF(転記作業用!$K65=0,"-",転記作業用!J65)</f>
        <v>-</v>
      </c>
      <c r="L65" s="203" t="str">
        <f>IF(転記作業用!$S65=0,"-",転記作業用!L65)</f>
        <v>-</v>
      </c>
      <c r="M65" s="203" t="str">
        <f>IF(転記作業用!$S65=0,"-",転記作業用!M65)</f>
        <v>-</v>
      </c>
      <c r="N65" s="203" t="str">
        <f>IF(転記作業用!$S65=0,"-",転記作業用!N65)</f>
        <v>-</v>
      </c>
      <c r="O65" s="203" t="str">
        <f>IF(転記作業用!$S65=0,"-",転記作業用!O65)</f>
        <v>-</v>
      </c>
      <c r="P65" s="203" t="str">
        <f>IF(転記作業用!$S65=0,"-",転記作業用!P65)</f>
        <v>-</v>
      </c>
      <c r="Q65" s="203" t="str">
        <f>IF(転記作業用!$S65=0,"-",転記作業用!Q65)</f>
        <v>-</v>
      </c>
      <c r="R65" s="203" t="str">
        <f>IF(転記作業用!$S65=0,"-",転記作業用!R65)</f>
        <v>-</v>
      </c>
      <c r="S65" s="203" t="str">
        <f>IF(転記作業用!$AB65=0,"-",転記作業用!T65)</f>
        <v>-</v>
      </c>
      <c r="T65" s="203" t="str">
        <f>IF(転記作業用!$AB65=0,"-",転記作業用!U65)</f>
        <v>-</v>
      </c>
      <c r="U65" s="203" t="str">
        <f>IF(転記作業用!$AB65=0,"-",転記作業用!V65)</f>
        <v>-</v>
      </c>
      <c r="V65" s="203" t="str">
        <f>IF(転記作業用!$AB65=0,"-",転記作業用!W65)</f>
        <v>-</v>
      </c>
      <c r="W65" s="203" t="str">
        <f>IF(転記作業用!$AB65=0,"-",転記作業用!X65)</f>
        <v>-</v>
      </c>
      <c r="X65" s="203" t="str">
        <f>IF(転記作業用!$AB65=0,"-",転記作業用!Y65)</f>
        <v>-</v>
      </c>
      <c r="Y65" s="203" t="str">
        <f>IF(転記作業用!$AB65=0,"-",転記作業用!Z65)</f>
        <v>-</v>
      </c>
      <c r="Z65" s="203" t="str">
        <f>IF(転記作業用!$AB65=0,"-",転記作業用!AA65)</f>
        <v>-</v>
      </c>
      <c r="AA65" s="203" t="str">
        <f>IF($G65=0,"*",IF(転記作業用!$AK65=0,"-",転記作業用!AC65))</f>
        <v>-</v>
      </c>
      <c r="AB65" s="203" t="str">
        <f>IF($G65=0,"*",IF(転記作業用!$AK65=0,"-",転記作業用!AD65))</f>
        <v>-</v>
      </c>
      <c r="AC65" s="203" t="str">
        <f>IF($G65=0,"*",IF(転記作業用!$AK65=0,"-",転記作業用!AE65))</f>
        <v>-</v>
      </c>
      <c r="AD65" s="203" t="str">
        <f>IF($G65=0,"*",IF(転記作業用!$AK65=0,"-",転記作業用!AF65))</f>
        <v>-</v>
      </c>
      <c r="AE65" s="203" t="str">
        <f>IF($G65=0,"*",IF(転記作業用!$AK65=0,"-",転記作業用!AG65))</f>
        <v>-</v>
      </c>
      <c r="AF65" s="203" t="str">
        <f>IF($G65=0,"*",IF(転記作業用!$AK65=0,"-",転記作業用!AH65))</f>
        <v>-</v>
      </c>
      <c r="AG65" s="203" t="str">
        <f>IF($G65=0,"*",IF(転記作業用!$AK65=0,"-",転記作業用!AI65))</f>
        <v>-</v>
      </c>
      <c r="AH65" s="203" t="str">
        <f>IF($G65=0,"*",IF(転記作業用!$AK65=0,"-",転記作業用!AJ65))</f>
        <v>-</v>
      </c>
      <c r="AI65" s="203" t="str">
        <f>IF($H65=0,"*",IF(転記作業用!$AW65=0,"-",転記作業用!AL65))</f>
        <v>-</v>
      </c>
      <c r="AJ65" s="203" t="str">
        <f>IF($H65=0,"*",IF(転記作業用!$AW65=0,"-",転記作業用!AM65))</f>
        <v>-</v>
      </c>
      <c r="AK65" s="203" t="str">
        <f>IF($H65=0,"*",IF(転記作業用!$AW65=0,"-",転記作業用!AN65))</f>
        <v>-</v>
      </c>
      <c r="AL65" s="203" t="str">
        <f>IF($H65=0,"*",IF(転記作業用!$AW65=0,"-",転記作業用!AO65))</f>
        <v>-</v>
      </c>
      <c r="AM65" s="203" t="str">
        <f>IF($H65=0,"*",IF(転記作業用!$AW65=0,"-",転記作業用!AP65))</f>
        <v>-</v>
      </c>
      <c r="AN65" s="203" t="str">
        <f>IF($H65=0,"*",IF(転記作業用!$AW65=0,"-",転記作業用!AQ65))</f>
        <v>-</v>
      </c>
      <c r="AO65" s="203" t="str">
        <f>IF($H65=0,"*",IF(転記作業用!$AW65=0,"-",転記作業用!AR65))</f>
        <v>-</v>
      </c>
      <c r="AP65" s="203" t="str">
        <f>IF($H65=0,"*",IF(転記作業用!$AW65=0,"-",転記作業用!AS65))</f>
        <v>-</v>
      </c>
      <c r="AQ65" s="203" t="str">
        <f>IF($H65=0,"*",IF(転記作業用!$AW65=0,"-",転記作業用!AT65))</f>
        <v>-</v>
      </c>
      <c r="AR65" s="203" t="str">
        <f>IF($H65=0,"*",IF(転記作業用!$AW65=0,"-",転記作業用!AU65))</f>
        <v>-</v>
      </c>
      <c r="AS65" s="203" t="str">
        <f>IF($H65=0,"*",IF(転記作業用!$AW65=0,"-",転記作業用!AV65))</f>
        <v>-</v>
      </c>
      <c r="AT65" s="203" t="str">
        <f>IF($I65=0,"*",IF(転記作業用!$BM65=0,"-",転記作業用!AX65))</f>
        <v>-</v>
      </c>
      <c r="AU65" s="203" t="str">
        <f>IF($I65=0,"*",IF(転記作業用!$BM65=0,"-",転記作業用!AY65))</f>
        <v>-</v>
      </c>
      <c r="AV65" s="203" t="str">
        <f>IF($I65=0,"*",IF(転記作業用!$BM65=0,"-",転記作業用!AZ65))</f>
        <v>-</v>
      </c>
      <c r="AW65" s="203" t="str">
        <f>IF($I65=0,"*",IF(転記作業用!$BM65=0,"-",転記作業用!BA65))</f>
        <v>-</v>
      </c>
      <c r="AX65" s="203" t="str">
        <f>IF($I65=0,"*",IF(転記作業用!$BM65=0,"-",転記作業用!BB65))</f>
        <v>-</v>
      </c>
      <c r="AY65" s="203" t="str">
        <f>IF($I65=0,"*",IF(転記作業用!$BM65=0,"-",転記作業用!BC65))</f>
        <v>-</v>
      </c>
      <c r="AZ65" s="203" t="str">
        <f>IF($I65=0,"*",IF(転記作業用!$BM65=0,"-",転記作業用!BD65))</f>
        <v>-</v>
      </c>
      <c r="BA65" s="203" t="str">
        <f>IF($I65=0,"*",IF(転記作業用!$BM65=0,"-",転記作業用!BE65))</f>
        <v>-</v>
      </c>
      <c r="BB65" s="203" t="str">
        <f>IF($I65=0,"*",IF(転記作業用!$BM65=0,"-",転記作業用!BF65))</f>
        <v>-</v>
      </c>
      <c r="BC65" s="203" t="str">
        <f>IF($I65=0,"*",IF(転記作業用!$BM65=0,"-",転記作業用!BG65))</f>
        <v>-</v>
      </c>
      <c r="BD65" s="203" t="str">
        <f>IF($I65=0,"*",IF(転記作業用!$BM65=0,"-",転記作業用!BH65))</f>
        <v>-</v>
      </c>
      <c r="BE65" s="203" t="str">
        <f>IF($I65=0,"*",IF(転記作業用!$BM65=0,"-",転記作業用!BI65))</f>
        <v>-</v>
      </c>
      <c r="BF65" s="203" t="str">
        <f>IF($I65=0,"*",IF(転記作業用!$BM65=0,"-",転記作業用!BJ65))</f>
        <v>-</v>
      </c>
      <c r="BG65" s="203" t="str">
        <f>IF($I65=0,"*",IF(転記作業用!$BM65=0,"-",転記作業用!BK65))</f>
        <v>-</v>
      </c>
      <c r="BH65" s="203" t="str">
        <f>IF($I65=0,"*",IF(転記作業用!$BM65=0,"-",転記作業用!BL65))</f>
        <v>-</v>
      </c>
      <c r="BI65" s="203" t="str">
        <f>IF('在宅生活改善調査（利用者票）'!BI74="","-",'在宅生活改善調査（利用者票）'!BI74)</f>
        <v>-</v>
      </c>
      <c r="BJ65" s="203" t="str">
        <f>IF($BI65=4,"*",IF(転記作業用!$CK65=0,"-",転記作業用!BO65))</f>
        <v>-</v>
      </c>
      <c r="BK65" s="203" t="str">
        <f>IF($BI65=4,"*",IF(転記作業用!$CK65=0,"-",転記作業用!BP65))</f>
        <v>-</v>
      </c>
      <c r="BL65" s="203" t="str">
        <f>IF($BI65=4,"*",IF(転記作業用!$CK65=0,"-",転記作業用!BQ65))</f>
        <v>-</v>
      </c>
      <c r="BM65" s="203" t="str">
        <f>IF($BI65=4,"*",IF(転記作業用!$CK65=0,"-",転記作業用!BR65))</f>
        <v>-</v>
      </c>
      <c r="BN65" s="203" t="str">
        <f>IF($BI65=4,"*",IF(転記作業用!$CK65=0,"-",転記作業用!BS65))</f>
        <v>-</v>
      </c>
      <c r="BO65" s="203" t="str">
        <f>IF($BI65=4,"*",IF(転記作業用!$CK65=0,"-",転記作業用!BT65))</f>
        <v>-</v>
      </c>
      <c r="BP65" s="203" t="str">
        <f>IF($BI65=4,"*",IF(転記作業用!$CK65=0,"-",転記作業用!BU65))</f>
        <v>-</v>
      </c>
      <c r="BQ65" s="203" t="str">
        <f>IF($BI65=4,"*",IF(転記作業用!$CK65=0,"-",転記作業用!BV65))</f>
        <v>-</v>
      </c>
      <c r="BR65" s="203" t="str">
        <f>IF($BI65=4,"*",IF(転記作業用!$CK65=0,"-",転記作業用!BW65))</f>
        <v>-</v>
      </c>
      <c r="BS65" s="203" t="str">
        <f>IF($BI65=4,"*",IF(転記作業用!$CK65=0,"-",転記作業用!BX65))</f>
        <v>-</v>
      </c>
      <c r="BT65" s="203" t="str">
        <f>IF($BI65=4,"*",IF(転記作業用!$CK65=0,"-",転記作業用!BY65))</f>
        <v>-</v>
      </c>
      <c r="BU65" s="203" t="str">
        <f>IF($BI65=4,"*",IF(転記作業用!$CK65=0,"-",転記作業用!BZ65))</f>
        <v>-</v>
      </c>
      <c r="BV65" s="203" t="str">
        <f>IF($BI65=4,"*",IF(転記作業用!$CK65=0,"-",転記作業用!CA65))</f>
        <v>-</v>
      </c>
      <c r="BW65" s="203" t="str">
        <f>IF($BI65=4,"*",IF(転記作業用!$CK65=0,"-",転記作業用!CB65))</f>
        <v>-</v>
      </c>
      <c r="BX65" s="203" t="str">
        <f>IF($BI65=4,"*",IF(転記作業用!$CK65=0,"-",転記作業用!CC65))</f>
        <v>-</v>
      </c>
      <c r="BY65" s="203" t="str">
        <f>IF($BI65=4,"*",IF(転記作業用!$CK65=0,"-",転記作業用!CD65))</f>
        <v>-</v>
      </c>
      <c r="BZ65" s="203" t="str">
        <f>IF($BI65=4,"*",IF(転記作業用!$CK65=0,"-",転記作業用!CE65))</f>
        <v>-</v>
      </c>
      <c r="CA65" s="203" t="str">
        <f>IF($BI65=4,"*",IF(転記作業用!$CK65=0,"-",転記作業用!CF65))</f>
        <v>-</v>
      </c>
      <c r="CB65" s="203" t="str">
        <f>IF($BI65=4,"*",IF(転記作業用!$CK65=0,"-",転記作業用!CG65))</f>
        <v>-</v>
      </c>
      <c r="CC65" s="203" t="str">
        <f>IF(転記作業用!$CJ65=0,"*",IF('在宅生活改善調査（利用者票）'!CC74="","-",'在宅生活改善調査（利用者票）'!CC74))</f>
        <v>*</v>
      </c>
      <c r="CD65" s="203" t="str">
        <f>IF(転記作業用!CI65=0,"*",IF('在宅生活改善調査（利用者票）'!CD74="","-",'在宅生活改善調査（利用者票）'!CD74))</f>
        <v>*</v>
      </c>
      <c r="CE65" s="203" t="str">
        <f>IF(CB65&lt;&gt;1,"*",IF('在宅生活改善調査（利用者票）'!CE74="","-",'在宅生活改善調査（利用者票）'!CE74))</f>
        <v>*</v>
      </c>
    </row>
    <row r="66" spans="2:83" x14ac:dyDescent="0.15">
      <c r="B66" s="203" t="str">
        <f>IF('在宅生活改善調査（利用者票）'!B75="","-",'在宅生活改善調査（利用者票）'!B75)</f>
        <v>-</v>
      </c>
      <c r="C66" s="203" t="str">
        <f>IF('在宅生活改善調査（利用者票）'!C75="","-",'在宅生活改善調査（利用者票）'!C75)</f>
        <v>-</v>
      </c>
      <c r="D66" s="203" t="str">
        <f>IF('在宅生活改善調査（利用者票）'!D75="","-",'在宅生活改善調査（利用者票）'!D75)</f>
        <v>-</v>
      </c>
      <c r="E66" s="203" t="str">
        <f>IF(転記作業用!$K66=0,"-",転記作業用!D66)</f>
        <v>-</v>
      </c>
      <c r="F66" s="203" t="str">
        <f>IF(転記作業用!$K66=0,"-",転記作業用!E66)</f>
        <v>-</v>
      </c>
      <c r="G66" s="203" t="str">
        <f>IF(転記作業用!$K66=0,"-",転記作業用!F66)</f>
        <v>-</v>
      </c>
      <c r="H66" s="203" t="str">
        <f>IF(転記作業用!$K66=0,"-",転記作業用!G66)</f>
        <v>-</v>
      </c>
      <c r="I66" s="203" t="str">
        <f>IF(転記作業用!$K66=0,"-",転記作業用!H66)</f>
        <v>-</v>
      </c>
      <c r="J66" s="203" t="str">
        <f>IF(転記作業用!$K66=0,"-",転記作業用!I66)</f>
        <v>-</v>
      </c>
      <c r="K66" s="203" t="str">
        <f>IF(転記作業用!$K66=0,"-",転記作業用!J66)</f>
        <v>-</v>
      </c>
      <c r="L66" s="203" t="str">
        <f>IF(転記作業用!$S66=0,"-",転記作業用!L66)</f>
        <v>-</v>
      </c>
      <c r="M66" s="203" t="str">
        <f>IF(転記作業用!$S66=0,"-",転記作業用!M66)</f>
        <v>-</v>
      </c>
      <c r="N66" s="203" t="str">
        <f>IF(転記作業用!$S66=0,"-",転記作業用!N66)</f>
        <v>-</v>
      </c>
      <c r="O66" s="203" t="str">
        <f>IF(転記作業用!$S66=0,"-",転記作業用!O66)</f>
        <v>-</v>
      </c>
      <c r="P66" s="203" t="str">
        <f>IF(転記作業用!$S66=0,"-",転記作業用!P66)</f>
        <v>-</v>
      </c>
      <c r="Q66" s="203" t="str">
        <f>IF(転記作業用!$S66=0,"-",転記作業用!Q66)</f>
        <v>-</v>
      </c>
      <c r="R66" s="203" t="str">
        <f>IF(転記作業用!$S66=0,"-",転記作業用!R66)</f>
        <v>-</v>
      </c>
      <c r="S66" s="203" t="str">
        <f>IF(転記作業用!$AB66=0,"-",転記作業用!T66)</f>
        <v>-</v>
      </c>
      <c r="T66" s="203" t="str">
        <f>IF(転記作業用!$AB66=0,"-",転記作業用!U66)</f>
        <v>-</v>
      </c>
      <c r="U66" s="203" t="str">
        <f>IF(転記作業用!$AB66=0,"-",転記作業用!V66)</f>
        <v>-</v>
      </c>
      <c r="V66" s="203" t="str">
        <f>IF(転記作業用!$AB66=0,"-",転記作業用!W66)</f>
        <v>-</v>
      </c>
      <c r="W66" s="203" t="str">
        <f>IF(転記作業用!$AB66=0,"-",転記作業用!X66)</f>
        <v>-</v>
      </c>
      <c r="X66" s="203" t="str">
        <f>IF(転記作業用!$AB66=0,"-",転記作業用!Y66)</f>
        <v>-</v>
      </c>
      <c r="Y66" s="203" t="str">
        <f>IF(転記作業用!$AB66=0,"-",転記作業用!Z66)</f>
        <v>-</v>
      </c>
      <c r="Z66" s="203" t="str">
        <f>IF(転記作業用!$AB66=0,"-",転記作業用!AA66)</f>
        <v>-</v>
      </c>
      <c r="AA66" s="203" t="str">
        <f>IF($G66=0,"*",IF(転記作業用!$AK66=0,"-",転記作業用!AC66))</f>
        <v>-</v>
      </c>
      <c r="AB66" s="203" t="str">
        <f>IF($G66=0,"*",IF(転記作業用!$AK66=0,"-",転記作業用!AD66))</f>
        <v>-</v>
      </c>
      <c r="AC66" s="203" t="str">
        <f>IF($G66=0,"*",IF(転記作業用!$AK66=0,"-",転記作業用!AE66))</f>
        <v>-</v>
      </c>
      <c r="AD66" s="203" t="str">
        <f>IF($G66=0,"*",IF(転記作業用!$AK66=0,"-",転記作業用!AF66))</f>
        <v>-</v>
      </c>
      <c r="AE66" s="203" t="str">
        <f>IF($G66=0,"*",IF(転記作業用!$AK66=0,"-",転記作業用!AG66))</f>
        <v>-</v>
      </c>
      <c r="AF66" s="203" t="str">
        <f>IF($G66=0,"*",IF(転記作業用!$AK66=0,"-",転記作業用!AH66))</f>
        <v>-</v>
      </c>
      <c r="AG66" s="203" t="str">
        <f>IF($G66=0,"*",IF(転記作業用!$AK66=0,"-",転記作業用!AI66))</f>
        <v>-</v>
      </c>
      <c r="AH66" s="203" t="str">
        <f>IF($G66=0,"*",IF(転記作業用!$AK66=0,"-",転記作業用!AJ66))</f>
        <v>-</v>
      </c>
      <c r="AI66" s="203" t="str">
        <f>IF($H66=0,"*",IF(転記作業用!$AW66=0,"-",転記作業用!AL66))</f>
        <v>-</v>
      </c>
      <c r="AJ66" s="203" t="str">
        <f>IF($H66=0,"*",IF(転記作業用!$AW66=0,"-",転記作業用!AM66))</f>
        <v>-</v>
      </c>
      <c r="AK66" s="203" t="str">
        <f>IF($H66=0,"*",IF(転記作業用!$AW66=0,"-",転記作業用!AN66))</f>
        <v>-</v>
      </c>
      <c r="AL66" s="203" t="str">
        <f>IF($H66=0,"*",IF(転記作業用!$AW66=0,"-",転記作業用!AO66))</f>
        <v>-</v>
      </c>
      <c r="AM66" s="203" t="str">
        <f>IF($H66=0,"*",IF(転記作業用!$AW66=0,"-",転記作業用!AP66))</f>
        <v>-</v>
      </c>
      <c r="AN66" s="203" t="str">
        <f>IF($H66=0,"*",IF(転記作業用!$AW66=0,"-",転記作業用!AQ66))</f>
        <v>-</v>
      </c>
      <c r="AO66" s="203" t="str">
        <f>IF($H66=0,"*",IF(転記作業用!$AW66=0,"-",転記作業用!AR66))</f>
        <v>-</v>
      </c>
      <c r="AP66" s="203" t="str">
        <f>IF($H66=0,"*",IF(転記作業用!$AW66=0,"-",転記作業用!AS66))</f>
        <v>-</v>
      </c>
      <c r="AQ66" s="203" t="str">
        <f>IF($H66=0,"*",IF(転記作業用!$AW66=0,"-",転記作業用!AT66))</f>
        <v>-</v>
      </c>
      <c r="AR66" s="203" t="str">
        <f>IF($H66=0,"*",IF(転記作業用!$AW66=0,"-",転記作業用!AU66))</f>
        <v>-</v>
      </c>
      <c r="AS66" s="203" t="str">
        <f>IF($H66=0,"*",IF(転記作業用!$AW66=0,"-",転記作業用!AV66))</f>
        <v>-</v>
      </c>
      <c r="AT66" s="203" t="str">
        <f>IF($I66=0,"*",IF(転記作業用!$BM66=0,"-",転記作業用!AX66))</f>
        <v>-</v>
      </c>
      <c r="AU66" s="203" t="str">
        <f>IF($I66=0,"*",IF(転記作業用!$BM66=0,"-",転記作業用!AY66))</f>
        <v>-</v>
      </c>
      <c r="AV66" s="203" t="str">
        <f>IF($I66=0,"*",IF(転記作業用!$BM66=0,"-",転記作業用!AZ66))</f>
        <v>-</v>
      </c>
      <c r="AW66" s="203" t="str">
        <f>IF($I66=0,"*",IF(転記作業用!$BM66=0,"-",転記作業用!BA66))</f>
        <v>-</v>
      </c>
      <c r="AX66" s="203" t="str">
        <f>IF($I66=0,"*",IF(転記作業用!$BM66=0,"-",転記作業用!BB66))</f>
        <v>-</v>
      </c>
      <c r="AY66" s="203" t="str">
        <f>IF($I66=0,"*",IF(転記作業用!$BM66=0,"-",転記作業用!BC66))</f>
        <v>-</v>
      </c>
      <c r="AZ66" s="203" t="str">
        <f>IF($I66=0,"*",IF(転記作業用!$BM66=0,"-",転記作業用!BD66))</f>
        <v>-</v>
      </c>
      <c r="BA66" s="203" t="str">
        <f>IF($I66=0,"*",IF(転記作業用!$BM66=0,"-",転記作業用!BE66))</f>
        <v>-</v>
      </c>
      <c r="BB66" s="203" t="str">
        <f>IF($I66=0,"*",IF(転記作業用!$BM66=0,"-",転記作業用!BF66))</f>
        <v>-</v>
      </c>
      <c r="BC66" s="203" t="str">
        <f>IF($I66=0,"*",IF(転記作業用!$BM66=0,"-",転記作業用!BG66))</f>
        <v>-</v>
      </c>
      <c r="BD66" s="203" t="str">
        <f>IF($I66=0,"*",IF(転記作業用!$BM66=0,"-",転記作業用!BH66))</f>
        <v>-</v>
      </c>
      <c r="BE66" s="203" t="str">
        <f>IF($I66=0,"*",IF(転記作業用!$BM66=0,"-",転記作業用!BI66))</f>
        <v>-</v>
      </c>
      <c r="BF66" s="203" t="str">
        <f>IF($I66=0,"*",IF(転記作業用!$BM66=0,"-",転記作業用!BJ66))</f>
        <v>-</v>
      </c>
      <c r="BG66" s="203" t="str">
        <f>IF($I66=0,"*",IF(転記作業用!$BM66=0,"-",転記作業用!BK66))</f>
        <v>-</v>
      </c>
      <c r="BH66" s="203" t="str">
        <f>IF($I66=0,"*",IF(転記作業用!$BM66=0,"-",転記作業用!BL66))</f>
        <v>-</v>
      </c>
      <c r="BI66" s="203" t="str">
        <f>IF('在宅生活改善調査（利用者票）'!BI75="","-",'在宅生活改善調査（利用者票）'!BI75)</f>
        <v>-</v>
      </c>
      <c r="BJ66" s="203" t="str">
        <f>IF($BI66=4,"*",IF(転記作業用!$CK66=0,"-",転記作業用!BO66))</f>
        <v>-</v>
      </c>
      <c r="BK66" s="203" t="str">
        <f>IF($BI66=4,"*",IF(転記作業用!$CK66=0,"-",転記作業用!BP66))</f>
        <v>-</v>
      </c>
      <c r="BL66" s="203" t="str">
        <f>IF($BI66=4,"*",IF(転記作業用!$CK66=0,"-",転記作業用!BQ66))</f>
        <v>-</v>
      </c>
      <c r="BM66" s="203" t="str">
        <f>IF($BI66=4,"*",IF(転記作業用!$CK66=0,"-",転記作業用!BR66))</f>
        <v>-</v>
      </c>
      <c r="BN66" s="203" t="str">
        <f>IF($BI66=4,"*",IF(転記作業用!$CK66=0,"-",転記作業用!BS66))</f>
        <v>-</v>
      </c>
      <c r="BO66" s="203" t="str">
        <f>IF($BI66=4,"*",IF(転記作業用!$CK66=0,"-",転記作業用!BT66))</f>
        <v>-</v>
      </c>
      <c r="BP66" s="203" t="str">
        <f>IF($BI66=4,"*",IF(転記作業用!$CK66=0,"-",転記作業用!BU66))</f>
        <v>-</v>
      </c>
      <c r="BQ66" s="203" t="str">
        <f>IF($BI66=4,"*",IF(転記作業用!$CK66=0,"-",転記作業用!BV66))</f>
        <v>-</v>
      </c>
      <c r="BR66" s="203" t="str">
        <f>IF($BI66=4,"*",IF(転記作業用!$CK66=0,"-",転記作業用!BW66))</f>
        <v>-</v>
      </c>
      <c r="BS66" s="203" t="str">
        <f>IF($BI66=4,"*",IF(転記作業用!$CK66=0,"-",転記作業用!BX66))</f>
        <v>-</v>
      </c>
      <c r="BT66" s="203" t="str">
        <f>IF($BI66=4,"*",IF(転記作業用!$CK66=0,"-",転記作業用!BY66))</f>
        <v>-</v>
      </c>
      <c r="BU66" s="203" t="str">
        <f>IF($BI66=4,"*",IF(転記作業用!$CK66=0,"-",転記作業用!BZ66))</f>
        <v>-</v>
      </c>
      <c r="BV66" s="203" t="str">
        <f>IF($BI66=4,"*",IF(転記作業用!$CK66=0,"-",転記作業用!CA66))</f>
        <v>-</v>
      </c>
      <c r="BW66" s="203" t="str">
        <f>IF($BI66=4,"*",IF(転記作業用!$CK66=0,"-",転記作業用!CB66))</f>
        <v>-</v>
      </c>
      <c r="BX66" s="203" t="str">
        <f>IF($BI66=4,"*",IF(転記作業用!$CK66=0,"-",転記作業用!CC66))</f>
        <v>-</v>
      </c>
      <c r="BY66" s="203" t="str">
        <f>IF($BI66=4,"*",IF(転記作業用!$CK66=0,"-",転記作業用!CD66))</f>
        <v>-</v>
      </c>
      <c r="BZ66" s="203" t="str">
        <f>IF($BI66=4,"*",IF(転記作業用!$CK66=0,"-",転記作業用!CE66))</f>
        <v>-</v>
      </c>
      <c r="CA66" s="203" t="str">
        <f>IF($BI66=4,"*",IF(転記作業用!$CK66=0,"-",転記作業用!CF66))</f>
        <v>-</v>
      </c>
      <c r="CB66" s="203" t="str">
        <f>IF($BI66=4,"*",IF(転記作業用!$CK66=0,"-",転記作業用!CG66))</f>
        <v>-</v>
      </c>
      <c r="CC66" s="203" t="str">
        <f>IF(転記作業用!$CJ66=0,"*",IF('在宅生活改善調査（利用者票）'!CC75="","-",'在宅生活改善調査（利用者票）'!CC75))</f>
        <v>*</v>
      </c>
      <c r="CD66" s="203" t="str">
        <f>IF(転記作業用!CI66=0,"*",IF('在宅生活改善調査（利用者票）'!CD75="","-",'在宅生活改善調査（利用者票）'!CD75))</f>
        <v>*</v>
      </c>
      <c r="CE66" s="203" t="str">
        <f>IF(CB66&lt;&gt;1,"*",IF('在宅生活改善調査（利用者票）'!CE75="","-",'在宅生活改善調査（利用者票）'!CE75))</f>
        <v>*</v>
      </c>
    </row>
    <row r="67" spans="2:83" x14ac:dyDescent="0.15">
      <c r="B67" s="203" t="str">
        <f>IF('在宅生活改善調査（利用者票）'!B76="","-",'在宅生活改善調査（利用者票）'!B76)</f>
        <v>-</v>
      </c>
      <c r="C67" s="203" t="str">
        <f>IF('在宅生活改善調査（利用者票）'!C76="","-",'在宅生活改善調査（利用者票）'!C76)</f>
        <v>-</v>
      </c>
      <c r="D67" s="203" t="str">
        <f>IF('在宅生活改善調査（利用者票）'!D76="","-",'在宅生活改善調査（利用者票）'!D76)</f>
        <v>-</v>
      </c>
      <c r="E67" s="203" t="str">
        <f>IF(転記作業用!$K67=0,"-",転記作業用!D67)</f>
        <v>-</v>
      </c>
      <c r="F67" s="203" t="str">
        <f>IF(転記作業用!$K67=0,"-",転記作業用!E67)</f>
        <v>-</v>
      </c>
      <c r="G67" s="203" t="str">
        <f>IF(転記作業用!$K67=0,"-",転記作業用!F67)</f>
        <v>-</v>
      </c>
      <c r="H67" s="203" t="str">
        <f>IF(転記作業用!$K67=0,"-",転記作業用!G67)</f>
        <v>-</v>
      </c>
      <c r="I67" s="203" t="str">
        <f>IF(転記作業用!$K67=0,"-",転記作業用!H67)</f>
        <v>-</v>
      </c>
      <c r="J67" s="203" t="str">
        <f>IF(転記作業用!$K67=0,"-",転記作業用!I67)</f>
        <v>-</v>
      </c>
      <c r="K67" s="203" t="str">
        <f>IF(転記作業用!$K67=0,"-",転記作業用!J67)</f>
        <v>-</v>
      </c>
      <c r="L67" s="203" t="str">
        <f>IF(転記作業用!$S67=0,"-",転記作業用!L67)</f>
        <v>-</v>
      </c>
      <c r="M67" s="203" t="str">
        <f>IF(転記作業用!$S67=0,"-",転記作業用!M67)</f>
        <v>-</v>
      </c>
      <c r="N67" s="203" t="str">
        <f>IF(転記作業用!$S67=0,"-",転記作業用!N67)</f>
        <v>-</v>
      </c>
      <c r="O67" s="203" t="str">
        <f>IF(転記作業用!$S67=0,"-",転記作業用!O67)</f>
        <v>-</v>
      </c>
      <c r="P67" s="203" t="str">
        <f>IF(転記作業用!$S67=0,"-",転記作業用!P67)</f>
        <v>-</v>
      </c>
      <c r="Q67" s="203" t="str">
        <f>IF(転記作業用!$S67=0,"-",転記作業用!Q67)</f>
        <v>-</v>
      </c>
      <c r="R67" s="203" t="str">
        <f>IF(転記作業用!$S67=0,"-",転記作業用!R67)</f>
        <v>-</v>
      </c>
      <c r="S67" s="203" t="str">
        <f>IF(転記作業用!$AB67=0,"-",転記作業用!T67)</f>
        <v>-</v>
      </c>
      <c r="T67" s="203" t="str">
        <f>IF(転記作業用!$AB67=0,"-",転記作業用!U67)</f>
        <v>-</v>
      </c>
      <c r="U67" s="203" t="str">
        <f>IF(転記作業用!$AB67=0,"-",転記作業用!V67)</f>
        <v>-</v>
      </c>
      <c r="V67" s="203" t="str">
        <f>IF(転記作業用!$AB67=0,"-",転記作業用!W67)</f>
        <v>-</v>
      </c>
      <c r="W67" s="203" t="str">
        <f>IF(転記作業用!$AB67=0,"-",転記作業用!X67)</f>
        <v>-</v>
      </c>
      <c r="X67" s="203" t="str">
        <f>IF(転記作業用!$AB67=0,"-",転記作業用!Y67)</f>
        <v>-</v>
      </c>
      <c r="Y67" s="203" t="str">
        <f>IF(転記作業用!$AB67=0,"-",転記作業用!Z67)</f>
        <v>-</v>
      </c>
      <c r="Z67" s="203" t="str">
        <f>IF(転記作業用!$AB67=0,"-",転記作業用!AA67)</f>
        <v>-</v>
      </c>
      <c r="AA67" s="203" t="str">
        <f>IF($G67=0,"*",IF(転記作業用!$AK67=0,"-",転記作業用!AC67))</f>
        <v>-</v>
      </c>
      <c r="AB67" s="203" t="str">
        <f>IF($G67=0,"*",IF(転記作業用!$AK67=0,"-",転記作業用!AD67))</f>
        <v>-</v>
      </c>
      <c r="AC67" s="203" t="str">
        <f>IF($G67=0,"*",IF(転記作業用!$AK67=0,"-",転記作業用!AE67))</f>
        <v>-</v>
      </c>
      <c r="AD67" s="203" t="str">
        <f>IF($G67=0,"*",IF(転記作業用!$AK67=0,"-",転記作業用!AF67))</f>
        <v>-</v>
      </c>
      <c r="AE67" s="203" t="str">
        <f>IF($G67=0,"*",IF(転記作業用!$AK67=0,"-",転記作業用!AG67))</f>
        <v>-</v>
      </c>
      <c r="AF67" s="203" t="str">
        <f>IF($G67=0,"*",IF(転記作業用!$AK67=0,"-",転記作業用!AH67))</f>
        <v>-</v>
      </c>
      <c r="AG67" s="203" t="str">
        <f>IF($G67=0,"*",IF(転記作業用!$AK67=0,"-",転記作業用!AI67))</f>
        <v>-</v>
      </c>
      <c r="AH67" s="203" t="str">
        <f>IF($G67=0,"*",IF(転記作業用!$AK67=0,"-",転記作業用!AJ67))</f>
        <v>-</v>
      </c>
      <c r="AI67" s="203" t="str">
        <f>IF($H67=0,"*",IF(転記作業用!$AW67=0,"-",転記作業用!AL67))</f>
        <v>-</v>
      </c>
      <c r="AJ67" s="203" t="str">
        <f>IF($H67=0,"*",IF(転記作業用!$AW67=0,"-",転記作業用!AM67))</f>
        <v>-</v>
      </c>
      <c r="AK67" s="203" t="str">
        <f>IF($H67=0,"*",IF(転記作業用!$AW67=0,"-",転記作業用!AN67))</f>
        <v>-</v>
      </c>
      <c r="AL67" s="203" t="str">
        <f>IF($H67=0,"*",IF(転記作業用!$AW67=0,"-",転記作業用!AO67))</f>
        <v>-</v>
      </c>
      <c r="AM67" s="203" t="str">
        <f>IF($H67=0,"*",IF(転記作業用!$AW67=0,"-",転記作業用!AP67))</f>
        <v>-</v>
      </c>
      <c r="AN67" s="203" t="str">
        <f>IF($H67=0,"*",IF(転記作業用!$AW67=0,"-",転記作業用!AQ67))</f>
        <v>-</v>
      </c>
      <c r="AO67" s="203" t="str">
        <f>IF($H67=0,"*",IF(転記作業用!$AW67=0,"-",転記作業用!AR67))</f>
        <v>-</v>
      </c>
      <c r="AP67" s="203" t="str">
        <f>IF($H67=0,"*",IF(転記作業用!$AW67=0,"-",転記作業用!AS67))</f>
        <v>-</v>
      </c>
      <c r="AQ67" s="203" t="str">
        <f>IF($H67=0,"*",IF(転記作業用!$AW67=0,"-",転記作業用!AT67))</f>
        <v>-</v>
      </c>
      <c r="AR67" s="203" t="str">
        <f>IF($H67=0,"*",IF(転記作業用!$AW67=0,"-",転記作業用!AU67))</f>
        <v>-</v>
      </c>
      <c r="AS67" s="203" t="str">
        <f>IF($H67=0,"*",IF(転記作業用!$AW67=0,"-",転記作業用!AV67))</f>
        <v>-</v>
      </c>
      <c r="AT67" s="203" t="str">
        <f>IF($I67=0,"*",IF(転記作業用!$BM67=0,"-",転記作業用!AX67))</f>
        <v>-</v>
      </c>
      <c r="AU67" s="203" t="str">
        <f>IF($I67=0,"*",IF(転記作業用!$BM67=0,"-",転記作業用!AY67))</f>
        <v>-</v>
      </c>
      <c r="AV67" s="203" t="str">
        <f>IF($I67=0,"*",IF(転記作業用!$BM67=0,"-",転記作業用!AZ67))</f>
        <v>-</v>
      </c>
      <c r="AW67" s="203" t="str">
        <f>IF($I67=0,"*",IF(転記作業用!$BM67=0,"-",転記作業用!BA67))</f>
        <v>-</v>
      </c>
      <c r="AX67" s="203" t="str">
        <f>IF($I67=0,"*",IF(転記作業用!$BM67=0,"-",転記作業用!BB67))</f>
        <v>-</v>
      </c>
      <c r="AY67" s="203" t="str">
        <f>IF($I67=0,"*",IF(転記作業用!$BM67=0,"-",転記作業用!BC67))</f>
        <v>-</v>
      </c>
      <c r="AZ67" s="203" t="str">
        <f>IF($I67=0,"*",IF(転記作業用!$BM67=0,"-",転記作業用!BD67))</f>
        <v>-</v>
      </c>
      <c r="BA67" s="203" t="str">
        <f>IF($I67=0,"*",IF(転記作業用!$BM67=0,"-",転記作業用!BE67))</f>
        <v>-</v>
      </c>
      <c r="BB67" s="203" t="str">
        <f>IF($I67=0,"*",IF(転記作業用!$BM67=0,"-",転記作業用!BF67))</f>
        <v>-</v>
      </c>
      <c r="BC67" s="203" t="str">
        <f>IF($I67=0,"*",IF(転記作業用!$BM67=0,"-",転記作業用!BG67))</f>
        <v>-</v>
      </c>
      <c r="BD67" s="203" t="str">
        <f>IF($I67=0,"*",IF(転記作業用!$BM67=0,"-",転記作業用!BH67))</f>
        <v>-</v>
      </c>
      <c r="BE67" s="203" t="str">
        <f>IF($I67=0,"*",IF(転記作業用!$BM67=0,"-",転記作業用!BI67))</f>
        <v>-</v>
      </c>
      <c r="BF67" s="203" t="str">
        <f>IF($I67=0,"*",IF(転記作業用!$BM67=0,"-",転記作業用!BJ67))</f>
        <v>-</v>
      </c>
      <c r="BG67" s="203" t="str">
        <f>IF($I67=0,"*",IF(転記作業用!$BM67=0,"-",転記作業用!BK67))</f>
        <v>-</v>
      </c>
      <c r="BH67" s="203" t="str">
        <f>IF($I67=0,"*",IF(転記作業用!$BM67=0,"-",転記作業用!BL67))</f>
        <v>-</v>
      </c>
      <c r="BI67" s="203" t="str">
        <f>IF('在宅生活改善調査（利用者票）'!BI76="","-",'在宅生活改善調査（利用者票）'!BI76)</f>
        <v>-</v>
      </c>
      <c r="BJ67" s="203" t="str">
        <f>IF($BI67=4,"*",IF(転記作業用!$CK67=0,"-",転記作業用!BO67))</f>
        <v>-</v>
      </c>
      <c r="BK67" s="203" t="str">
        <f>IF($BI67=4,"*",IF(転記作業用!$CK67=0,"-",転記作業用!BP67))</f>
        <v>-</v>
      </c>
      <c r="BL67" s="203" t="str">
        <f>IF($BI67=4,"*",IF(転記作業用!$CK67=0,"-",転記作業用!BQ67))</f>
        <v>-</v>
      </c>
      <c r="BM67" s="203" t="str">
        <f>IF($BI67=4,"*",IF(転記作業用!$CK67=0,"-",転記作業用!BR67))</f>
        <v>-</v>
      </c>
      <c r="BN67" s="203" t="str">
        <f>IF($BI67=4,"*",IF(転記作業用!$CK67=0,"-",転記作業用!BS67))</f>
        <v>-</v>
      </c>
      <c r="BO67" s="203" t="str">
        <f>IF($BI67=4,"*",IF(転記作業用!$CK67=0,"-",転記作業用!BT67))</f>
        <v>-</v>
      </c>
      <c r="BP67" s="203" t="str">
        <f>IF($BI67=4,"*",IF(転記作業用!$CK67=0,"-",転記作業用!BU67))</f>
        <v>-</v>
      </c>
      <c r="BQ67" s="203" t="str">
        <f>IF($BI67=4,"*",IF(転記作業用!$CK67=0,"-",転記作業用!BV67))</f>
        <v>-</v>
      </c>
      <c r="BR67" s="203" t="str">
        <f>IF($BI67=4,"*",IF(転記作業用!$CK67=0,"-",転記作業用!BW67))</f>
        <v>-</v>
      </c>
      <c r="BS67" s="203" t="str">
        <f>IF($BI67=4,"*",IF(転記作業用!$CK67=0,"-",転記作業用!BX67))</f>
        <v>-</v>
      </c>
      <c r="BT67" s="203" t="str">
        <f>IF($BI67=4,"*",IF(転記作業用!$CK67=0,"-",転記作業用!BY67))</f>
        <v>-</v>
      </c>
      <c r="BU67" s="203" t="str">
        <f>IF($BI67=4,"*",IF(転記作業用!$CK67=0,"-",転記作業用!BZ67))</f>
        <v>-</v>
      </c>
      <c r="BV67" s="203" t="str">
        <f>IF($BI67=4,"*",IF(転記作業用!$CK67=0,"-",転記作業用!CA67))</f>
        <v>-</v>
      </c>
      <c r="BW67" s="203" t="str">
        <f>IF($BI67=4,"*",IF(転記作業用!$CK67=0,"-",転記作業用!CB67))</f>
        <v>-</v>
      </c>
      <c r="BX67" s="203" t="str">
        <f>IF($BI67=4,"*",IF(転記作業用!$CK67=0,"-",転記作業用!CC67))</f>
        <v>-</v>
      </c>
      <c r="BY67" s="203" t="str">
        <f>IF($BI67=4,"*",IF(転記作業用!$CK67=0,"-",転記作業用!CD67))</f>
        <v>-</v>
      </c>
      <c r="BZ67" s="203" t="str">
        <f>IF($BI67=4,"*",IF(転記作業用!$CK67=0,"-",転記作業用!CE67))</f>
        <v>-</v>
      </c>
      <c r="CA67" s="203" t="str">
        <f>IF($BI67=4,"*",IF(転記作業用!$CK67=0,"-",転記作業用!CF67))</f>
        <v>-</v>
      </c>
      <c r="CB67" s="203" t="str">
        <f>IF($BI67=4,"*",IF(転記作業用!$CK67=0,"-",転記作業用!CG67))</f>
        <v>-</v>
      </c>
      <c r="CC67" s="203" t="str">
        <f>IF(転記作業用!$CJ67=0,"*",IF('在宅生活改善調査（利用者票）'!CC76="","-",'在宅生活改善調査（利用者票）'!CC76))</f>
        <v>*</v>
      </c>
      <c r="CD67" s="203" t="str">
        <f>IF(転記作業用!CI67=0,"*",IF('在宅生活改善調査（利用者票）'!CD76="","-",'在宅生活改善調査（利用者票）'!CD76))</f>
        <v>*</v>
      </c>
      <c r="CE67" s="203" t="str">
        <f>IF(CB67&lt;&gt;1,"*",IF('在宅生活改善調査（利用者票）'!CE76="","-",'在宅生活改善調査（利用者票）'!CE76))</f>
        <v>*</v>
      </c>
    </row>
    <row r="68" spans="2:83" x14ac:dyDescent="0.15">
      <c r="B68" s="203" t="str">
        <f>IF('在宅生活改善調査（利用者票）'!B77="","-",'在宅生活改善調査（利用者票）'!B77)</f>
        <v>-</v>
      </c>
      <c r="C68" s="203" t="str">
        <f>IF('在宅生活改善調査（利用者票）'!C77="","-",'在宅生活改善調査（利用者票）'!C77)</f>
        <v>-</v>
      </c>
      <c r="D68" s="203" t="str">
        <f>IF('在宅生活改善調査（利用者票）'!D77="","-",'在宅生活改善調査（利用者票）'!D77)</f>
        <v>-</v>
      </c>
      <c r="E68" s="203" t="str">
        <f>IF(転記作業用!$K68=0,"-",転記作業用!D68)</f>
        <v>-</v>
      </c>
      <c r="F68" s="203" t="str">
        <f>IF(転記作業用!$K68=0,"-",転記作業用!E68)</f>
        <v>-</v>
      </c>
      <c r="G68" s="203" t="str">
        <f>IF(転記作業用!$K68=0,"-",転記作業用!F68)</f>
        <v>-</v>
      </c>
      <c r="H68" s="203" t="str">
        <f>IF(転記作業用!$K68=0,"-",転記作業用!G68)</f>
        <v>-</v>
      </c>
      <c r="I68" s="203" t="str">
        <f>IF(転記作業用!$K68=0,"-",転記作業用!H68)</f>
        <v>-</v>
      </c>
      <c r="J68" s="203" t="str">
        <f>IF(転記作業用!$K68=0,"-",転記作業用!I68)</f>
        <v>-</v>
      </c>
      <c r="K68" s="203" t="str">
        <f>IF(転記作業用!$K68=0,"-",転記作業用!J68)</f>
        <v>-</v>
      </c>
      <c r="L68" s="203" t="str">
        <f>IF(転記作業用!$S68=0,"-",転記作業用!L68)</f>
        <v>-</v>
      </c>
      <c r="M68" s="203" t="str">
        <f>IF(転記作業用!$S68=0,"-",転記作業用!M68)</f>
        <v>-</v>
      </c>
      <c r="N68" s="203" t="str">
        <f>IF(転記作業用!$S68=0,"-",転記作業用!N68)</f>
        <v>-</v>
      </c>
      <c r="O68" s="203" t="str">
        <f>IF(転記作業用!$S68=0,"-",転記作業用!O68)</f>
        <v>-</v>
      </c>
      <c r="P68" s="203" t="str">
        <f>IF(転記作業用!$S68=0,"-",転記作業用!P68)</f>
        <v>-</v>
      </c>
      <c r="Q68" s="203" t="str">
        <f>IF(転記作業用!$S68=0,"-",転記作業用!Q68)</f>
        <v>-</v>
      </c>
      <c r="R68" s="203" t="str">
        <f>IF(転記作業用!$S68=0,"-",転記作業用!R68)</f>
        <v>-</v>
      </c>
      <c r="S68" s="203" t="str">
        <f>IF(転記作業用!$AB68=0,"-",転記作業用!T68)</f>
        <v>-</v>
      </c>
      <c r="T68" s="203" t="str">
        <f>IF(転記作業用!$AB68=0,"-",転記作業用!U68)</f>
        <v>-</v>
      </c>
      <c r="U68" s="203" t="str">
        <f>IF(転記作業用!$AB68=0,"-",転記作業用!V68)</f>
        <v>-</v>
      </c>
      <c r="V68" s="203" t="str">
        <f>IF(転記作業用!$AB68=0,"-",転記作業用!W68)</f>
        <v>-</v>
      </c>
      <c r="W68" s="203" t="str">
        <f>IF(転記作業用!$AB68=0,"-",転記作業用!X68)</f>
        <v>-</v>
      </c>
      <c r="X68" s="203" t="str">
        <f>IF(転記作業用!$AB68=0,"-",転記作業用!Y68)</f>
        <v>-</v>
      </c>
      <c r="Y68" s="203" t="str">
        <f>IF(転記作業用!$AB68=0,"-",転記作業用!Z68)</f>
        <v>-</v>
      </c>
      <c r="Z68" s="203" t="str">
        <f>IF(転記作業用!$AB68=0,"-",転記作業用!AA68)</f>
        <v>-</v>
      </c>
      <c r="AA68" s="203" t="str">
        <f>IF($G68=0,"*",IF(転記作業用!$AK68=0,"-",転記作業用!AC68))</f>
        <v>-</v>
      </c>
      <c r="AB68" s="203" t="str">
        <f>IF($G68=0,"*",IF(転記作業用!$AK68=0,"-",転記作業用!AD68))</f>
        <v>-</v>
      </c>
      <c r="AC68" s="203" t="str">
        <f>IF($G68=0,"*",IF(転記作業用!$AK68=0,"-",転記作業用!AE68))</f>
        <v>-</v>
      </c>
      <c r="AD68" s="203" t="str">
        <f>IF($G68=0,"*",IF(転記作業用!$AK68=0,"-",転記作業用!AF68))</f>
        <v>-</v>
      </c>
      <c r="AE68" s="203" t="str">
        <f>IF($G68=0,"*",IF(転記作業用!$AK68=0,"-",転記作業用!AG68))</f>
        <v>-</v>
      </c>
      <c r="AF68" s="203" t="str">
        <f>IF($G68=0,"*",IF(転記作業用!$AK68=0,"-",転記作業用!AH68))</f>
        <v>-</v>
      </c>
      <c r="AG68" s="203" t="str">
        <f>IF($G68=0,"*",IF(転記作業用!$AK68=0,"-",転記作業用!AI68))</f>
        <v>-</v>
      </c>
      <c r="AH68" s="203" t="str">
        <f>IF($G68=0,"*",IF(転記作業用!$AK68=0,"-",転記作業用!AJ68))</f>
        <v>-</v>
      </c>
      <c r="AI68" s="203" t="str">
        <f>IF($H68=0,"*",IF(転記作業用!$AW68=0,"-",転記作業用!AL68))</f>
        <v>-</v>
      </c>
      <c r="AJ68" s="203" t="str">
        <f>IF($H68=0,"*",IF(転記作業用!$AW68=0,"-",転記作業用!AM68))</f>
        <v>-</v>
      </c>
      <c r="AK68" s="203" t="str">
        <f>IF($H68=0,"*",IF(転記作業用!$AW68=0,"-",転記作業用!AN68))</f>
        <v>-</v>
      </c>
      <c r="AL68" s="203" t="str">
        <f>IF($H68=0,"*",IF(転記作業用!$AW68=0,"-",転記作業用!AO68))</f>
        <v>-</v>
      </c>
      <c r="AM68" s="203" t="str">
        <f>IF($H68=0,"*",IF(転記作業用!$AW68=0,"-",転記作業用!AP68))</f>
        <v>-</v>
      </c>
      <c r="AN68" s="203" t="str">
        <f>IF($H68=0,"*",IF(転記作業用!$AW68=0,"-",転記作業用!AQ68))</f>
        <v>-</v>
      </c>
      <c r="AO68" s="203" t="str">
        <f>IF($H68=0,"*",IF(転記作業用!$AW68=0,"-",転記作業用!AR68))</f>
        <v>-</v>
      </c>
      <c r="AP68" s="203" t="str">
        <f>IF($H68=0,"*",IF(転記作業用!$AW68=0,"-",転記作業用!AS68))</f>
        <v>-</v>
      </c>
      <c r="AQ68" s="203" t="str">
        <f>IF($H68=0,"*",IF(転記作業用!$AW68=0,"-",転記作業用!AT68))</f>
        <v>-</v>
      </c>
      <c r="AR68" s="203" t="str">
        <f>IF($H68=0,"*",IF(転記作業用!$AW68=0,"-",転記作業用!AU68))</f>
        <v>-</v>
      </c>
      <c r="AS68" s="203" t="str">
        <f>IF($H68=0,"*",IF(転記作業用!$AW68=0,"-",転記作業用!AV68))</f>
        <v>-</v>
      </c>
      <c r="AT68" s="203" t="str">
        <f>IF($I68=0,"*",IF(転記作業用!$BM68=0,"-",転記作業用!AX68))</f>
        <v>-</v>
      </c>
      <c r="AU68" s="203" t="str">
        <f>IF($I68=0,"*",IF(転記作業用!$BM68=0,"-",転記作業用!AY68))</f>
        <v>-</v>
      </c>
      <c r="AV68" s="203" t="str">
        <f>IF($I68=0,"*",IF(転記作業用!$BM68=0,"-",転記作業用!AZ68))</f>
        <v>-</v>
      </c>
      <c r="AW68" s="203" t="str">
        <f>IF($I68=0,"*",IF(転記作業用!$BM68=0,"-",転記作業用!BA68))</f>
        <v>-</v>
      </c>
      <c r="AX68" s="203" t="str">
        <f>IF($I68=0,"*",IF(転記作業用!$BM68=0,"-",転記作業用!BB68))</f>
        <v>-</v>
      </c>
      <c r="AY68" s="203" t="str">
        <f>IF($I68=0,"*",IF(転記作業用!$BM68=0,"-",転記作業用!BC68))</f>
        <v>-</v>
      </c>
      <c r="AZ68" s="203" t="str">
        <f>IF($I68=0,"*",IF(転記作業用!$BM68=0,"-",転記作業用!BD68))</f>
        <v>-</v>
      </c>
      <c r="BA68" s="203" t="str">
        <f>IF($I68=0,"*",IF(転記作業用!$BM68=0,"-",転記作業用!BE68))</f>
        <v>-</v>
      </c>
      <c r="BB68" s="203" t="str">
        <f>IF($I68=0,"*",IF(転記作業用!$BM68=0,"-",転記作業用!BF68))</f>
        <v>-</v>
      </c>
      <c r="BC68" s="203" t="str">
        <f>IF($I68=0,"*",IF(転記作業用!$BM68=0,"-",転記作業用!BG68))</f>
        <v>-</v>
      </c>
      <c r="BD68" s="203" t="str">
        <f>IF($I68=0,"*",IF(転記作業用!$BM68=0,"-",転記作業用!BH68))</f>
        <v>-</v>
      </c>
      <c r="BE68" s="203" t="str">
        <f>IF($I68=0,"*",IF(転記作業用!$BM68=0,"-",転記作業用!BI68))</f>
        <v>-</v>
      </c>
      <c r="BF68" s="203" t="str">
        <f>IF($I68=0,"*",IF(転記作業用!$BM68=0,"-",転記作業用!BJ68))</f>
        <v>-</v>
      </c>
      <c r="BG68" s="203" t="str">
        <f>IF($I68=0,"*",IF(転記作業用!$BM68=0,"-",転記作業用!BK68))</f>
        <v>-</v>
      </c>
      <c r="BH68" s="203" t="str">
        <f>IF($I68=0,"*",IF(転記作業用!$BM68=0,"-",転記作業用!BL68))</f>
        <v>-</v>
      </c>
      <c r="BI68" s="203" t="str">
        <f>IF('在宅生活改善調査（利用者票）'!BI77="","-",'在宅生活改善調査（利用者票）'!BI77)</f>
        <v>-</v>
      </c>
      <c r="BJ68" s="203" t="str">
        <f>IF($BI68=4,"*",IF(転記作業用!$CK68=0,"-",転記作業用!BO68))</f>
        <v>-</v>
      </c>
      <c r="BK68" s="203" t="str">
        <f>IF($BI68=4,"*",IF(転記作業用!$CK68=0,"-",転記作業用!BP68))</f>
        <v>-</v>
      </c>
      <c r="BL68" s="203" t="str">
        <f>IF($BI68=4,"*",IF(転記作業用!$CK68=0,"-",転記作業用!BQ68))</f>
        <v>-</v>
      </c>
      <c r="BM68" s="203" t="str">
        <f>IF($BI68=4,"*",IF(転記作業用!$CK68=0,"-",転記作業用!BR68))</f>
        <v>-</v>
      </c>
      <c r="BN68" s="203" t="str">
        <f>IF($BI68=4,"*",IF(転記作業用!$CK68=0,"-",転記作業用!BS68))</f>
        <v>-</v>
      </c>
      <c r="BO68" s="203" t="str">
        <f>IF($BI68=4,"*",IF(転記作業用!$CK68=0,"-",転記作業用!BT68))</f>
        <v>-</v>
      </c>
      <c r="BP68" s="203" t="str">
        <f>IF($BI68=4,"*",IF(転記作業用!$CK68=0,"-",転記作業用!BU68))</f>
        <v>-</v>
      </c>
      <c r="BQ68" s="203" t="str">
        <f>IF($BI68=4,"*",IF(転記作業用!$CK68=0,"-",転記作業用!BV68))</f>
        <v>-</v>
      </c>
      <c r="BR68" s="203" t="str">
        <f>IF($BI68=4,"*",IF(転記作業用!$CK68=0,"-",転記作業用!BW68))</f>
        <v>-</v>
      </c>
      <c r="BS68" s="203" t="str">
        <f>IF($BI68=4,"*",IF(転記作業用!$CK68=0,"-",転記作業用!BX68))</f>
        <v>-</v>
      </c>
      <c r="BT68" s="203" t="str">
        <f>IF($BI68=4,"*",IF(転記作業用!$CK68=0,"-",転記作業用!BY68))</f>
        <v>-</v>
      </c>
      <c r="BU68" s="203" t="str">
        <f>IF($BI68=4,"*",IF(転記作業用!$CK68=0,"-",転記作業用!BZ68))</f>
        <v>-</v>
      </c>
      <c r="BV68" s="203" t="str">
        <f>IF($BI68=4,"*",IF(転記作業用!$CK68=0,"-",転記作業用!CA68))</f>
        <v>-</v>
      </c>
      <c r="BW68" s="203" t="str">
        <f>IF($BI68=4,"*",IF(転記作業用!$CK68=0,"-",転記作業用!CB68))</f>
        <v>-</v>
      </c>
      <c r="BX68" s="203" t="str">
        <f>IF($BI68=4,"*",IF(転記作業用!$CK68=0,"-",転記作業用!CC68))</f>
        <v>-</v>
      </c>
      <c r="BY68" s="203" t="str">
        <f>IF($BI68=4,"*",IF(転記作業用!$CK68=0,"-",転記作業用!CD68))</f>
        <v>-</v>
      </c>
      <c r="BZ68" s="203" t="str">
        <f>IF($BI68=4,"*",IF(転記作業用!$CK68=0,"-",転記作業用!CE68))</f>
        <v>-</v>
      </c>
      <c r="CA68" s="203" t="str">
        <f>IF($BI68=4,"*",IF(転記作業用!$CK68=0,"-",転記作業用!CF68))</f>
        <v>-</v>
      </c>
      <c r="CB68" s="203" t="str">
        <f>IF($BI68=4,"*",IF(転記作業用!$CK68=0,"-",転記作業用!CG68))</f>
        <v>-</v>
      </c>
      <c r="CC68" s="203" t="str">
        <f>IF(転記作業用!$CJ68=0,"*",IF('在宅生活改善調査（利用者票）'!CC77="","-",'在宅生活改善調査（利用者票）'!CC77))</f>
        <v>*</v>
      </c>
      <c r="CD68" s="203" t="str">
        <f>IF(転記作業用!CI68=0,"*",IF('在宅生活改善調査（利用者票）'!CD77="","-",'在宅生活改善調査（利用者票）'!CD77))</f>
        <v>*</v>
      </c>
      <c r="CE68" s="203" t="str">
        <f>IF(CB68&lt;&gt;1,"*",IF('在宅生活改善調査（利用者票）'!CE77="","-",'在宅生活改善調査（利用者票）'!CE77))</f>
        <v>*</v>
      </c>
    </row>
    <row r="69" spans="2:83" x14ac:dyDescent="0.15">
      <c r="B69" s="203" t="str">
        <f>IF('在宅生活改善調査（利用者票）'!B78="","-",'在宅生活改善調査（利用者票）'!B78)</f>
        <v>-</v>
      </c>
      <c r="C69" s="203" t="str">
        <f>IF('在宅生活改善調査（利用者票）'!C78="","-",'在宅生活改善調査（利用者票）'!C78)</f>
        <v>-</v>
      </c>
      <c r="D69" s="203" t="str">
        <f>IF('在宅生活改善調査（利用者票）'!D78="","-",'在宅生活改善調査（利用者票）'!D78)</f>
        <v>-</v>
      </c>
      <c r="E69" s="203" t="str">
        <f>IF(転記作業用!$K69=0,"-",転記作業用!D69)</f>
        <v>-</v>
      </c>
      <c r="F69" s="203" t="str">
        <f>IF(転記作業用!$K69=0,"-",転記作業用!E69)</f>
        <v>-</v>
      </c>
      <c r="G69" s="203" t="str">
        <f>IF(転記作業用!$K69=0,"-",転記作業用!F69)</f>
        <v>-</v>
      </c>
      <c r="H69" s="203" t="str">
        <f>IF(転記作業用!$K69=0,"-",転記作業用!G69)</f>
        <v>-</v>
      </c>
      <c r="I69" s="203" t="str">
        <f>IF(転記作業用!$K69=0,"-",転記作業用!H69)</f>
        <v>-</v>
      </c>
      <c r="J69" s="203" t="str">
        <f>IF(転記作業用!$K69=0,"-",転記作業用!I69)</f>
        <v>-</v>
      </c>
      <c r="K69" s="203" t="str">
        <f>IF(転記作業用!$K69=0,"-",転記作業用!J69)</f>
        <v>-</v>
      </c>
      <c r="L69" s="203" t="str">
        <f>IF(転記作業用!$S69=0,"-",転記作業用!L69)</f>
        <v>-</v>
      </c>
      <c r="M69" s="203" t="str">
        <f>IF(転記作業用!$S69=0,"-",転記作業用!M69)</f>
        <v>-</v>
      </c>
      <c r="N69" s="203" t="str">
        <f>IF(転記作業用!$S69=0,"-",転記作業用!N69)</f>
        <v>-</v>
      </c>
      <c r="O69" s="203" t="str">
        <f>IF(転記作業用!$S69=0,"-",転記作業用!O69)</f>
        <v>-</v>
      </c>
      <c r="P69" s="203" t="str">
        <f>IF(転記作業用!$S69=0,"-",転記作業用!P69)</f>
        <v>-</v>
      </c>
      <c r="Q69" s="203" t="str">
        <f>IF(転記作業用!$S69=0,"-",転記作業用!Q69)</f>
        <v>-</v>
      </c>
      <c r="R69" s="203" t="str">
        <f>IF(転記作業用!$S69=0,"-",転記作業用!R69)</f>
        <v>-</v>
      </c>
      <c r="S69" s="203" t="str">
        <f>IF(転記作業用!$AB69=0,"-",転記作業用!T69)</f>
        <v>-</v>
      </c>
      <c r="T69" s="203" t="str">
        <f>IF(転記作業用!$AB69=0,"-",転記作業用!U69)</f>
        <v>-</v>
      </c>
      <c r="U69" s="203" t="str">
        <f>IF(転記作業用!$AB69=0,"-",転記作業用!V69)</f>
        <v>-</v>
      </c>
      <c r="V69" s="203" t="str">
        <f>IF(転記作業用!$AB69=0,"-",転記作業用!W69)</f>
        <v>-</v>
      </c>
      <c r="W69" s="203" t="str">
        <f>IF(転記作業用!$AB69=0,"-",転記作業用!X69)</f>
        <v>-</v>
      </c>
      <c r="X69" s="203" t="str">
        <f>IF(転記作業用!$AB69=0,"-",転記作業用!Y69)</f>
        <v>-</v>
      </c>
      <c r="Y69" s="203" t="str">
        <f>IF(転記作業用!$AB69=0,"-",転記作業用!Z69)</f>
        <v>-</v>
      </c>
      <c r="Z69" s="203" t="str">
        <f>IF(転記作業用!$AB69=0,"-",転記作業用!AA69)</f>
        <v>-</v>
      </c>
      <c r="AA69" s="203" t="str">
        <f>IF($G69=0,"*",IF(転記作業用!$AK69=0,"-",転記作業用!AC69))</f>
        <v>-</v>
      </c>
      <c r="AB69" s="203" t="str">
        <f>IF($G69=0,"*",IF(転記作業用!$AK69=0,"-",転記作業用!AD69))</f>
        <v>-</v>
      </c>
      <c r="AC69" s="203" t="str">
        <f>IF($G69=0,"*",IF(転記作業用!$AK69=0,"-",転記作業用!AE69))</f>
        <v>-</v>
      </c>
      <c r="AD69" s="203" t="str">
        <f>IF($G69=0,"*",IF(転記作業用!$AK69=0,"-",転記作業用!AF69))</f>
        <v>-</v>
      </c>
      <c r="AE69" s="203" t="str">
        <f>IF($G69=0,"*",IF(転記作業用!$AK69=0,"-",転記作業用!AG69))</f>
        <v>-</v>
      </c>
      <c r="AF69" s="203" t="str">
        <f>IF($G69=0,"*",IF(転記作業用!$AK69=0,"-",転記作業用!AH69))</f>
        <v>-</v>
      </c>
      <c r="AG69" s="203" t="str">
        <f>IF($G69=0,"*",IF(転記作業用!$AK69=0,"-",転記作業用!AI69))</f>
        <v>-</v>
      </c>
      <c r="AH69" s="203" t="str">
        <f>IF($G69=0,"*",IF(転記作業用!$AK69=0,"-",転記作業用!AJ69))</f>
        <v>-</v>
      </c>
      <c r="AI69" s="203" t="str">
        <f>IF($H69=0,"*",IF(転記作業用!$AW69=0,"-",転記作業用!AL69))</f>
        <v>-</v>
      </c>
      <c r="AJ69" s="203" t="str">
        <f>IF($H69=0,"*",IF(転記作業用!$AW69=0,"-",転記作業用!AM69))</f>
        <v>-</v>
      </c>
      <c r="AK69" s="203" t="str">
        <f>IF($H69=0,"*",IF(転記作業用!$AW69=0,"-",転記作業用!AN69))</f>
        <v>-</v>
      </c>
      <c r="AL69" s="203" t="str">
        <f>IF($H69=0,"*",IF(転記作業用!$AW69=0,"-",転記作業用!AO69))</f>
        <v>-</v>
      </c>
      <c r="AM69" s="203" t="str">
        <f>IF($H69=0,"*",IF(転記作業用!$AW69=0,"-",転記作業用!AP69))</f>
        <v>-</v>
      </c>
      <c r="AN69" s="203" t="str">
        <f>IF($H69=0,"*",IF(転記作業用!$AW69=0,"-",転記作業用!AQ69))</f>
        <v>-</v>
      </c>
      <c r="AO69" s="203" t="str">
        <f>IF($H69=0,"*",IF(転記作業用!$AW69=0,"-",転記作業用!AR69))</f>
        <v>-</v>
      </c>
      <c r="AP69" s="203" t="str">
        <f>IF($H69=0,"*",IF(転記作業用!$AW69=0,"-",転記作業用!AS69))</f>
        <v>-</v>
      </c>
      <c r="AQ69" s="203" t="str">
        <f>IF($H69=0,"*",IF(転記作業用!$AW69=0,"-",転記作業用!AT69))</f>
        <v>-</v>
      </c>
      <c r="AR69" s="203" t="str">
        <f>IF($H69=0,"*",IF(転記作業用!$AW69=0,"-",転記作業用!AU69))</f>
        <v>-</v>
      </c>
      <c r="AS69" s="203" t="str">
        <f>IF($H69=0,"*",IF(転記作業用!$AW69=0,"-",転記作業用!AV69))</f>
        <v>-</v>
      </c>
      <c r="AT69" s="203" t="str">
        <f>IF($I69=0,"*",IF(転記作業用!$BM69=0,"-",転記作業用!AX69))</f>
        <v>-</v>
      </c>
      <c r="AU69" s="203" t="str">
        <f>IF($I69=0,"*",IF(転記作業用!$BM69=0,"-",転記作業用!AY69))</f>
        <v>-</v>
      </c>
      <c r="AV69" s="203" t="str">
        <f>IF($I69=0,"*",IF(転記作業用!$BM69=0,"-",転記作業用!AZ69))</f>
        <v>-</v>
      </c>
      <c r="AW69" s="203" t="str">
        <f>IF($I69=0,"*",IF(転記作業用!$BM69=0,"-",転記作業用!BA69))</f>
        <v>-</v>
      </c>
      <c r="AX69" s="203" t="str">
        <f>IF($I69=0,"*",IF(転記作業用!$BM69=0,"-",転記作業用!BB69))</f>
        <v>-</v>
      </c>
      <c r="AY69" s="203" t="str">
        <f>IF($I69=0,"*",IF(転記作業用!$BM69=0,"-",転記作業用!BC69))</f>
        <v>-</v>
      </c>
      <c r="AZ69" s="203" t="str">
        <f>IF($I69=0,"*",IF(転記作業用!$BM69=0,"-",転記作業用!BD69))</f>
        <v>-</v>
      </c>
      <c r="BA69" s="203" t="str">
        <f>IF($I69=0,"*",IF(転記作業用!$BM69=0,"-",転記作業用!BE69))</f>
        <v>-</v>
      </c>
      <c r="BB69" s="203" t="str">
        <f>IF($I69=0,"*",IF(転記作業用!$BM69=0,"-",転記作業用!BF69))</f>
        <v>-</v>
      </c>
      <c r="BC69" s="203" t="str">
        <f>IF($I69=0,"*",IF(転記作業用!$BM69=0,"-",転記作業用!BG69))</f>
        <v>-</v>
      </c>
      <c r="BD69" s="203" t="str">
        <f>IF($I69=0,"*",IF(転記作業用!$BM69=0,"-",転記作業用!BH69))</f>
        <v>-</v>
      </c>
      <c r="BE69" s="203" t="str">
        <f>IF($I69=0,"*",IF(転記作業用!$BM69=0,"-",転記作業用!BI69))</f>
        <v>-</v>
      </c>
      <c r="BF69" s="203" t="str">
        <f>IF($I69=0,"*",IF(転記作業用!$BM69=0,"-",転記作業用!BJ69))</f>
        <v>-</v>
      </c>
      <c r="BG69" s="203" t="str">
        <f>IF($I69=0,"*",IF(転記作業用!$BM69=0,"-",転記作業用!BK69))</f>
        <v>-</v>
      </c>
      <c r="BH69" s="203" t="str">
        <f>IF($I69=0,"*",IF(転記作業用!$BM69=0,"-",転記作業用!BL69))</f>
        <v>-</v>
      </c>
      <c r="BI69" s="203" t="str">
        <f>IF('在宅生活改善調査（利用者票）'!BI78="","-",'在宅生活改善調査（利用者票）'!BI78)</f>
        <v>-</v>
      </c>
      <c r="BJ69" s="203" t="str">
        <f>IF($BI69=4,"*",IF(転記作業用!$CK69=0,"-",転記作業用!BO69))</f>
        <v>-</v>
      </c>
      <c r="BK69" s="203" t="str">
        <f>IF($BI69=4,"*",IF(転記作業用!$CK69=0,"-",転記作業用!BP69))</f>
        <v>-</v>
      </c>
      <c r="BL69" s="203" t="str">
        <f>IF($BI69=4,"*",IF(転記作業用!$CK69=0,"-",転記作業用!BQ69))</f>
        <v>-</v>
      </c>
      <c r="BM69" s="203" t="str">
        <f>IF($BI69=4,"*",IF(転記作業用!$CK69=0,"-",転記作業用!BR69))</f>
        <v>-</v>
      </c>
      <c r="BN69" s="203" t="str">
        <f>IF($BI69=4,"*",IF(転記作業用!$CK69=0,"-",転記作業用!BS69))</f>
        <v>-</v>
      </c>
      <c r="BO69" s="203" t="str">
        <f>IF($BI69=4,"*",IF(転記作業用!$CK69=0,"-",転記作業用!BT69))</f>
        <v>-</v>
      </c>
      <c r="BP69" s="203" t="str">
        <f>IF($BI69=4,"*",IF(転記作業用!$CK69=0,"-",転記作業用!BU69))</f>
        <v>-</v>
      </c>
      <c r="BQ69" s="203" t="str">
        <f>IF($BI69=4,"*",IF(転記作業用!$CK69=0,"-",転記作業用!BV69))</f>
        <v>-</v>
      </c>
      <c r="BR69" s="203" t="str">
        <f>IF($BI69=4,"*",IF(転記作業用!$CK69=0,"-",転記作業用!BW69))</f>
        <v>-</v>
      </c>
      <c r="BS69" s="203" t="str">
        <f>IF($BI69=4,"*",IF(転記作業用!$CK69=0,"-",転記作業用!BX69))</f>
        <v>-</v>
      </c>
      <c r="BT69" s="203" t="str">
        <f>IF($BI69=4,"*",IF(転記作業用!$CK69=0,"-",転記作業用!BY69))</f>
        <v>-</v>
      </c>
      <c r="BU69" s="203" t="str">
        <f>IF($BI69=4,"*",IF(転記作業用!$CK69=0,"-",転記作業用!BZ69))</f>
        <v>-</v>
      </c>
      <c r="BV69" s="203" t="str">
        <f>IF($BI69=4,"*",IF(転記作業用!$CK69=0,"-",転記作業用!CA69))</f>
        <v>-</v>
      </c>
      <c r="BW69" s="203" t="str">
        <f>IF($BI69=4,"*",IF(転記作業用!$CK69=0,"-",転記作業用!CB69))</f>
        <v>-</v>
      </c>
      <c r="BX69" s="203" t="str">
        <f>IF($BI69=4,"*",IF(転記作業用!$CK69=0,"-",転記作業用!CC69))</f>
        <v>-</v>
      </c>
      <c r="BY69" s="203" t="str">
        <f>IF($BI69=4,"*",IF(転記作業用!$CK69=0,"-",転記作業用!CD69))</f>
        <v>-</v>
      </c>
      <c r="BZ69" s="203" t="str">
        <f>IF($BI69=4,"*",IF(転記作業用!$CK69=0,"-",転記作業用!CE69))</f>
        <v>-</v>
      </c>
      <c r="CA69" s="203" t="str">
        <f>IF($BI69=4,"*",IF(転記作業用!$CK69=0,"-",転記作業用!CF69))</f>
        <v>-</v>
      </c>
      <c r="CB69" s="203" t="str">
        <f>IF($BI69=4,"*",IF(転記作業用!$CK69=0,"-",転記作業用!CG69))</f>
        <v>-</v>
      </c>
      <c r="CC69" s="203" t="str">
        <f>IF(転記作業用!$CJ69=0,"*",IF('在宅生活改善調査（利用者票）'!CC78="","-",'在宅生活改善調査（利用者票）'!CC78))</f>
        <v>*</v>
      </c>
      <c r="CD69" s="203" t="str">
        <f>IF(転記作業用!CI69=0,"*",IF('在宅生活改善調査（利用者票）'!CD78="","-",'在宅生活改善調査（利用者票）'!CD78))</f>
        <v>*</v>
      </c>
      <c r="CE69" s="203" t="str">
        <f>IF(CB69&lt;&gt;1,"*",IF('在宅生活改善調査（利用者票）'!CE78="","-",'在宅生活改善調査（利用者票）'!CE78))</f>
        <v>*</v>
      </c>
    </row>
    <row r="70" spans="2:83" x14ac:dyDescent="0.15">
      <c r="B70" s="203" t="str">
        <f>IF('在宅生活改善調査（利用者票）'!B79="","-",'在宅生活改善調査（利用者票）'!B79)</f>
        <v>-</v>
      </c>
      <c r="C70" s="203" t="str">
        <f>IF('在宅生活改善調査（利用者票）'!C79="","-",'在宅生活改善調査（利用者票）'!C79)</f>
        <v>-</v>
      </c>
      <c r="D70" s="203" t="str">
        <f>IF('在宅生活改善調査（利用者票）'!D79="","-",'在宅生活改善調査（利用者票）'!D79)</f>
        <v>-</v>
      </c>
      <c r="E70" s="203" t="str">
        <f>IF(転記作業用!$K70=0,"-",転記作業用!D70)</f>
        <v>-</v>
      </c>
      <c r="F70" s="203" t="str">
        <f>IF(転記作業用!$K70=0,"-",転記作業用!E70)</f>
        <v>-</v>
      </c>
      <c r="G70" s="203" t="str">
        <f>IF(転記作業用!$K70=0,"-",転記作業用!F70)</f>
        <v>-</v>
      </c>
      <c r="H70" s="203" t="str">
        <f>IF(転記作業用!$K70=0,"-",転記作業用!G70)</f>
        <v>-</v>
      </c>
      <c r="I70" s="203" t="str">
        <f>IF(転記作業用!$K70=0,"-",転記作業用!H70)</f>
        <v>-</v>
      </c>
      <c r="J70" s="203" t="str">
        <f>IF(転記作業用!$K70=0,"-",転記作業用!I70)</f>
        <v>-</v>
      </c>
      <c r="K70" s="203" t="str">
        <f>IF(転記作業用!$K70=0,"-",転記作業用!J70)</f>
        <v>-</v>
      </c>
      <c r="L70" s="203" t="str">
        <f>IF(転記作業用!$S70=0,"-",転記作業用!L70)</f>
        <v>-</v>
      </c>
      <c r="M70" s="203" t="str">
        <f>IF(転記作業用!$S70=0,"-",転記作業用!M70)</f>
        <v>-</v>
      </c>
      <c r="N70" s="203" t="str">
        <f>IF(転記作業用!$S70=0,"-",転記作業用!N70)</f>
        <v>-</v>
      </c>
      <c r="O70" s="203" t="str">
        <f>IF(転記作業用!$S70=0,"-",転記作業用!O70)</f>
        <v>-</v>
      </c>
      <c r="P70" s="203" t="str">
        <f>IF(転記作業用!$S70=0,"-",転記作業用!P70)</f>
        <v>-</v>
      </c>
      <c r="Q70" s="203" t="str">
        <f>IF(転記作業用!$S70=0,"-",転記作業用!Q70)</f>
        <v>-</v>
      </c>
      <c r="R70" s="203" t="str">
        <f>IF(転記作業用!$S70=0,"-",転記作業用!R70)</f>
        <v>-</v>
      </c>
      <c r="S70" s="203" t="str">
        <f>IF(転記作業用!$AB70=0,"-",転記作業用!T70)</f>
        <v>-</v>
      </c>
      <c r="T70" s="203" t="str">
        <f>IF(転記作業用!$AB70=0,"-",転記作業用!U70)</f>
        <v>-</v>
      </c>
      <c r="U70" s="203" t="str">
        <f>IF(転記作業用!$AB70=0,"-",転記作業用!V70)</f>
        <v>-</v>
      </c>
      <c r="V70" s="203" t="str">
        <f>IF(転記作業用!$AB70=0,"-",転記作業用!W70)</f>
        <v>-</v>
      </c>
      <c r="W70" s="203" t="str">
        <f>IF(転記作業用!$AB70=0,"-",転記作業用!X70)</f>
        <v>-</v>
      </c>
      <c r="X70" s="203" t="str">
        <f>IF(転記作業用!$AB70=0,"-",転記作業用!Y70)</f>
        <v>-</v>
      </c>
      <c r="Y70" s="203" t="str">
        <f>IF(転記作業用!$AB70=0,"-",転記作業用!Z70)</f>
        <v>-</v>
      </c>
      <c r="Z70" s="203" t="str">
        <f>IF(転記作業用!$AB70=0,"-",転記作業用!AA70)</f>
        <v>-</v>
      </c>
      <c r="AA70" s="203" t="str">
        <f>IF($G70=0,"*",IF(転記作業用!$AK70=0,"-",転記作業用!AC70))</f>
        <v>-</v>
      </c>
      <c r="AB70" s="203" t="str">
        <f>IF($G70=0,"*",IF(転記作業用!$AK70=0,"-",転記作業用!AD70))</f>
        <v>-</v>
      </c>
      <c r="AC70" s="203" t="str">
        <f>IF($G70=0,"*",IF(転記作業用!$AK70=0,"-",転記作業用!AE70))</f>
        <v>-</v>
      </c>
      <c r="AD70" s="203" t="str">
        <f>IF($G70=0,"*",IF(転記作業用!$AK70=0,"-",転記作業用!AF70))</f>
        <v>-</v>
      </c>
      <c r="AE70" s="203" t="str">
        <f>IF($G70=0,"*",IF(転記作業用!$AK70=0,"-",転記作業用!AG70))</f>
        <v>-</v>
      </c>
      <c r="AF70" s="203" t="str">
        <f>IF($G70=0,"*",IF(転記作業用!$AK70=0,"-",転記作業用!AH70))</f>
        <v>-</v>
      </c>
      <c r="AG70" s="203" t="str">
        <f>IF($G70=0,"*",IF(転記作業用!$AK70=0,"-",転記作業用!AI70))</f>
        <v>-</v>
      </c>
      <c r="AH70" s="203" t="str">
        <f>IF($G70=0,"*",IF(転記作業用!$AK70=0,"-",転記作業用!AJ70))</f>
        <v>-</v>
      </c>
      <c r="AI70" s="203" t="str">
        <f>IF($H70=0,"*",IF(転記作業用!$AW70=0,"-",転記作業用!AL70))</f>
        <v>-</v>
      </c>
      <c r="AJ70" s="203" t="str">
        <f>IF($H70=0,"*",IF(転記作業用!$AW70=0,"-",転記作業用!AM70))</f>
        <v>-</v>
      </c>
      <c r="AK70" s="203" t="str">
        <f>IF($H70=0,"*",IF(転記作業用!$AW70=0,"-",転記作業用!AN70))</f>
        <v>-</v>
      </c>
      <c r="AL70" s="203" t="str">
        <f>IF($H70=0,"*",IF(転記作業用!$AW70=0,"-",転記作業用!AO70))</f>
        <v>-</v>
      </c>
      <c r="AM70" s="203" t="str">
        <f>IF($H70=0,"*",IF(転記作業用!$AW70=0,"-",転記作業用!AP70))</f>
        <v>-</v>
      </c>
      <c r="AN70" s="203" t="str">
        <f>IF($H70=0,"*",IF(転記作業用!$AW70=0,"-",転記作業用!AQ70))</f>
        <v>-</v>
      </c>
      <c r="AO70" s="203" t="str">
        <f>IF($H70=0,"*",IF(転記作業用!$AW70=0,"-",転記作業用!AR70))</f>
        <v>-</v>
      </c>
      <c r="AP70" s="203" t="str">
        <f>IF($H70=0,"*",IF(転記作業用!$AW70=0,"-",転記作業用!AS70))</f>
        <v>-</v>
      </c>
      <c r="AQ70" s="203" t="str">
        <f>IF($H70=0,"*",IF(転記作業用!$AW70=0,"-",転記作業用!AT70))</f>
        <v>-</v>
      </c>
      <c r="AR70" s="203" t="str">
        <f>IF($H70=0,"*",IF(転記作業用!$AW70=0,"-",転記作業用!AU70))</f>
        <v>-</v>
      </c>
      <c r="AS70" s="203" t="str">
        <f>IF($H70=0,"*",IF(転記作業用!$AW70=0,"-",転記作業用!AV70))</f>
        <v>-</v>
      </c>
      <c r="AT70" s="203" t="str">
        <f>IF($I70=0,"*",IF(転記作業用!$BM70=0,"-",転記作業用!AX70))</f>
        <v>-</v>
      </c>
      <c r="AU70" s="203" t="str">
        <f>IF($I70=0,"*",IF(転記作業用!$BM70=0,"-",転記作業用!AY70))</f>
        <v>-</v>
      </c>
      <c r="AV70" s="203" t="str">
        <f>IF($I70=0,"*",IF(転記作業用!$BM70=0,"-",転記作業用!AZ70))</f>
        <v>-</v>
      </c>
      <c r="AW70" s="203" t="str">
        <f>IF($I70=0,"*",IF(転記作業用!$BM70=0,"-",転記作業用!BA70))</f>
        <v>-</v>
      </c>
      <c r="AX70" s="203" t="str">
        <f>IF($I70=0,"*",IF(転記作業用!$BM70=0,"-",転記作業用!BB70))</f>
        <v>-</v>
      </c>
      <c r="AY70" s="203" t="str">
        <f>IF($I70=0,"*",IF(転記作業用!$BM70=0,"-",転記作業用!BC70))</f>
        <v>-</v>
      </c>
      <c r="AZ70" s="203" t="str">
        <f>IF($I70=0,"*",IF(転記作業用!$BM70=0,"-",転記作業用!BD70))</f>
        <v>-</v>
      </c>
      <c r="BA70" s="203" t="str">
        <f>IF($I70=0,"*",IF(転記作業用!$BM70=0,"-",転記作業用!BE70))</f>
        <v>-</v>
      </c>
      <c r="BB70" s="203" t="str">
        <f>IF($I70=0,"*",IF(転記作業用!$BM70=0,"-",転記作業用!BF70))</f>
        <v>-</v>
      </c>
      <c r="BC70" s="203" t="str">
        <f>IF($I70=0,"*",IF(転記作業用!$BM70=0,"-",転記作業用!BG70))</f>
        <v>-</v>
      </c>
      <c r="BD70" s="203" t="str">
        <f>IF($I70=0,"*",IF(転記作業用!$BM70=0,"-",転記作業用!BH70))</f>
        <v>-</v>
      </c>
      <c r="BE70" s="203" t="str">
        <f>IF($I70=0,"*",IF(転記作業用!$BM70=0,"-",転記作業用!BI70))</f>
        <v>-</v>
      </c>
      <c r="BF70" s="203" t="str">
        <f>IF($I70=0,"*",IF(転記作業用!$BM70=0,"-",転記作業用!BJ70))</f>
        <v>-</v>
      </c>
      <c r="BG70" s="203" t="str">
        <f>IF($I70=0,"*",IF(転記作業用!$BM70=0,"-",転記作業用!BK70))</f>
        <v>-</v>
      </c>
      <c r="BH70" s="203" t="str">
        <f>IF($I70=0,"*",IF(転記作業用!$BM70=0,"-",転記作業用!BL70))</f>
        <v>-</v>
      </c>
      <c r="BI70" s="203" t="str">
        <f>IF('在宅生活改善調査（利用者票）'!BI79="","-",'在宅生活改善調査（利用者票）'!BI79)</f>
        <v>-</v>
      </c>
      <c r="BJ70" s="203" t="str">
        <f>IF($BI70=4,"*",IF(転記作業用!$CK70=0,"-",転記作業用!BO70))</f>
        <v>-</v>
      </c>
      <c r="BK70" s="203" t="str">
        <f>IF($BI70=4,"*",IF(転記作業用!$CK70=0,"-",転記作業用!BP70))</f>
        <v>-</v>
      </c>
      <c r="BL70" s="203" t="str">
        <f>IF($BI70=4,"*",IF(転記作業用!$CK70=0,"-",転記作業用!BQ70))</f>
        <v>-</v>
      </c>
      <c r="BM70" s="203" t="str">
        <f>IF($BI70=4,"*",IF(転記作業用!$CK70=0,"-",転記作業用!BR70))</f>
        <v>-</v>
      </c>
      <c r="BN70" s="203" t="str">
        <f>IF($BI70=4,"*",IF(転記作業用!$CK70=0,"-",転記作業用!BS70))</f>
        <v>-</v>
      </c>
      <c r="BO70" s="203" t="str">
        <f>IF($BI70=4,"*",IF(転記作業用!$CK70=0,"-",転記作業用!BT70))</f>
        <v>-</v>
      </c>
      <c r="BP70" s="203" t="str">
        <f>IF($BI70=4,"*",IF(転記作業用!$CK70=0,"-",転記作業用!BU70))</f>
        <v>-</v>
      </c>
      <c r="BQ70" s="203" t="str">
        <f>IF($BI70=4,"*",IF(転記作業用!$CK70=0,"-",転記作業用!BV70))</f>
        <v>-</v>
      </c>
      <c r="BR70" s="203" t="str">
        <f>IF($BI70=4,"*",IF(転記作業用!$CK70=0,"-",転記作業用!BW70))</f>
        <v>-</v>
      </c>
      <c r="BS70" s="203" t="str">
        <f>IF($BI70=4,"*",IF(転記作業用!$CK70=0,"-",転記作業用!BX70))</f>
        <v>-</v>
      </c>
      <c r="BT70" s="203" t="str">
        <f>IF($BI70=4,"*",IF(転記作業用!$CK70=0,"-",転記作業用!BY70))</f>
        <v>-</v>
      </c>
      <c r="BU70" s="203" t="str">
        <f>IF($BI70=4,"*",IF(転記作業用!$CK70=0,"-",転記作業用!BZ70))</f>
        <v>-</v>
      </c>
      <c r="BV70" s="203" t="str">
        <f>IF($BI70=4,"*",IF(転記作業用!$CK70=0,"-",転記作業用!CA70))</f>
        <v>-</v>
      </c>
      <c r="BW70" s="203" t="str">
        <f>IF($BI70=4,"*",IF(転記作業用!$CK70=0,"-",転記作業用!CB70))</f>
        <v>-</v>
      </c>
      <c r="BX70" s="203" t="str">
        <f>IF($BI70=4,"*",IF(転記作業用!$CK70=0,"-",転記作業用!CC70))</f>
        <v>-</v>
      </c>
      <c r="BY70" s="203" t="str">
        <f>IF($BI70=4,"*",IF(転記作業用!$CK70=0,"-",転記作業用!CD70))</f>
        <v>-</v>
      </c>
      <c r="BZ70" s="203" t="str">
        <f>IF($BI70=4,"*",IF(転記作業用!$CK70=0,"-",転記作業用!CE70))</f>
        <v>-</v>
      </c>
      <c r="CA70" s="203" t="str">
        <f>IF($BI70=4,"*",IF(転記作業用!$CK70=0,"-",転記作業用!CF70))</f>
        <v>-</v>
      </c>
      <c r="CB70" s="203" t="str">
        <f>IF($BI70=4,"*",IF(転記作業用!$CK70=0,"-",転記作業用!CG70))</f>
        <v>-</v>
      </c>
      <c r="CC70" s="203" t="str">
        <f>IF(転記作業用!$CJ70=0,"*",IF('在宅生活改善調査（利用者票）'!CC79="","-",'在宅生活改善調査（利用者票）'!CC79))</f>
        <v>*</v>
      </c>
      <c r="CD70" s="203" t="str">
        <f>IF(転記作業用!CI70=0,"*",IF('在宅生活改善調査（利用者票）'!CD79="","-",'在宅生活改善調査（利用者票）'!CD79))</f>
        <v>*</v>
      </c>
      <c r="CE70" s="203" t="str">
        <f>IF(CB70&lt;&gt;1,"*",IF('在宅生活改善調査（利用者票）'!CE79="","-",'在宅生活改善調査（利用者票）'!CE79))</f>
        <v>*</v>
      </c>
    </row>
    <row r="71" spans="2:83" x14ac:dyDescent="0.15">
      <c r="B71" s="203" t="str">
        <f>IF('在宅生活改善調査（利用者票）'!B80="","-",'在宅生活改善調査（利用者票）'!B80)</f>
        <v>-</v>
      </c>
      <c r="C71" s="203" t="str">
        <f>IF('在宅生活改善調査（利用者票）'!C80="","-",'在宅生活改善調査（利用者票）'!C80)</f>
        <v>-</v>
      </c>
      <c r="D71" s="203" t="str">
        <f>IF('在宅生活改善調査（利用者票）'!D80="","-",'在宅生活改善調査（利用者票）'!D80)</f>
        <v>-</v>
      </c>
      <c r="E71" s="203" t="str">
        <f>IF(転記作業用!$K71=0,"-",転記作業用!D71)</f>
        <v>-</v>
      </c>
      <c r="F71" s="203" t="str">
        <f>IF(転記作業用!$K71=0,"-",転記作業用!E71)</f>
        <v>-</v>
      </c>
      <c r="G71" s="203" t="str">
        <f>IF(転記作業用!$K71=0,"-",転記作業用!F71)</f>
        <v>-</v>
      </c>
      <c r="H71" s="203" t="str">
        <f>IF(転記作業用!$K71=0,"-",転記作業用!G71)</f>
        <v>-</v>
      </c>
      <c r="I71" s="203" t="str">
        <f>IF(転記作業用!$K71=0,"-",転記作業用!H71)</f>
        <v>-</v>
      </c>
      <c r="J71" s="203" t="str">
        <f>IF(転記作業用!$K71=0,"-",転記作業用!I71)</f>
        <v>-</v>
      </c>
      <c r="K71" s="203" t="str">
        <f>IF(転記作業用!$K71=0,"-",転記作業用!J71)</f>
        <v>-</v>
      </c>
      <c r="L71" s="203" t="str">
        <f>IF(転記作業用!$S71=0,"-",転記作業用!L71)</f>
        <v>-</v>
      </c>
      <c r="M71" s="203" t="str">
        <f>IF(転記作業用!$S71=0,"-",転記作業用!M71)</f>
        <v>-</v>
      </c>
      <c r="N71" s="203" t="str">
        <f>IF(転記作業用!$S71=0,"-",転記作業用!N71)</f>
        <v>-</v>
      </c>
      <c r="O71" s="203" t="str">
        <f>IF(転記作業用!$S71=0,"-",転記作業用!O71)</f>
        <v>-</v>
      </c>
      <c r="P71" s="203" t="str">
        <f>IF(転記作業用!$S71=0,"-",転記作業用!P71)</f>
        <v>-</v>
      </c>
      <c r="Q71" s="203" t="str">
        <f>IF(転記作業用!$S71=0,"-",転記作業用!Q71)</f>
        <v>-</v>
      </c>
      <c r="R71" s="203" t="str">
        <f>IF(転記作業用!$S71=0,"-",転記作業用!R71)</f>
        <v>-</v>
      </c>
      <c r="S71" s="203" t="str">
        <f>IF(転記作業用!$AB71=0,"-",転記作業用!T71)</f>
        <v>-</v>
      </c>
      <c r="T71" s="203" t="str">
        <f>IF(転記作業用!$AB71=0,"-",転記作業用!U71)</f>
        <v>-</v>
      </c>
      <c r="U71" s="203" t="str">
        <f>IF(転記作業用!$AB71=0,"-",転記作業用!V71)</f>
        <v>-</v>
      </c>
      <c r="V71" s="203" t="str">
        <f>IF(転記作業用!$AB71=0,"-",転記作業用!W71)</f>
        <v>-</v>
      </c>
      <c r="W71" s="203" t="str">
        <f>IF(転記作業用!$AB71=0,"-",転記作業用!X71)</f>
        <v>-</v>
      </c>
      <c r="X71" s="203" t="str">
        <f>IF(転記作業用!$AB71=0,"-",転記作業用!Y71)</f>
        <v>-</v>
      </c>
      <c r="Y71" s="203" t="str">
        <f>IF(転記作業用!$AB71=0,"-",転記作業用!Z71)</f>
        <v>-</v>
      </c>
      <c r="Z71" s="203" t="str">
        <f>IF(転記作業用!$AB71=0,"-",転記作業用!AA71)</f>
        <v>-</v>
      </c>
      <c r="AA71" s="203" t="str">
        <f>IF($G71=0,"*",IF(転記作業用!$AK71=0,"-",転記作業用!AC71))</f>
        <v>-</v>
      </c>
      <c r="AB71" s="203" t="str">
        <f>IF($G71=0,"*",IF(転記作業用!$AK71=0,"-",転記作業用!AD71))</f>
        <v>-</v>
      </c>
      <c r="AC71" s="203" t="str">
        <f>IF($G71=0,"*",IF(転記作業用!$AK71=0,"-",転記作業用!AE71))</f>
        <v>-</v>
      </c>
      <c r="AD71" s="203" t="str">
        <f>IF($G71=0,"*",IF(転記作業用!$AK71=0,"-",転記作業用!AF71))</f>
        <v>-</v>
      </c>
      <c r="AE71" s="203" t="str">
        <f>IF($G71=0,"*",IF(転記作業用!$AK71=0,"-",転記作業用!AG71))</f>
        <v>-</v>
      </c>
      <c r="AF71" s="203" t="str">
        <f>IF($G71=0,"*",IF(転記作業用!$AK71=0,"-",転記作業用!AH71))</f>
        <v>-</v>
      </c>
      <c r="AG71" s="203" t="str">
        <f>IF($G71=0,"*",IF(転記作業用!$AK71=0,"-",転記作業用!AI71))</f>
        <v>-</v>
      </c>
      <c r="AH71" s="203" t="str">
        <f>IF($G71=0,"*",IF(転記作業用!$AK71=0,"-",転記作業用!AJ71))</f>
        <v>-</v>
      </c>
      <c r="AI71" s="203" t="str">
        <f>IF($H71=0,"*",IF(転記作業用!$AW71=0,"-",転記作業用!AL71))</f>
        <v>-</v>
      </c>
      <c r="AJ71" s="203" t="str">
        <f>IF($H71=0,"*",IF(転記作業用!$AW71=0,"-",転記作業用!AM71))</f>
        <v>-</v>
      </c>
      <c r="AK71" s="203" t="str">
        <f>IF($H71=0,"*",IF(転記作業用!$AW71=0,"-",転記作業用!AN71))</f>
        <v>-</v>
      </c>
      <c r="AL71" s="203" t="str">
        <f>IF($H71=0,"*",IF(転記作業用!$AW71=0,"-",転記作業用!AO71))</f>
        <v>-</v>
      </c>
      <c r="AM71" s="203" t="str">
        <f>IF($H71=0,"*",IF(転記作業用!$AW71=0,"-",転記作業用!AP71))</f>
        <v>-</v>
      </c>
      <c r="AN71" s="203" t="str">
        <f>IF($H71=0,"*",IF(転記作業用!$AW71=0,"-",転記作業用!AQ71))</f>
        <v>-</v>
      </c>
      <c r="AO71" s="203" t="str">
        <f>IF($H71=0,"*",IF(転記作業用!$AW71=0,"-",転記作業用!AR71))</f>
        <v>-</v>
      </c>
      <c r="AP71" s="203" t="str">
        <f>IF($H71=0,"*",IF(転記作業用!$AW71=0,"-",転記作業用!AS71))</f>
        <v>-</v>
      </c>
      <c r="AQ71" s="203" t="str">
        <f>IF($H71=0,"*",IF(転記作業用!$AW71=0,"-",転記作業用!AT71))</f>
        <v>-</v>
      </c>
      <c r="AR71" s="203" t="str">
        <f>IF($H71=0,"*",IF(転記作業用!$AW71=0,"-",転記作業用!AU71))</f>
        <v>-</v>
      </c>
      <c r="AS71" s="203" t="str">
        <f>IF($H71=0,"*",IF(転記作業用!$AW71=0,"-",転記作業用!AV71))</f>
        <v>-</v>
      </c>
      <c r="AT71" s="203" t="str">
        <f>IF($I71=0,"*",IF(転記作業用!$BM71=0,"-",転記作業用!AX71))</f>
        <v>-</v>
      </c>
      <c r="AU71" s="203" t="str">
        <f>IF($I71=0,"*",IF(転記作業用!$BM71=0,"-",転記作業用!AY71))</f>
        <v>-</v>
      </c>
      <c r="AV71" s="203" t="str">
        <f>IF($I71=0,"*",IF(転記作業用!$BM71=0,"-",転記作業用!AZ71))</f>
        <v>-</v>
      </c>
      <c r="AW71" s="203" t="str">
        <f>IF($I71=0,"*",IF(転記作業用!$BM71=0,"-",転記作業用!BA71))</f>
        <v>-</v>
      </c>
      <c r="AX71" s="203" t="str">
        <f>IF($I71=0,"*",IF(転記作業用!$BM71=0,"-",転記作業用!BB71))</f>
        <v>-</v>
      </c>
      <c r="AY71" s="203" t="str">
        <f>IF($I71=0,"*",IF(転記作業用!$BM71=0,"-",転記作業用!BC71))</f>
        <v>-</v>
      </c>
      <c r="AZ71" s="203" t="str">
        <f>IF($I71=0,"*",IF(転記作業用!$BM71=0,"-",転記作業用!BD71))</f>
        <v>-</v>
      </c>
      <c r="BA71" s="203" t="str">
        <f>IF($I71=0,"*",IF(転記作業用!$BM71=0,"-",転記作業用!BE71))</f>
        <v>-</v>
      </c>
      <c r="BB71" s="203" t="str">
        <f>IF($I71=0,"*",IF(転記作業用!$BM71=0,"-",転記作業用!BF71))</f>
        <v>-</v>
      </c>
      <c r="BC71" s="203" t="str">
        <f>IF($I71=0,"*",IF(転記作業用!$BM71=0,"-",転記作業用!BG71))</f>
        <v>-</v>
      </c>
      <c r="BD71" s="203" t="str">
        <f>IF($I71=0,"*",IF(転記作業用!$BM71=0,"-",転記作業用!BH71))</f>
        <v>-</v>
      </c>
      <c r="BE71" s="203" t="str">
        <f>IF($I71=0,"*",IF(転記作業用!$BM71=0,"-",転記作業用!BI71))</f>
        <v>-</v>
      </c>
      <c r="BF71" s="203" t="str">
        <f>IF($I71=0,"*",IF(転記作業用!$BM71=0,"-",転記作業用!BJ71))</f>
        <v>-</v>
      </c>
      <c r="BG71" s="203" t="str">
        <f>IF($I71=0,"*",IF(転記作業用!$BM71=0,"-",転記作業用!BK71))</f>
        <v>-</v>
      </c>
      <c r="BH71" s="203" t="str">
        <f>IF($I71=0,"*",IF(転記作業用!$BM71=0,"-",転記作業用!BL71))</f>
        <v>-</v>
      </c>
      <c r="BI71" s="203" t="str">
        <f>IF('在宅生活改善調査（利用者票）'!BI80="","-",'在宅生活改善調査（利用者票）'!BI80)</f>
        <v>-</v>
      </c>
      <c r="BJ71" s="203" t="str">
        <f>IF($BI71=4,"*",IF(転記作業用!$CK71=0,"-",転記作業用!BO71))</f>
        <v>-</v>
      </c>
      <c r="BK71" s="203" t="str">
        <f>IF($BI71=4,"*",IF(転記作業用!$CK71=0,"-",転記作業用!BP71))</f>
        <v>-</v>
      </c>
      <c r="BL71" s="203" t="str">
        <f>IF($BI71=4,"*",IF(転記作業用!$CK71=0,"-",転記作業用!BQ71))</f>
        <v>-</v>
      </c>
      <c r="BM71" s="203" t="str">
        <f>IF($BI71=4,"*",IF(転記作業用!$CK71=0,"-",転記作業用!BR71))</f>
        <v>-</v>
      </c>
      <c r="BN71" s="203" t="str">
        <f>IF($BI71=4,"*",IF(転記作業用!$CK71=0,"-",転記作業用!BS71))</f>
        <v>-</v>
      </c>
      <c r="BO71" s="203" t="str">
        <f>IF($BI71=4,"*",IF(転記作業用!$CK71=0,"-",転記作業用!BT71))</f>
        <v>-</v>
      </c>
      <c r="BP71" s="203" t="str">
        <f>IF($BI71=4,"*",IF(転記作業用!$CK71=0,"-",転記作業用!BU71))</f>
        <v>-</v>
      </c>
      <c r="BQ71" s="203" t="str">
        <f>IF($BI71=4,"*",IF(転記作業用!$CK71=0,"-",転記作業用!BV71))</f>
        <v>-</v>
      </c>
      <c r="BR71" s="203" t="str">
        <f>IF($BI71=4,"*",IF(転記作業用!$CK71=0,"-",転記作業用!BW71))</f>
        <v>-</v>
      </c>
      <c r="BS71" s="203" t="str">
        <f>IF($BI71=4,"*",IF(転記作業用!$CK71=0,"-",転記作業用!BX71))</f>
        <v>-</v>
      </c>
      <c r="BT71" s="203" t="str">
        <f>IF($BI71=4,"*",IF(転記作業用!$CK71=0,"-",転記作業用!BY71))</f>
        <v>-</v>
      </c>
      <c r="BU71" s="203" t="str">
        <f>IF($BI71=4,"*",IF(転記作業用!$CK71=0,"-",転記作業用!BZ71))</f>
        <v>-</v>
      </c>
      <c r="BV71" s="203" t="str">
        <f>IF($BI71=4,"*",IF(転記作業用!$CK71=0,"-",転記作業用!CA71))</f>
        <v>-</v>
      </c>
      <c r="BW71" s="203" t="str">
        <f>IF($BI71=4,"*",IF(転記作業用!$CK71=0,"-",転記作業用!CB71))</f>
        <v>-</v>
      </c>
      <c r="BX71" s="203" t="str">
        <f>IF($BI71=4,"*",IF(転記作業用!$CK71=0,"-",転記作業用!CC71))</f>
        <v>-</v>
      </c>
      <c r="BY71" s="203" t="str">
        <f>IF($BI71=4,"*",IF(転記作業用!$CK71=0,"-",転記作業用!CD71))</f>
        <v>-</v>
      </c>
      <c r="BZ71" s="203" t="str">
        <f>IF($BI71=4,"*",IF(転記作業用!$CK71=0,"-",転記作業用!CE71))</f>
        <v>-</v>
      </c>
      <c r="CA71" s="203" t="str">
        <f>IF($BI71=4,"*",IF(転記作業用!$CK71=0,"-",転記作業用!CF71))</f>
        <v>-</v>
      </c>
      <c r="CB71" s="203" t="str">
        <f>IF($BI71=4,"*",IF(転記作業用!$CK71=0,"-",転記作業用!CG71))</f>
        <v>-</v>
      </c>
      <c r="CC71" s="203" t="str">
        <f>IF(転記作業用!$CJ71=0,"*",IF('在宅生活改善調査（利用者票）'!CC80="","-",'在宅生活改善調査（利用者票）'!CC80))</f>
        <v>*</v>
      </c>
      <c r="CD71" s="203" t="str">
        <f>IF(転記作業用!CI71=0,"*",IF('在宅生活改善調査（利用者票）'!CD80="","-",'在宅生活改善調査（利用者票）'!CD80))</f>
        <v>*</v>
      </c>
      <c r="CE71" s="203" t="str">
        <f>IF(CB71&lt;&gt;1,"*",IF('在宅生活改善調査（利用者票）'!CE80="","-",'在宅生活改善調査（利用者票）'!CE80))</f>
        <v>*</v>
      </c>
    </row>
    <row r="72" spans="2:83" x14ac:dyDescent="0.15">
      <c r="B72" s="203" t="str">
        <f>IF('在宅生活改善調査（利用者票）'!B81="","-",'在宅生活改善調査（利用者票）'!B81)</f>
        <v>-</v>
      </c>
      <c r="C72" s="203" t="str">
        <f>IF('在宅生活改善調査（利用者票）'!C81="","-",'在宅生活改善調査（利用者票）'!C81)</f>
        <v>-</v>
      </c>
      <c r="D72" s="203" t="str">
        <f>IF('在宅生活改善調査（利用者票）'!D81="","-",'在宅生活改善調査（利用者票）'!D81)</f>
        <v>-</v>
      </c>
      <c r="E72" s="203" t="str">
        <f>IF(転記作業用!$K72=0,"-",転記作業用!D72)</f>
        <v>-</v>
      </c>
      <c r="F72" s="203" t="str">
        <f>IF(転記作業用!$K72=0,"-",転記作業用!E72)</f>
        <v>-</v>
      </c>
      <c r="G72" s="203" t="str">
        <f>IF(転記作業用!$K72=0,"-",転記作業用!F72)</f>
        <v>-</v>
      </c>
      <c r="H72" s="203" t="str">
        <f>IF(転記作業用!$K72=0,"-",転記作業用!G72)</f>
        <v>-</v>
      </c>
      <c r="I72" s="203" t="str">
        <f>IF(転記作業用!$K72=0,"-",転記作業用!H72)</f>
        <v>-</v>
      </c>
      <c r="J72" s="203" t="str">
        <f>IF(転記作業用!$K72=0,"-",転記作業用!I72)</f>
        <v>-</v>
      </c>
      <c r="K72" s="203" t="str">
        <f>IF(転記作業用!$K72=0,"-",転記作業用!J72)</f>
        <v>-</v>
      </c>
      <c r="L72" s="203" t="str">
        <f>IF(転記作業用!$S72=0,"-",転記作業用!L72)</f>
        <v>-</v>
      </c>
      <c r="M72" s="203" t="str">
        <f>IF(転記作業用!$S72=0,"-",転記作業用!M72)</f>
        <v>-</v>
      </c>
      <c r="N72" s="203" t="str">
        <f>IF(転記作業用!$S72=0,"-",転記作業用!N72)</f>
        <v>-</v>
      </c>
      <c r="O72" s="203" t="str">
        <f>IF(転記作業用!$S72=0,"-",転記作業用!O72)</f>
        <v>-</v>
      </c>
      <c r="P72" s="203" t="str">
        <f>IF(転記作業用!$S72=0,"-",転記作業用!P72)</f>
        <v>-</v>
      </c>
      <c r="Q72" s="203" t="str">
        <f>IF(転記作業用!$S72=0,"-",転記作業用!Q72)</f>
        <v>-</v>
      </c>
      <c r="R72" s="203" t="str">
        <f>IF(転記作業用!$S72=0,"-",転記作業用!R72)</f>
        <v>-</v>
      </c>
      <c r="S72" s="203" t="str">
        <f>IF(転記作業用!$AB72=0,"-",転記作業用!T72)</f>
        <v>-</v>
      </c>
      <c r="T72" s="203" t="str">
        <f>IF(転記作業用!$AB72=0,"-",転記作業用!U72)</f>
        <v>-</v>
      </c>
      <c r="U72" s="203" t="str">
        <f>IF(転記作業用!$AB72=0,"-",転記作業用!V72)</f>
        <v>-</v>
      </c>
      <c r="V72" s="203" t="str">
        <f>IF(転記作業用!$AB72=0,"-",転記作業用!W72)</f>
        <v>-</v>
      </c>
      <c r="W72" s="203" t="str">
        <f>IF(転記作業用!$AB72=0,"-",転記作業用!X72)</f>
        <v>-</v>
      </c>
      <c r="X72" s="203" t="str">
        <f>IF(転記作業用!$AB72=0,"-",転記作業用!Y72)</f>
        <v>-</v>
      </c>
      <c r="Y72" s="203" t="str">
        <f>IF(転記作業用!$AB72=0,"-",転記作業用!Z72)</f>
        <v>-</v>
      </c>
      <c r="Z72" s="203" t="str">
        <f>IF(転記作業用!$AB72=0,"-",転記作業用!AA72)</f>
        <v>-</v>
      </c>
      <c r="AA72" s="203" t="str">
        <f>IF($G72=0,"*",IF(転記作業用!$AK72=0,"-",転記作業用!AC72))</f>
        <v>-</v>
      </c>
      <c r="AB72" s="203" t="str">
        <f>IF($G72=0,"*",IF(転記作業用!$AK72=0,"-",転記作業用!AD72))</f>
        <v>-</v>
      </c>
      <c r="AC72" s="203" t="str">
        <f>IF($G72=0,"*",IF(転記作業用!$AK72=0,"-",転記作業用!AE72))</f>
        <v>-</v>
      </c>
      <c r="AD72" s="203" t="str">
        <f>IF($G72=0,"*",IF(転記作業用!$AK72=0,"-",転記作業用!AF72))</f>
        <v>-</v>
      </c>
      <c r="AE72" s="203" t="str">
        <f>IF($G72=0,"*",IF(転記作業用!$AK72=0,"-",転記作業用!AG72))</f>
        <v>-</v>
      </c>
      <c r="AF72" s="203" t="str">
        <f>IF($G72=0,"*",IF(転記作業用!$AK72=0,"-",転記作業用!AH72))</f>
        <v>-</v>
      </c>
      <c r="AG72" s="203" t="str">
        <f>IF($G72=0,"*",IF(転記作業用!$AK72=0,"-",転記作業用!AI72))</f>
        <v>-</v>
      </c>
      <c r="AH72" s="203" t="str">
        <f>IF($G72=0,"*",IF(転記作業用!$AK72=0,"-",転記作業用!AJ72))</f>
        <v>-</v>
      </c>
      <c r="AI72" s="203" t="str">
        <f>IF($H72=0,"*",IF(転記作業用!$AW72=0,"-",転記作業用!AL72))</f>
        <v>-</v>
      </c>
      <c r="AJ72" s="203" t="str">
        <f>IF($H72=0,"*",IF(転記作業用!$AW72=0,"-",転記作業用!AM72))</f>
        <v>-</v>
      </c>
      <c r="AK72" s="203" t="str">
        <f>IF($H72=0,"*",IF(転記作業用!$AW72=0,"-",転記作業用!AN72))</f>
        <v>-</v>
      </c>
      <c r="AL72" s="203" t="str">
        <f>IF($H72=0,"*",IF(転記作業用!$AW72=0,"-",転記作業用!AO72))</f>
        <v>-</v>
      </c>
      <c r="AM72" s="203" t="str">
        <f>IF($H72=0,"*",IF(転記作業用!$AW72=0,"-",転記作業用!AP72))</f>
        <v>-</v>
      </c>
      <c r="AN72" s="203" t="str">
        <f>IF($H72=0,"*",IF(転記作業用!$AW72=0,"-",転記作業用!AQ72))</f>
        <v>-</v>
      </c>
      <c r="AO72" s="203" t="str">
        <f>IF($H72=0,"*",IF(転記作業用!$AW72=0,"-",転記作業用!AR72))</f>
        <v>-</v>
      </c>
      <c r="AP72" s="203" t="str">
        <f>IF($H72=0,"*",IF(転記作業用!$AW72=0,"-",転記作業用!AS72))</f>
        <v>-</v>
      </c>
      <c r="AQ72" s="203" t="str">
        <f>IF($H72=0,"*",IF(転記作業用!$AW72=0,"-",転記作業用!AT72))</f>
        <v>-</v>
      </c>
      <c r="AR72" s="203" t="str">
        <f>IF($H72=0,"*",IF(転記作業用!$AW72=0,"-",転記作業用!AU72))</f>
        <v>-</v>
      </c>
      <c r="AS72" s="203" t="str">
        <f>IF($H72=0,"*",IF(転記作業用!$AW72=0,"-",転記作業用!AV72))</f>
        <v>-</v>
      </c>
      <c r="AT72" s="203" t="str">
        <f>IF($I72=0,"*",IF(転記作業用!$BM72=0,"-",転記作業用!AX72))</f>
        <v>-</v>
      </c>
      <c r="AU72" s="203" t="str">
        <f>IF($I72=0,"*",IF(転記作業用!$BM72=0,"-",転記作業用!AY72))</f>
        <v>-</v>
      </c>
      <c r="AV72" s="203" t="str">
        <f>IF($I72=0,"*",IF(転記作業用!$BM72=0,"-",転記作業用!AZ72))</f>
        <v>-</v>
      </c>
      <c r="AW72" s="203" t="str">
        <f>IF($I72=0,"*",IF(転記作業用!$BM72=0,"-",転記作業用!BA72))</f>
        <v>-</v>
      </c>
      <c r="AX72" s="203" t="str">
        <f>IF($I72=0,"*",IF(転記作業用!$BM72=0,"-",転記作業用!BB72))</f>
        <v>-</v>
      </c>
      <c r="AY72" s="203" t="str">
        <f>IF($I72=0,"*",IF(転記作業用!$BM72=0,"-",転記作業用!BC72))</f>
        <v>-</v>
      </c>
      <c r="AZ72" s="203" t="str">
        <f>IF($I72=0,"*",IF(転記作業用!$BM72=0,"-",転記作業用!BD72))</f>
        <v>-</v>
      </c>
      <c r="BA72" s="203" t="str">
        <f>IF($I72=0,"*",IF(転記作業用!$BM72=0,"-",転記作業用!BE72))</f>
        <v>-</v>
      </c>
      <c r="BB72" s="203" t="str">
        <f>IF($I72=0,"*",IF(転記作業用!$BM72=0,"-",転記作業用!BF72))</f>
        <v>-</v>
      </c>
      <c r="BC72" s="203" t="str">
        <f>IF($I72=0,"*",IF(転記作業用!$BM72=0,"-",転記作業用!BG72))</f>
        <v>-</v>
      </c>
      <c r="BD72" s="203" t="str">
        <f>IF($I72=0,"*",IF(転記作業用!$BM72=0,"-",転記作業用!BH72))</f>
        <v>-</v>
      </c>
      <c r="BE72" s="203" t="str">
        <f>IF($I72=0,"*",IF(転記作業用!$BM72=0,"-",転記作業用!BI72))</f>
        <v>-</v>
      </c>
      <c r="BF72" s="203" t="str">
        <f>IF($I72=0,"*",IF(転記作業用!$BM72=0,"-",転記作業用!BJ72))</f>
        <v>-</v>
      </c>
      <c r="BG72" s="203" t="str">
        <f>IF($I72=0,"*",IF(転記作業用!$BM72=0,"-",転記作業用!BK72))</f>
        <v>-</v>
      </c>
      <c r="BH72" s="203" t="str">
        <f>IF($I72=0,"*",IF(転記作業用!$BM72=0,"-",転記作業用!BL72))</f>
        <v>-</v>
      </c>
      <c r="BI72" s="203" t="str">
        <f>IF('在宅生活改善調査（利用者票）'!BI81="","-",'在宅生活改善調査（利用者票）'!BI81)</f>
        <v>-</v>
      </c>
      <c r="BJ72" s="203" t="str">
        <f>IF($BI72=4,"*",IF(転記作業用!$CK72=0,"-",転記作業用!BO72))</f>
        <v>-</v>
      </c>
      <c r="BK72" s="203" t="str">
        <f>IF($BI72=4,"*",IF(転記作業用!$CK72=0,"-",転記作業用!BP72))</f>
        <v>-</v>
      </c>
      <c r="BL72" s="203" t="str">
        <f>IF($BI72=4,"*",IF(転記作業用!$CK72=0,"-",転記作業用!BQ72))</f>
        <v>-</v>
      </c>
      <c r="BM72" s="203" t="str">
        <f>IF($BI72=4,"*",IF(転記作業用!$CK72=0,"-",転記作業用!BR72))</f>
        <v>-</v>
      </c>
      <c r="BN72" s="203" t="str">
        <f>IF($BI72=4,"*",IF(転記作業用!$CK72=0,"-",転記作業用!BS72))</f>
        <v>-</v>
      </c>
      <c r="BO72" s="203" t="str">
        <f>IF($BI72=4,"*",IF(転記作業用!$CK72=0,"-",転記作業用!BT72))</f>
        <v>-</v>
      </c>
      <c r="BP72" s="203" t="str">
        <f>IF($BI72=4,"*",IF(転記作業用!$CK72=0,"-",転記作業用!BU72))</f>
        <v>-</v>
      </c>
      <c r="BQ72" s="203" t="str">
        <f>IF($BI72=4,"*",IF(転記作業用!$CK72=0,"-",転記作業用!BV72))</f>
        <v>-</v>
      </c>
      <c r="BR72" s="203" t="str">
        <f>IF($BI72=4,"*",IF(転記作業用!$CK72=0,"-",転記作業用!BW72))</f>
        <v>-</v>
      </c>
      <c r="BS72" s="203" t="str">
        <f>IF($BI72=4,"*",IF(転記作業用!$CK72=0,"-",転記作業用!BX72))</f>
        <v>-</v>
      </c>
      <c r="BT72" s="203" t="str">
        <f>IF($BI72=4,"*",IF(転記作業用!$CK72=0,"-",転記作業用!BY72))</f>
        <v>-</v>
      </c>
      <c r="BU72" s="203" t="str">
        <f>IF($BI72=4,"*",IF(転記作業用!$CK72=0,"-",転記作業用!BZ72))</f>
        <v>-</v>
      </c>
      <c r="BV72" s="203" t="str">
        <f>IF($BI72=4,"*",IF(転記作業用!$CK72=0,"-",転記作業用!CA72))</f>
        <v>-</v>
      </c>
      <c r="BW72" s="203" t="str">
        <f>IF($BI72=4,"*",IF(転記作業用!$CK72=0,"-",転記作業用!CB72))</f>
        <v>-</v>
      </c>
      <c r="BX72" s="203" t="str">
        <f>IF($BI72=4,"*",IF(転記作業用!$CK72=0,"-",転記作業用!CC72))</f>
        <v>-</v>
      </c>
      <c r="BY72" s="203" t="str">
        <f>IF($BI72=4,"*",IF(転記作業用!$CK72=0,"-",転記作業用!CD72))</f>
        <v>-</v>
      </c>
      <c r="BZ72" s="203" t="str">
        <f>IF($BI72=4,"*",IF(転記作業用!$CK72=0,"-",転記作業用!CE72))</f>
        <v>-</v>
      </c>
      <c r="CA72" s="203" t="str">
        <f>IF($BI72=4,"*",IF(転記作業用!$CK72=0,"-",転記作業用!CF72))</f>
        <v>-</v>
      </c>
      <c r="CB72" s="203" t="str">
        <f>IF($BI72=4,"*",IF(転記作業用!$CK72=0,"-",転記作業用!CG72))</f>
        <v>-</v>
      </c>
      <c r="CC72" s="203" t="str">
        <f>IF(転記作業用!$CJ72=0,"*",IF('在宅生活改善調査（利用者票）'!CC81="","-",'在宅生活改善調査（利用者票）'!CC81))</f>
        <v>*</v>
      </c>
      <c r="CD72" s="203" t="str">
        <f>IF(転記作業用!CI72=0,"*",IF('在宅生活改善調査（利用者票）'!CD81="","-",'在宅生活改善調査（利用者票）'!CD81))</f>
        <v>*</v>
      </c>
      <c r="CE72" s="203" t="str">
        <f>IF(CB72&lt;&gt;1,"*",IF('在宅生活改善調査（利用者票）'!CE81="","-",'在宅生活改善調査（利用者票）'!CE81))</f>
        <v>*</v>
      </c>
    </row>
    <row r="73" spans="2:83" x14ac:dyDescent="0.15">
      <c r="B73" s="203" t="str">
        <f>IF('在宅生活改善調査（利用者票）'!B82="","-",'在宅生活改善調査（利用者票）'!B82)</f>
        <v>-</v>
      </c>
      <c r="C73" s="203" t="str">
        <f>IF('在宅生活改善調査（利用者票）'!C82="","-",'在宅生活改善調査（利用者票）'!C82)</f>
        <v>-</v>
      </c>
      <c r="D73" s="203" t="str">
        <f>IF('在宅生活改善調査（利用者票）'!D82="","-",'在宅生活改善調査（利用者票）'!D82)</f>
        <v>-</v>
      </c>
      <c r="E73" s="203" t="str">
        <f>IF(転記作業用!$K73=0,"-",転記作業用!D73)</f>
        <v>-</v>
      </c>
      <c r="F73" s="203" t="str">
        <f>IF(転記作業用!$K73=0,"-",転記作業用!E73)</f>
        <v>-</v>
      </c>
      <c r="G73" s="203" t="str">
        <f>IF(転記作業用!$K73=0,"-",転記作業用!F73)</f>
        <v>-</v>
      </c>
      <c r="H73" s="203" t="str">
        <f>IF(転記作業用!$K73=0,"-",転記作業用!G73)</f>
        <v>-</v>
      </c>
      <c r="I73" s="203" t="str">
        <f>IF(転記作業用!$K73=0,"-",転記作業用!H73)</f>
        <v>-</v>
      </c>
      <c r="J73" s="203" t="str">
        <f>IF(転記作業用!$K73=0,"-",転記作業用!I73)</f>
        <v>-</v>
      </c>
      <c r="K73" s="203" t="str">
        <f>IF(転記作業用!$K73=0,"-",転記作業用!J73)</f>
        <v>-</v>
      </c>
      <c r="L73" s="203" t="str">
        <f>IF(転記作業用!$S73=0,"-",転記作業用!L73)</f>
        <v>-</v>
      </c>
      <c r="M73" s="203" t="str">
        <f>IF(転記作業用!$S73=0,"-",転記作業用!M73)</f>
        <v>-</v>
      </c>
      <c r="N73" s="203" t="str">
        <f>IF(転記作業用!$S73=0,"-",転記作業用!N73)</f>
        <v>-</v>
      </c>
      <c r="O73" s="203" t="str">
        <f>IF(転記作業用!$S73=0,"-",転記作業用!O73)</f>
        <v>-</v>
      </c>
      <c r="P73" s="203" t="str">
        <f>IF(転記作業用!$S73=0,"-",転記作業用!P73)</f>
        <v>-</v>
      </c>
      <c r="Q73" s="203" t="str">
        <f>IF(転記作業用!$S73=0,"-",転記作業用!Q73)</f>
        <v>-</v>
      </c>
      <c r="R73" s="203" t="str">
        <f>IF(転記作業用!$S73=0,"-",転記作業用!R73)</f>
        <v>-</v>
      </c>
      <c r="S73" s="203" t="str">
        <f>IF(転記作業用!$AB73=0,"-",転記作業用!T73)</f>
        <v>-</v>
      </c>
      <c r="T73" s="203" t="str">
        <f>IF(転記作業用!$AB73=0,"-",転記作業用!U73)</f>
        <v>-</v>
      </c>
      <c r="U73" s="203" t="str">
        <f>IF(転記作業用!$AB73=0,"-",転記作業用!V73)</f>
        <v>-</v>
      </c>
      <c r="V73" s="203" t="str">
        <f>IF(転記作業用!$AB73=0,"-",転記作業用!W73)</f>
        <v>-</v>
      </c>
      <c r="W73" s="203" t="str">
        <f>IF(転記作業用!$AB73=0,"-",転記作業用!X73)</f>
        <v>-</v>
      </c>
      <c r="X73" s="203" t="str">
        <f>IF(転記作業用!$AB73=0,"-",転記作業用!Y73)</f>
        <v>-</v>
      </c>
      <c r="Y73" s="203" t="str">
        <f>IF(転記作業用!$AB73=0,"-",転記作業用!Z73)</f>
        <v>-</v>
      </c>
      <c r="Z73" s="203" t="str">
        <f>IF(転記作業用!$AB73=0,"-",転記作業用!AA73)</f>
        <v>-</v>
      </c>
      <c r="AA73" s="203" t="str">
        <f>IF($G73=0,"*",IF(転記作業用!$AK73=0,"-",転記作業用!AC73))</f>
        <v>-</v>
      </c>
      <c r="AB73" s="203" t="str">
        <f>IF($G73=0,"*",IF(転記作業用!$AK73=0,"-",転記作業用!AD73))</f>
        <v>-</v>
      </c>
      <c r="AC73" s="203" t="str">
        <f>IF($G73=0,"*",IF(転記作業用!$AK73=0,"-",転記作業用!AE73))</f>
        <v>-</v>
      </c>
      <c r="AD73" s="203" t="str">
        <f>IF($G73=0,"*",IF(転記作業用!$AK73=0,"-",転記作業用!AF73))</f>
        <v>-</v>
      </c>
      <c r="AE73" s="203" t="str">
        <f>IF($G73=0,"*",IF(転記作業用!$AK73=0,"-",転記作業用!AG73))</f>
        <v>-</v>
      </c>
      <c r="AF73" s="203" t="str">
        <f>IF($G73=0,"*",IF(転記作業用!$AK73=0,"-",転記作業用!AH73))</f>
        <v>-</v>
      </c>
      <c r="AG73" s="203" t="str">
        <f>IF($G73=0,"*",IF(転記作業用!$AK73=0,"-",転記作業用!AI73))</f>
        <v>-</v>
      </c>
      <c r="AH73" s="203" t="str">
        <f>IF($G73=0,"*",IF(転記作業用!$AK73=0,"-",転記作業用!AJ73))</f>
        <v>-</v>
      </c>
      <c r="AI73" s="203" t="str">
        <f>IF($H73=0,"*",IF(転記作業用!$AW73=0,"-",転記作業用!AL73))</f>
        <v>-</v>
      </c>
      <c r="AJ73" s="203" t="str">
        <f>IF($H73=0,"*",IF(転記作業用!$AW73=0,"-",転記作業用!AM73))</f>
        <v>-</v>
      </c>
      <c r="AK73" s="203" t="str">
        <f>IF($H73=0,"*",IF(転記作業用!$AW73=0,"-",転記作業用!AN73))</f>
        <v>-</v>
      </c>
      <c r="AL73" s="203" t="str">
        <f>IF($H73=0,"*",IF(転記作業用!$AW73=0,"-",転記作業用!AO73))</f>
        <v>-</v>
      </c>
      <c r="AM73" s="203" t="str">
        <f>IF($H73=0,"*",IF(転記作業用!$AW73=0,"-",転記作業用!AP73))</f>
        <v>-</v>
      </c>
      <c r="AN73" s="203" t="str">
        <f>IF($H73=0,"*",IF(転記作業用!$AW73=0,"-",転記作業用!AQ73))</f>
        <v>-</v>
      </c>
      <c r="AO73" s="203" t="str">
        <f>IF($H73=0,"*",IF(転記作業用!$AW73=0,"-",転記作業用!AR73))</f>
        <v>-</v>
      </c>
      <c r="AP73" s="203" t="str">
        <f>IF($H73=0,"*",IF(転記作業用!$AW73=0,"-",転記作業用!AS73))</f>
        <v>-</v>
      </c>
      <c r="AQ73" s="203" t="str">
        <f>IF($H73=0,"*",IF(転記作業用!$AW73=0,"-",転記作業用!AT73))</f>
        <v>-</v>
      </c>
      <c r="AR73" s="203" t="str">
        <f>IF($H73=0,"*",IF(転記作業用!$AW73=0,"-",転記作業用!AU73))</f>
        <v>-</v>
      </c>
      <c r="AS73" s="203" t="str">
        <f>IF($H73=0,"*",IF(転記作業用!$AW73=0,"-",転記作業用!AV73))</f>
        <v>-</v>
      </c>
      <c r="AT73" s="203" t="str">
        <f>IF($I73=0,"*",IF(転記作業用!$BM73=0,"-",転記作業用!AX73))</f>
        <v>-</v>
      </c>
      <c r="AU73" s="203" t="str">
        <f>IF($I73=0,"*",IF(転記作業用!$BM73=0,"-",転記作業用!AY73))</f>
        <v>-</v>
      </c>
      <c r="AV73" s="203" t="str">
        <f>IF($I73=0,"*",IF(転記作業用!$BM73=0,"-",転記作業用!AZ73))</f>
        <v>-</v>
      </c>
      <c r="AW73" s="203" t="str">
        <f>IF($I73=0,"*",IF(転記作業用!$BM73=0,"-",転記作業用!BA73))</f>
        <v>-</v>
      </c>
      <c r="AX73" s="203" t="str">
        <f>IF($I73=0,"*",IF(転記作業用!$BM73=0,"-",転記作業用!BB73))</f>
        <v>-</v>
      </c>
      <c r="AY73" s="203" t="str">
        <f>IF($I73=0,"*",IF(転記作業用!$BM73=0,"-",転記作業用!BC73))</f>
        <v>-</v>
      </c>
      <c r="AZ73" s="203" t="str">
        <f>IF($I73=0,"*",IF(転記作業用!$BM73=0,"-",転記作業用!BD73))</f>
        <v>-</v>
      </c>
      <c r="BA73" s="203" t="str">
        <f>IF($I73=0,"*",IF(転記作業用!$BM73=0,"-",転記作業用!BE73))</f>
        <v>-</v>
      </c>
      <c r="BB73" s="203" t="str">
        <f>IF($I73=0,"*",IF(転記作業用!$BM73=0,"-",転記作業用!BF73))</f>
        <v>-</v>
      </c>
      <c r="BC73" s="203" t="str">
        <f>IF($I73=0,"*",IF(転記作業用!$BM73=0,"-",転記作業用!BG73))</f>
        <v>-</v>
      </c>
      <c r="BD73" s="203" t="str">
        <f>IF($I73=0,"*",IF(転記作業用!$BM73=0,"-",転記作業用!BH73))</f>
        <v>-</v>
      </c>
      <c r="BE73" s="203" t="str">
        <f>IF($I73=0,"*",IF(転記作業用!$BM73=0,"-",転記作業用!BI73))</f>
        <v>-</v>
      </c>
      <c r="BF73" s="203" t="str">
        <f>IF($I73=0,"*",IF(転記作業用!$BM73=0,"-",転記作業用!BJ73))</f>
        <v>-</v>
      </c>
      <c r="BG73" s="203" t="str">
        <f>IF($I73=0,"*",IF(転記作業用!$BM73=0,"-",転記作業用!BK73))</f>
        <v>-</v>
      </c>
      <c r="BH73" s="203" t="str">
        <f>IF($I73=0,"*",IF(転記作業用!$BM73=0,"-",転記作業用!BL73))</f>
        <v>-</v>
      </c>
      <c r="BI73" s="203" t="str">
        <f>IF('在宅生活改善調査（利用者票）'!BI82="","-",'在宅生活改善調査（利用者票）'!BI82)</f>
        <v>-</v>
      </c>
      <c r="BJ73" s="203" t="str">
        <f>IF($BI73=4,"*",IF(転記作業用!$CK73=0,"-",転記作業用!BO73))</f>
        <v>-</v>
      </c>
      <c r="BK73" s="203" t="str">
        <f>IF($BI73=4,"*",IF(転記作業用!$CK73=0,"-",転記作業用!BP73))</f>
        <v>-</v>
      </c>
      <c r="BL73" s="203" t="str">
        <f>IF($BI73=4,"*",IF(転記作業用!$CK73=0,"-",転記作業用!BQ73))</f>
        <v>-</v>
      </c>
      <c r="BM73" s="203" t="str">
        <f>IF($BI73=4,"*",IF(転記作業用!$CK73=0,"-",転記作業用!BR73))</f>
        <v>-</v>
      </c>
      <c r="BN73" s="203" t="str">
        <f>IF($BI73=4,"*",IF(転記作業用!$CK73=0,"-",転記作業用!BS73))</f>
        <v>-</v>
      </c>
      <c r="BO73" s="203" t="str">
        <f>IF($BI73=4,"*",IF(転記作業用!$CK73=0,"-",転記作業用!BT73))</f>
        <v>-</v>
      </c>
      <c r="BP73" s="203" t="str">
        <f>IF($BI73=4,"*",IF(転記作業用!$CK73=0,"-",転記作業用!BU73))</f>
        <v>-</v>
      </c>
      <c r="BQ73" s="203" t="str">
        <f>IF($BI73=4,"*",IF(転記作業用!$CK73=0,"-",転記作業用!BV73))</f>
        <v>-</v>
      </c>
      <c r="BR73" s="203" t="str">
        <f>IF($BI73=4,"*",IF(転記作業用!$CK73=0,"-",転記作業用!BW73))</f>
        <v>-</v>
      </c>
      <c r="BS73" s="203" t="str">
        <f>IF($BI73=4,"*",IF(転記作業用!$CK73=0,"-",転記作業用!BX73))</f>
        <v>-</v>
      </c>
      <c r="BT73" s="203" t="str">
        <f>IF($BI73=4,"*",IF(転記作業用!$CK73=0,"-",転記作業用!BY73))</f>
        <v>-</v>
      </c>
      <c r="BU73" s="203" t="str">
        <f>IF($BI73=4,"*",IF(転記作業用!$CK73=0,"-",転記作業用!BZ73))</f>
        <v>-</v>
      </c>
      <c r="BV73" s="203" t="str">
        <f>IF($BI73=4,"*",IF(転記作業用!$CK73=0,"-",転記作業用!CA73))</f>
        <v>-</v>
      </c>
      <c r="BW73" s="203" t="str">
        <f>IF($BI73=4,"*",IF(転記作業用!$CK73=0,"-",転記作業用!CB73))</f>
        <v>-</v>
      </c>
      <c r="BX73" s="203" t="str">
        <f>IF($BI73=4,"*",IF(転記作業用!$CK73=0,"-",転記作業用!CC73))</f>
        <v>-</v>
      </c>
      <c r="BY73" s="203" t="str">
        <f>IF($BI73=4,"*",IF(転記作業用!$CK73=0,"-",転記作業用!CD73))</f>
        <v>-</v>
      </c>
      <c r="BZ73" s="203" t="str">
        <f>IF($BI73=4,"*",IF(転記作業用!$CK73=0,"-",転記作業用!CE73))</f>
        <v>-</v>
      </c>
      <c r="CA73" s="203" t="str">
        <f>IF($BI73=4,"*",IF(転記作業用!$CK73=0,"-",転記作業用!CF73))</f>
        <v>-</v>
      </c>
      <c r="CB73" s="203" t="str">
        <f>IF($BI73=4,"*",IF(転記作業用!$CK73=0,"-",転記作業用!CG73))</f>
        <v>-</v>
      </c>
      <c r="CC73" s="203" t="str">
        <f>IF(転記作業用!$CJ73=0,"*",IF('在宅生活改善調査（利用者票）'!CC82="","-",'在宅生活改善調査（利用者票）'!CC82))</f>
        <v>*</v>
      </c>
      <c r="CD73" s="203" t="str">
        <f>IF(転記作業用!CI73=0,"*",IF('在宅生活改善調査（利用者票）'!CD82="","-",'在宅生活改善調査（利用者票）'!CD82))</f>
        <v>*</v>
      </c>
      <c r="CE73" s="203" t="str">
        <f>IF(CB73&lt;&gt;1,"*",IF('在宅生活改善調査（利用者票）'!CE82="","-",'在宅生活改善調査（利用者票）'!CE82))</f>
        <v>*</v>
      </c>
    </row>
    <row r="74" spans="2:83" x14ac:dyDescent="0.15">
      <c r="B74" s="203" t="str">
        <f>IF('在宅生活改善調査（利用者票）'!B83="","-",'在宅生活改善調査（利用者票）'!B83)</f>
        <v>-</v>
      </c>
      <c r="C74" s="203" t="str">
        <f>IF('在宅生活改善調査（利用者票）'!C83="","-",'在宅生活改善調査（利用者票）'!C83)</f>
        <v>-</v>
      </c>
      <c r="D74" s="203" t="str">
        <f>IF('在宅生活改善調査（利用者票）'!D83="","-",'在宅生活改善調査（利用者票）'!D83)</f>
        <v>-</v>
      </c>
      <c r="E74" s="203" t="str">
        <f>IF(転記作業用!$K74=0,"-",転記作業用!D74)</f>
        <v>-</v>
      </c>
      <c r="F74" s="203" t="str">
        <f>IF(転記作業用!$K74=0,"-",転記作業用!E74)</f>
        <v>-</v>
      </c>
      <c r="G74" s="203" t="str">
        <f>IF(転記作業用!$K74=0,"-",転記作業用!F74)</f>
        <v>-</v>
      </c>
      <c r="H74" s="203" t="str">
        <f>IF(転記作業用!$K74=0,"-",転記作業用!G74)</f>
        <v>-</v>
      </c>
      <c r="I74" s="203" t="str">
        <f>IF(転記作業用!$K74=0,"-",転記作業用!H74)</f>
        <v>-</v>
      </c>
      <c r="J74" s="203" t="str">
        <f>IF(転記作業用!$K74=0,"-",転記作業用!I74)</f>
        <v>-</v>
      </c>
      <c r="K74" s="203" t="str">
        <f>IF(転記作業用!$K74=0,"-",転記作業用!J74)</f>
        <v>-</v>
      </c>
      <c r="L74" s="203" t="str">
        <f>IF(転記作業用!$S74=0,"-",転記作業用!L74)</f>
        <v>-</v>
      </c>
      <c r="M74" s="203" t="str">
        <f>IF(転記作業用!$S74=0,"-",転記作業用!M74)</f>
        <v>-</v>
      </c>
      <c r="N74" s="203" t="str">
        <f>IF(転記作業用!$S74=0,"-",転記作業用!N74)</f>
        <v>-</v>
      </c>
      <c r="O74" s="203" t="str">
        <f>IF(転記作業用!$S74=0,"-",転記作業用!O74)</f>
        <v>-</v>
      </c>
      <c r="P74" s="203" t="str">
        <f>IF(転記作業用!$S74=0,"-",転記作業用!P74)</f>
        <v>-</v>
      </c>
      <c r="Q74" s="203" t="str">
        <f>IF(転記作業用!$S74=0,"-",転記作業用!Q74)</f>
        <v>-</v>
      </c>
      <c r="R74" s="203" t="str">
        <f>IF(転記作業用!$S74=0,"-",転記作業用!R74)</f>
        <v>-</v>
      </c>
      <c r="S74" s="203" t="str">
        <f>IF(転記作業用!$AB74=0,"-",転記作業用!T74)</f>
        <v>-</v>
      </c>
      <c r="T74" s="203" t="str">
        <f>IF(転記作業用!$AB74=0,"-",転記作業用!U74)</f>
        <v>-</v>
      </c>
      <c r="U74" s="203" t="str">
        <f>IF(転記作業用!$AB74=0,"-",転記作業用!V74)</f>
        <v>-</v>
      </c>
      <c r="V74" s="203" t="str">
        <f>IF(転記作業用!$AB74=0,"-",転記作業用!W74)</f>
        <v>-</v>
      </c>
      <c r="W74" s="203" t="str">
        <f>IF(転記作業用!$AB74=0,"-",転記作業用!X74)</f>
        <v>-</v>
      </c>
      <c r="X74" s="203" t="str">
        <f>IF(転記作業用!$AB74=0,"-",転記作業用!Y74)</f>
        <v>-</v>
      </c>
      <c r="Y74" s="203" t="str">
        <f>IF(転記作業用!$AB74=0,"-",転記作業用!Z74)</f>
        <v>-</v>
      </c>
      <c r="Z74" s="203" t="str">
        <f>IF(転記作業用!$AB74=0,"-",転記作業用!AA74)</f>
        <v>-</v>
      </c>
      <c r="AA74" s="203" t="str">
        <f>IF($G74=0,"*",IF(転記作業用!$AK74=0,"-",転記作業用!AC74))</f>
        <v>-</v>
      </c>
      <c r="AB74" s="203" t="str">
        <f>IF($G74=0,"*",IF(転記作業用!$AK74=0,"-",転記作業用!AD74))</f>
        <v>-</v>
      </c>
      <c r="AC74" s="203" t="str">
        <f>IF($G74=0,"*",IF(転記作業用!$AK74=0,"-",転記作業用!AE74))</f>
        <v>-</v>
      </c>
      <c r="AD74" s="203" t="str">
        <f>IF($G74=0,"*",IF(転記作業用!$AK74=0,"-",転記作業用!AF74))</f>
        <v>-</v>
      </c>
      <c r="AE74" s="203" t="str">
        <f>IF($G74=0,"*",IF(転記作業用!$AK74=0,"-",転記作業用!AG74))</f>
        <v>-</v>
      </c>
      <c r="AF74" s="203" t="str">
        <f>IF($G74=0,"*",IF(転記作業用!$AK74=0,"-",転記作業用!AH74))</f>
        <v>-</v>
      </c>
      <c r="AG74" s="203" t="str">
        <f>IF($G74=0,"*",IF(転記作業用!$AK74=0,"-",転記作業用!AI74))</f>
        <v>-</v>
      </c>
      <c r="AH74" s="203" t="str">
        <f>IF($G74=0,"*",IF(転記作業用!$AK74=0,"-",転記作業用!AJ74))</f>
        <v>-</v>
      </c>
      <c r="AI74" s="203" t="str">
        <f>IF($H74=0,"*",IF(転記作業用!$AW74=0,"-",転記作業用!AL74))</f>
        <v>-</v>
      </c>
      <c r="AJ74" s="203" t="str">
        <f>IF($H74=0,"*",IF(転記作業用!$AW74=0,"-",転記作業用!AM74))</f>
        <v>-</v>
      </c>
      <c r="AK74" s="203" t="str">
        <f>IF($H74=0,"*",IF(転記作業用!$AW74=0,"-",転記作業用!AN74))</f>
        <v>-</v>
      </c>
      <c r="AL74" s="203" t="str">
        <f>IF($H74=0,"*",IF(転記作業用!$AW74=0,"-",転記作業用!AO74))</f>
        <v>-</v>
      </c>
      <c r="AM74" s="203" t="str">
        <f>IF($H74=0,"*",IF(転記作業用!$AW74=0,"-",転記作業用!AP74))</f>
        <v>-</v>
      </c>
      <c r="AN74" s="203" t="str">
        <f>IF($H74=0,"*",IF(転記作業用!$AW74=0,"-",転記作業用!AQ74))</f>
        <v>-</v>
      </c>
      <c r="AO74" s="203" t="str">
        <f>IF($H74=0,"*",IF(転記作業用!$AW74=0,"-",転記作業用!AR74))</f>
        <v>-</v>
      </c>
      <c r="AP74" s="203" t="str">
        <f>IF($H74=0,"*",IF(転記作業用!$AW74=0,"-",転記作業用!AS74))</f>
        <v>-</v>
      </c>
      <c r="AQ74" s="203" t="str">
        <f>IF($H74=0,"*",IF(転記作業用!$AW74=0,"-",転記作業用!AT74))</f>
        <v>-</v>
      </c>
      <c r="AR74" s="203" t="str">
        <f>IF($H74=0,"*",IF(転記作業用!$AW74=0,"-",転記作業用!AU74))</f>
        <v>-</v>
      </c>
      <c r="AS74" s="203" t="str">
        <f>IF($H74=0,"*",IF(転記作業用!$AW74=0,"-",転記作業用!AV74))</f>
        <v>-</v>
      </c>
      <c r="AT74" s="203" t="str">
        <f>IF($I74=0,"*",IF(転記作業用!$BM74=0,"-",転記作業用!AX74))</f>
        <v>-</v>
      </c>
      <c r="AU74" s="203" t="str">
        <f>IF($I74=0,"*",IF(転記作業用!$BM74=0,"-",転記作業用!AY74))</f>
        <v>-</v>
      </c>
      <c r="AV74" s="203" t="str">
        <f>IF($I74=0,"*",IF(転記作業用!$BM74=0,"-",転記作業用!AZ74))</f>
        <v>-</v>
      </c>
      <c r="AW74" s="203" t="str">
        <f>IF($I74=0,"*",IF(転記作業用!$BM74=0,"-",転記作業用!BA74))</f>
        <v>-</v>
      </c>
      <c r="AX74" s="203" t="str">
        <f>IF($I74=0,"*",IF(転記作業用!$BM74=0,"-",転記作業用!BB74))</f>
        <v>-</v>
      </c>
      <c r="AY74" s="203" t="str">
        <f>IF($I74=0,"*",IF(転記作業用!$BM74=0,"-",転記作業用!BC74))</f>
        <v>-</v>
      </c>
      <c r="AZ74" s="203" t="str">
        <f>IF($I74=0,"*",IF(転記作業用!$BM74=0,"-",転記作業用!BD74))</f>
        <v>-</v>
      </c>
      <c r="BA74" s="203" t="str">
        <f>IF($I74=0,"*",IF(転記作業用!$BM74=0,"-",転記作業用!BE74))</f>
        <v>-</v>
      </c>
      <c r="BB74" s="203" t="str">
        <f>IF($I74=0,"*",IF(転記作業用!$BM74=0,"-",転記作業用!BF74))</f>
        <v>-</v>
      </c>
      <c r="BC74" s="203" t="str">
        <f>IF($I74=0,"*",IF(転記作業用!$BM74=0,"-",転記作業用!BG74))</f>
        <v>-</v>
      </c>
      <c r="BD74" s="203" t="str">
        <f>IF($I74=0,"*",IF(転記作業用!$BM74=0,"-",転記作業用!BH74))</f>
        <v>-</v>
      </c>
      <c r="BE74" s="203" t="str">
        <f>IF($I74=0,"*",IF(転記作業用!$BM74=0,"-",転記作業用!BI74))</f>
        <v>-</v>
      </c>
      <c r="BF74" s="203" t="str">
        <f>IF($I74=0,"*",IF(転記作業用!$BM74=0,"-",転記作業用!BJ74))</f>
        <v>-</v>
      </c>
      <c r="BG74" s="203" t="str">
        <f>IF($I74=0,"*",IF(転記作業用!$BM74=0,"-",転記作業用!BK74))</f>
        <v>-</v>
      </c>
      <c r="BH74" s="203" t="str">
        <f>IF($I74=0,"*",IF(転記作業用!$BM74=0,"-",転記作業用!BL74))</f>
        <v>-</v>
      </c>
      <c r="BI74" s="203" t="str">
        <f>IF('在宅生活改善調査（利用者票）'!BI83="","-",'在宅生活改善調査（利用者票）'!BI83)</f>
        <v>-</v>
      </c>
      <c r="BJ74" s="203" t="str">
        <f>IF($BI74=4,"*",IF(転記作業用!$CK74=0,"-",転記作業用!BO74))</f>
        <v>-</v>
      </c>
      <c r="BK74" s="203" t="str">
        <f>IF($BI74=4,"*",IF(転記作業用!$CK74=0,"-",転記作業用!BP74))</f>
        <v>-</v>
      </c>
      <c r="BL74" s="203" t="str">
        <f>IF($BI74=4,"*",IF(転記作業用!$CK74=0,"-",転記作業用!BQ74))</f>
        <v>-</v>
      </c>
      <c r="BM74" s="203" t="str">
        <f>IF($BI74=4,"*",IF(転記作業用!$CK74=0,"-",転記作業用!BR74))</f>
        <v>-</v>
      </c>
      <c r="BN74" s="203" t="str">
        <f>IF($BI74=4,"*",IF(転記作業用!$CK74=0,"-",転記作業用!BS74))</f>
        <v>-</v>
      </c>
      <c r="BO74" s="203" t="str">
        <f>IF($BI74=4,"*",IF(転記作業用!$CK74=0,"-",転記作業用!BT74))</f>
        <v>-</v>
      </c>
      <c r="BP74" s="203" t="str">
        <f>IF($BI74=4,"*",IF(転記作業用!$CK74=0,"-",転記作業用!BU74))</f>
        <v>-</v>
      </c>
      <c r="BQ74" s="203" t="str">
        <f>IF($BI74=4,"*",IF(転記作業用!$CK74=0,"-",転記作業用!BV74))</f>
        <v>-</v>
      </c>
      <c r="BR74" s="203" t="str">
        <f>IF($BI74=4,"*",IF(転記作業用!$CK74=0,"-",転記作業用!BW74))</f>
        <v>-</v>
      </c>
      <c r="BS74" s="203" t="str">
        <f>IF($BI74=4,"*",IF(転記作業用!$CK74=0,"-",転記作業用!BX74))</f>
        <v>-</v>
      </c>
      <c r="BT74" s="203" t="str">
        <f>IF($BI74=4,"*",IF(転記作業用!$CK74=0,"-",転記作業用!BY74))</f>
        <v>-</v>
      </c>
      <c r="BU74" s="203" t="str">
        <f>IF($BI74=4,"*",IF(転記作業用!$CK74=0,"-",転記作業用!BZ74))</f>
        <v>-</v>
      </c>
      <c r="BV74" s="203" t="str">
        <f>IF($BI74=4,"*",IF(転記作業用!$CK74=0,"-",転記作業用!CA74))</f>
        <v>-</v>
      </c>
      <c r="BW74" s="203" t="str">
        <f>IF($BI74=4,"*",IF(転記作業用!$CK74=0,"-",転記作業用!CB74))</f>
        <v>-</v>
      </c>
      <c r="BX74" s="203" t="str">
        <f>IF($BI74=4,"*",IF(転記作業用!$CK74=0,"-",転記作業用!CC74))</f>
        <v>-</v>
      </c>
      <c r="BY74" s="203" t="str">
        <f>IF($BI74=4,"*",IF(転記作業用!$CK74=0,"-",転記作業用!CD74))</f>
        <v>-</v>
      </c>
      <c r="BZ74" s="203" t="str">
        <f>IF($BI74=4,"*",IF(転記作業用!$CK74=0,"-",転記作業用!CE74))</f>
        <v>-</v>
      </c>
      <c r="CA74" s="203" t="str">
        <f>IF($BI74=4,"*",IF(転記作業用!$CK74=0,"-",転記作業用!CF74))</f>
        <v>-</v>
      </c>
      <c r="CB74" s="203" t="str">
        <f>IF($BI74=4,"*",IF(転記作業用!$CK74=0,"-",転記作業用!CG74))</f>
        <v>-</v>
      </c>
      <c r="CC74" s="203" t="str">
        <f>IF(転記作業用!$CJ74=0,"*",IF('在宅生活改善調査（利用者票）'!CC83="","-",'在宅生活改善調査（利用者票）'!CC83))</f>
        <v>*</v>
      </c>
      <c r="CD74" s="203" t="str">
        <f>IF(転記作業用!CI74=0,"*",IF('在宅生活改善調査（利用者票）'!CD83="","-",'在宅生活改善調査（利用者票）'!CD83))</f>
        <v>*</v>
      </c>
      <c r="CE74" s="203" t="str">
        <f>IF(CB74&lt;&gt;1,"*",IF('在宅生活改善調査（利用者票）'!CE83="","-",'在宅生活改善調査（利用者票）'!CE83))</f>
        <v>*</v>
      </c>
    </row>
    <row r="75" spans="2:83" x14ac:dyDescent="0.15">
      <c r="B75" s="203" t="str">
        <f>IF('在宅生活改善調査（利用者票）'!B84="","-",'在宅生活改善調査（利用者票）'!B84)</f>
        <v>-</v>
      </c>
      <c r="C75" s="203" t="str">
        <f>IF('在宅生活改善調査（利用者票）'!C84="","-",'在宅生活改善調査（利用者票）'!C84)</f>
        <v>-</v>
      </c>
      <c r="D75" s="203" t="str">
        <f>IF('在宅生活改善調査（利用者票）'!D84="","-",'在宅生活改善調査（利用者票）'!D84)</f>
        <v>-</v>
      </c>
      <c r="E75" s="203" t="str">
        <f>IF(転記作業用!$K75=0,"-",転記作業用!D75)</f>
        <v>-</v>
      </c>
      <c r="F75" s="203" t="str">
        <f>IF(転記作業用!$K75=0,"-",転記作業用!E75)</f>
        <v>-</v>
      </c>
      <c r="G75" s="203" t="str">
        <f>IF(転記作業用!$K75=0,"-",転記作業用!F75)</f>
        <v>-</v>
      </c>
      <c r="H75" s="203" t="str">
        <f>IF(転記作業用!$K75=0,"-",転記作業用!G75)</f>
        <v>-</v>
      </c>
      <c r="I75" s="203" t="str">
        <f>IF(転記作業用!$K75=0,"-",転記作業用!H75)</f>
        <v>-</v>
      </c>
      <c r="J75" s="203" t="str">
        <f>IF(転記作業用!$K75=0,"-",転記作業用!I75)</f>
        <v>-</v>
      </c>
      <c r="K75" s="203" t="str">
        <f>IF(転記作業用!$K75=0,"-",転記作業用!J75)</f>
        <v>-</v>
      </c>
      <c r="L75" s="203" t="str">
        <f>IF(転記作業用!$S75=0,"-",転記作業用!L75)</f>
        <v>-</v>
      </c>
      <c r="M75" s="203" t="str">
        <f>IF(転記作業用!$S75=0,"-",転記作業用!M75)</f>
        <v>-</v>
      </c>
      <c r="N75" s="203" t="str">
        <f>IF(転記作業用!$S75=0,"-",転記作業用!N75)</f>
        <v>-</v>
      </c>
      <c r="O75" s="203" t="str">
        <f>IF(転記作業用!$S75=0,"-",転記作業用!O75)</f>
        <v>-</v>
      </c>
      <c r="P75" s="203" t="str">
        <f>IF(転記作業用!$S75=0,"-",転記作業用!P75)</f>
        <v>-</v>
      </c>
      <c r="Q75" s="203" t="str">
        <f>IF(転記作業用!$S75=0,"-",転記作業用!Q75)</f>
        <v>-</v>
      </c>
      <c r="R75" s="203" t="str">
        <f>IF(転記作業用!$S75=0,"-",転記作業用!R75)</f>
        <v>-</v>
      </c>
      <c r="S75" s="203" t="str">
        <f>IF(転記作業用!$AB75=0,"-",転記作業用!T75)</f>
        <v>-</v>
      </c>
      <c r="T75" s="203" t="str">
        <f>IF(転記作業用!$AB75=0,"-",転記作業用!U75)</f>
        <v>-</v>
      </c>
      <c r="U75" s="203" t="str">
        <f>IF(転記作業用!$AB75=0,"-",転記作業用!V75)</f>
        <v>-</v>
      </c>
      <c r="V75" s="203" t="str">
        <f>IF(転記作業用!$AB75=0,"-",転記作業用!W75)</f>
        <v>-</v>
      </c>
      <c r="W75" s="203" t="str">
        <f>IF(転記作業用!$AB75=0,"-",転記作業用!X75)</f>
        <v>-</v>
      </c>
      <c r="X75" s="203" t="str">
        <f>IF(転記作業用!$AB75=0,"-",転記作業用!Y75)</f>
        <v>-</v>
      </c>
      <c r="Y75" s="203" t="str">
        <f>IF(転記作業用!$AB75=0,"-",転記作業用!Z75)</f>
        <v>-</v>
      </c>
      <c r="Z75" s="203" t="str">
        <f>IF(転記作業用!$AB75=0,"-",転記作業用!AA75)</f>
        <v>-</v>
      </c>
      <c r="AA75" s="203" t="str">
        <f>IF($G75=0,"*",IF(転記作業用!$AK75=0,"-",転記作業用!AC75))</f>
        <v>-</v>
      </c>
      <c r="AB75" s="203" t="str">
        <f>IF($G75=0,"*",IF(転記作業用!$AK75=0,"-",転記作業用!AD75))</f>
        <v>-</v>
      </c>
      <c r="AC75" s="203" t="str">
        <f>IF($G75=0,"*",IF(転記作業用!$AK75=0,"-",転記作業用!AE75))</f>
        <v>-</v>
      </c>
      <c r="AD75" s="203" t="str">
        <f>IF($G75=0,"*",IF(転記作業用!$AK75=0,"-",転記作業用!AF75))</f>
        <v>-</v>
      </c>
      <c r="AE75" s="203" t="str">
        <f>IF($G75=0,"*",IF(転記作業用!$AK75=0,"-",転記作業用!AG75))</f>
        <v>-</v>
      </c>
      <c r="AF75" s="203" t="str">
        <f>IF($G75=0,"*",IF(転記作業用!$AK75=0,"-",転記作業用!AH75))</f>
        <v>-</v>
      </c>
      <c r="AG75" s="203" t="str">
        <f>IF($G75=0,"*",IF(転記作業用!$AK75=0,"-",転記作業用!AI75))</f>
        <v>-</v>
      </c>
      <c r="AH75" s="203" t="str">
        <f>IF($G75=0,"*",IF(転記作業用!$AK75=0,"-",転記作業用!AJ75))</f>
        <v>-</v>
      </c>
      <c r="AI75" s="203" t="str">
        <f>IF($H75=0,"*",IF(転記作業用!$AW75=0,"-",転記作業用!AL75))</f>
        <v>-</v>
      </c>
      <c r="AJ75" s="203" t="str">
        <f>IF($H75=0,"*",IF(転記作業用!$AW75=0,"-",転記作業用!AM75))</f>
        <v>-</v>
      </c>
      <c r="AK75" s="203" t="str">
        <f>IF($H75=0,"*",IF(転記作業用!$AW75=0,"-",転記作業用!AN75))</f>
        <v>-</v>
      </c>
      <c r="AL75" s="203" t="str">
        <f>IF($H75=0,"*",IF(転記作業用!$AW75=0,"-",転記作業用!AO75))</f>
        <v>-</v>
      </c>
      <c r="AM75" s="203" t="str">
        <f>IF($H75=0,"*",IF(転記作業用!$AW75=0,"-",転記作業用!AP75))</f>
        <v>-</v>
      </c>
      <c r="AN75" s="203" t="str">
        <f>IF($H75=0,"*",IF(転記作業用!$AW75=0,"-",転記作業用!AQ75))</f>
        <v>-</v>
      </c>
      <c r="AO75" s="203" t="str">
        <f>IF($H75=0,"*",IF(転記作業用!$AW75=0,"-",転記作業用!AR75))</f>
        <v>-</v>
      </c>
      <c r="AP75" s="203" t="str">
        <f>IF($H75=0,"*",IF(転記作業用!$AW75=0,"-",転記作業用!AS75))</f>
        <v>-</v>
      </c>
      <c r="AQ75" s="203" t="str">
        <f>IF($H75=0,"*",IF(転記作業用!$AW75=0,"-",転記作業用!AT75))</f>
        <v>-</v>
      </c>
      <c r="AR75" s="203" t="str">
        <f>IF($H75=0,"*",IF(転記作業用!$AW75=0,"-",転記作業用!AU75))</f>
        <v>-</v>
      </c>
      <c r="AS75" s="203" t="str">
        <f>IF($H75=0,"*",IF(転記作業用!$AW75=0,"-",転記作業用!AV75))</f>
        <v>-</v>
      </c>
      <c r="AT75" s="203" t="str">
        <f>IF($I75=0,"*",IF(転記作業用!$BM75=0,"-",転記作業用!AX75))</f>
        <v>-</v>
      </c>
      <c r="AU75" s="203" t="str">
        <f>IF($I75=0,"*",IF(転記作業用!$BM75=0,"-",転記作業用!AY75))</f>
        <v>-</v>
      </c>
      <c r="AV75" s="203" t="str">
        <f>IF($I75=0,"*",IF(転記作業用!$BM75=0,"-",転記作業用!AZ75))</f>
        <v>-</v>
      </c>
      <c r="AW75" s="203" t="str">
        <f>IF($I75=0,"*",IF(転記作業用!$BM75=0,"-",転記作業用!BA75))</f>
        <v>-</v>
      </c>
      <c r="AX75" s="203" t="str">
        <f>IF($I75=0,"*",IF(転記作業用!$BM75=0,"-",転記作業用!BB75))</f>
        <v>-</v>
      </c>
      <c r="AY75" s="203" t="str">
        <f>IF($I75=0,"*",IF(転記作業用!$BM75=0,"-",転記作業用!BC75))</f>
        <v>-</v>
      </c>
      <c r="AZ75" s="203" t="str">
        <f>IF($I75=0,"*",IF(転記作業用!$BM75=0,"-",転記作業用!BD75))</f>
        <v>-</v>
      </c>
      <c r="BA75" s="203" t="str">
        <f>IF($I75=0,"*",IF(転記作業用!$BM75=0,"-",転記作業用!BE75))</f>
        <v>-</v>
      </c>
      <c r="BB75" s="203" t="str">
        <f>IF($I75=0,"*",IF(転記作業用!$BM75=0,"-",転記作業用!BF75))</f>
        <v>-</v>
      </c>
      <c r="BC75" s="203" t="str">
        <f>IF($I75=0,"*",IF(転記作業用!$BM75=0,"-",転記作業用!BG75))</f>
        <v>-</v>
      </c>
      <c r="BD75" s="203" t="str">
        <f>IF($I75=0,"*",IF(転記作業用!$BM75=0,"-",転記作業用!BH75))</f>
        <v>-</v>
      </c>
      <c r="BE75" s="203" t="str">
        <f>IF($I75=0,"*",IF(転記作業用!$BM75=0,"-",転記作業用!BI75))</f>
        <v>-</v>
      </c>
      <c r="BF75" s="203" t="str">
        <f>IF($I75=0,"*",IF(転記作業用!$BM75=0,"-",転記作業用!BJ75))</f>
        <v>-</v>
      </c>
      <c r="BG75" s="203" t="str">
        <f>IF($I75=0,"*",IF(転記作業用!$BM75=0,"-",転記作業用!BK75))</f>
        <v>-</v>
      </c>
      <c r="BH75" s="203" t="str">
        <f>IF($I75=0,"*",IF(転記作業用!$BM75=0,"-",転記作業用!BL75))</f>
        <v>-</v>
      </c>
      <c r="BI75" s="203" t="str">
        <f>IF('在宅生活改善調査（利用者票）'!BI84="","-",'在宅生活改善調査（利用者票）'!BI84)</f>
        <v>-</v>
      </c>
      <c r="BJ75" s="203" t="str">
        <f>IF($BI75=4,"*",IF(転記作業用!$CK75=0,"-",転記作業用!BO75))</f>
        <v>-</v>
      </c>
      <c r="BK75" s="203" t="str">
        <f>IF($BI75=4,"*",IF(転記作業用!$CK75=0,"-",転記作業用!BP75))</f>
        <v>-</v>
      </c>
      <c r="BL75" s="203" t="str">
        <f>IF($BI75=4,"*",IF(転記作業用!$CK75=0,"-",転記作業用!BQ75))</f>
        <v>-</v>
      </c>
      <c r="BM75" s="203" t="str">
        <f>IF($BI75=4,"*",IF(転記作業用!$CK75=0,"-",転記作業用!BR75))</f>
        <v>-</v>
      </c>
      <c r="BN75" s="203" t="str">
        <f>IF($BI75=4,"*",IF(転記作業用!$CK75=0,"-",転記作業用!BS75))</f>
        <v>-</v>
      </c>
      <c r="BO75" s="203" t="str">
        <f>IF($BI75=4,"*",IF(転記作業用!$CK75=0,"-",転記作業用!BT75))</f>
        <v>-</v>
      </c>
      <c r="BP75" s="203" t="str">
        <f>IF($BI75=4,"*",IF(転記作業用!$CK75=0,"-",転記作業用!BU75))</f>
        <v>-</v>
      </c>
      <c r="BQ75" s="203" t="str">
        <f>IF($BI75=4,"*",IF(転記作業用!$CK75=0,"-",転記作業用!BV75))</f>
        <v>-</v>
      </c>
      <c r="BR75" s="203" t="str">
        <f>IF($BI75=4,"*",IF(転記作業用!$CK75=0,"-",転記作業用!BW75))</f>
        <v>-</v>
      </c>
      <c r="BS75" s="203" t="str">
        <f>IF($BI75=4,"*",IF(転記作業用!$CK75=0,"-",転記作業用!BX75))</f>
        <v>-</v>
      </c>
      <c r="BT75" s="203" t="str">
        <f>IF($BI75=4,"*",IF(転記作業用!$CK75=0,"-",転記作業用!BY75))</f>
        <v>-</v>
      </c>
      <c r="BU75" s="203" t="str">
        <f>IF($BI75=4,"*",IF(転記作業用!$CK75=0,"-",転記作業用!BZ75))</f>
        <v>-</v>
      </c>
      <c r="BV75" s="203" t="str">
        <f>IF($BI75=4,"*",IF(転記作業用!$CK75=0,"-",転記作業用!CA75))</f>
        <v>-</v>
      </c>
      <c r="BW75" s="203" t="str">
        <f>IF($BI75=4,"*",IF(転記作業用!$CK75=0,"-",転記作業用!CB75))</f>
        <v>-</v>
      </c>
      <c r="BX75" s="203" t="str">
        <f>IF($BI75=4,"*",IF(転記作業用!$CK75=0,"-",転記作業用!CC75))</f>
        <v>-</v>
      </c>
      <c r="BY75" s="203" t="str">
        <f>IF($BI75=4,"*",IF(転記作業用!$CK75=0,"-",転記作業用!CD75))</f>
        <v>-</v>
      </c>
      <c r="BZ75" s="203" t="str">
        <f>IF($BI75=4,"*",IF(転記作業用!$CK75=0,"-",転記作業用!CE75))</f>
        <v>-</v>
      </c>
      <c r="CA75" s="203" t="str">
        <f>IF($BI75=4,"*",IF(転記作業用!$CK75=0,"-",転記作業用!CF75))</f>
        <v>-</v>
      </c>
      <c r="CB75" s="203" t="str">
        <f>IF($BI75=4,"*",IF(転記作業用!$CK75=0,"-",転記作業用!CG75))</f>
        <v>-</v>
      </c>
      <c r="CC75" s="203" t="str">
        <f>IF(転記作業用!$CJ75=0,"*",IF('在宅生活改善調査（利用者票）'!CC84="","-",'在宅生活改善調査（利用者票）'!CC84))</f>
        <v>*</v>
      </c>
      <c r="CD75" s="203" t="str">
        <f>IF(転記作業用!CI75=0,"*",IF('在宅生活改善調査（利用者票）'!CD84="","-",'在宅生活改善調査（利用者票）'!CD84))</f>
        <v>*</v>
      </c>
      <c r="CE75" s="203" t="str">
        <f>IF(CB75&lt;&gt;1,"*",IF('在宅生活改善調査（利用者票）'!CE84="","-",'在宅生活改善調査（利用者票）'!CE84))</f>
        <v>*</v>
      </c>
    </row>
    <row r="76" spans="2:83" x14ac:dyDescent="0.15">
      <c r="B76" s="203" t="str">
        <f>IF('在宅生活改善調査（利用者票）'!B85="","-",'在宅生活改善調査（利用者票）'!B85)</f>
        <v>-</v>
      </c>
      <c r="C76" s="203" t="str">
        <f>IF('在宅生活改善調査（利用者票）'!C85="","-",'在宅生活改善調査（利用者票）'!C85)</f>
        <v>-</v>
      </c>
      <c r="D76" s="203" t="str">
        <f>IF('在宅生活改善調査（利用者票）'!D85="","-",'在宅生活改善調査（利用者票）'!D85)</f>
        <v>-</v>
      </c>
      <c r="E76" s="203" t="str">
        <f>IF(転記作業用!$K76=0,"-",転記作業用!D76)</f>
        <v>-</v>
      </c>
      <c r="F76" s="203" t="str">
        <f>IF(転記作業用!$K76=0,"-",転記作業用!E76)</f>
        <v>-</v>
      </c>
      <c r="G76" s="203" t="str">
        <f>IF(転記作業用!$K76=0,"-",転記作業用!F76)</f>
        <v>-</v>
      </c>
      <c r="H76" s="203" t="str">
        <f>IF(転記作業用!$K76=0,"-",転記作業用!G76)</f>
        <v>-</v>
      </c>
      <c r="I76" s="203" t="str">
        <f>IF(転記作業用!$K76=0,"-",転記作業用!H76)</f>
        <v>-</v>
      </c>
      <c r="J76" s="203" t="str">
        <f>IF(転記作業用!$K76=0,"-",転記作業用!I76)</f>
        <v>-</v>
      </c>
      <c r="K76" s="203" t="str">
        <f>IF(転記作業用!$K76=0,"-",転記作業用!J76)</f>
        <v>-</v>
      </c>
      <c r="L76" s="203" t="str">
        <f>IF(転記作業用!$S76=0,"-",転記作業用!L76)</f>
        <v>-</v>
      </c>
      <c r="M76" s="203" t="str">
        <f>IF(転記作業用!$S76=0,"-",転記作業用!M76)</f>
        <v>-</v>
      </c>
      <c r="N76" s="203" t="str">
        <f>IF(転記作業用!$S76=0,"-",転記作業用!N76)</f>
        <v>-</v>
      </c>
      <c r="O76" s="203" t="str">
        <f>IF(転記作業用!$S76=0,"-",転記作業用!O76)</f>
        <v>-</v>
      </c>
      <c r="P76" s="203" t="str">
        <f>IF(転記作業用!$S76=0,"-",転記作業用!P76)</f>
        <v>-</v>
      </c>
      <c r="Q76" s="203" t="str">
        <f>IF(転記作業用!$S76=0,"-",転記作業用!Q76)</f>
        <v>-</v>
      </c>
      <c r="R76" s="203" t="str">
        <f>IF(転記作業用!$S76=0,"-",転記作業用!R76)</f>
        <v>-</v>
      </c>
      <c r="S76" s="203" t="str">
        <f>IF(転記作業用!$AB76=0,"-",転記作業用!T76)</f>
        <v>-</v>
      </c>
      <c r="T76" s="203" t="str">
        <f>IF(転記作業用!$AB76=0,"-",転記作業用!U76)</f>
        <v>-</v>
      </c>
      <c r="U76" s="203" t="str">
        <f>IF(転記作業用!$AB76=0,"-",転記作業用!V76)</f>
        <v>-</v>
      </c>
      <c r="V76" s="203" t="str">
        <f>IF(転記作業用!$AB76=0,"-",転記作業用!W76)</f>
        <v>-</v>
      </c>
      <c r="W76" s="203" t="str">
        <f>IF(転記作業用!$AB76=0,"-",転記作業用!X76)</f>
        <v>-</v>
      </c>
      <c r="X76" s="203" t="str">
        <f>IF(転記作業用!$AB76=0,"-",転記作業用!Y76)</f>
        <v>-</v>
      </c>
      <c r="Y76" s="203" t="str">
        <f>IF(転記作業用!$AB76=0,"-",転記作業用!Z76)</f>
        <v>-</v>
      </c>
      <c r="Z76" s="203" t="str">
        <f>IF(転記作業用!$AB76=0,"-",転記作業用!AA76)</f>
        <v>-</v>
      </c>
      <c r="AA76" s="203" t="str">
        <f>IF($G76=0,"*",IF(転記作業用!$AK76=0,"-",転記作業用!AC76))</f>
        <v>-</v>
      </c>
      <c r="AB76" s="203" t="str">
        <f>IF($G76=0,"*",IF(転記作業用!$AK76=0,"-",転記作業用!AD76))</f>
        <v>-</v>
      </c>
      <c r="AC76" s="203" t="str">
        <f>IF($G76=0,"*",IF(転記作業用!$AK76=0,"-",転記作業用!AE76))</f>
        <v>-</v>
      </c>
      <c r="AD76" s="203" t="str">
        <f>IF($G76=0,"*",IF(転記作業用!$AK76=0,"-",転記作業用!AF76))</f>
        <v>-</v>
      </c>
      <c r="AE76" s="203" t="str">
        <f>IF($G76=0,"*",IF(転記作業用!$AK76=0,"-",転記作業用!AG76))</f>
        <v>-</v>
      </c>
      <c r="AF76" s="203" t="str">
        <f>IF($G76=0,"*",IF(転記作業用!$AK76=0,"-",転記作業用!AH76))</f>
        <v>-</v>
      </c>
      <c r="AG76" s="203" t="str">
        <f>IF($G76=0,"*",IF(転記作業用!$AK76=0,"-",転記作業用!AI76))</f>
        <v>-</v>
      </c>
      <c r="AH76" s="203" t="str">
        <f>IF($G76=0,"*",IF(転記作業用!$AK76=0,"-",転記作業用!AJ76))</f>
        <v>-</v>
      </c>
      <c r="AI76" s="203" t="str">
        <f>IF($H76=0,"*",IF(転記作業用!$AW76=0,"-",転記作業用!AL76))</f>
        <v>-</v>
      </c>
      <c r="AJ76" s="203" t="str">
        <f>IF($H76=0,"*",IF(転記作業用!$AW76=0,"-",転記作業用!AM76))</f>
        <v>-</v>
      </c>
      <c r="AK76" s="203" t="str">
        <f>IF($H76=0,"*",IF(転記作業用!$AW76=0,"-",転記作業用!AN76))</f>
        <v>-</v>
      </c>
      <c r="AL76" s="203" t="str">
        <f>IF($H76=0,"*",IF(転記作業用!$AW76=0,"-",転記作業用!AO76))</f>
        <v>-</v>
      </c>
      <c r="AM76" s="203" t="str">
        <f>IF($H76=0,"*",IF(転記作業用!$AW76=0,"-",転記作業用!AP76))</f>
        <v>-</v>
      </c>
      <c r="AN76" s="203" t="str">
        <f>IF($H76=0,"*",IF(転記作業用!$AW76=0,"-",転記作業用!AQ76))</f>
        <v>-</v>
      </c>
      <c r="AO76" s="203" t="str">
        <f>IF($H76=0,"*",IF(転記作業用!$AW76=0,"-",転記作業用!AR76))</f>
        <v>-</v>
      </c>
      <c r="AP76" s="203" t="str">
        <f>IF($H76=0,"*",IF(転記作業用!$AW76=0,"-",転記作業用!AS76))</f>
        <v>-</v>
      </c>
      <c r="AQ76" s="203" t="str">
        <f>IF($H76=0,"*",IF(転記作業用!$AW76=0,"-",転記作業用!AT76))</f>
        <v>-</v>
      </c>
      <c r="AR76" s="203" t="str">
        <f>IF($H76=0,"*",IF(転記作業用!$AW76=0,"-",転記作業用!AU76))</f>
        <v>-</v>
      </c>
      <c r="AS76" s="203" t="str">
        <f>IF($H76=0,"*",IF(転記作業用!$AW76=0,"-",転記作業用!AV76))</f>
        <v>-</v>
      </c>
      <c r="AT76" s="203" t="str">
        <f>IF($I76=0,"*",IF(転記作業用!$BM76=0,"-",転記作業用!AX76))</f>
        <v>-</v>
      </c>
      <c r="AU76" s="203" t="str">
        <f>IF($I76=0,"*",IF(転記作業用!$BM76=0,"-",転記作業用!AY76))</f>
        <v>-</v>
      </c>
      <c r="AV76" s="203" t="str">
        <f>IF($I76=0,"*",IF(転記作業用!$BM76=0,"-",転記作業用!AZ76))</f>
        <v>-</v>
      </c>
      <c r="AW76" s="203" t="str">
        <f>IF($I76=0,"*",IF(転記作業用!$BM76=0,"-",転記作業用!BA76))</f>
        <v>-</v>
      </c>
      <c r="AX76" s="203" t="str">
        <f>IF($I76=0,"*",IF(転記作業用!$BM76=0,"-",転記作業用!BB76))</f>
        <v>-</v>
      </c>
      <c r="AY76" s="203" t="str">
        <f>IF($I76=0,"*",IF(転記作業用!$BM76=0,"-",転記作業用!BC76))</f>
        <v>-</v>
      </c>
      <c r="AZ76" s="203" t="str">
        <f>IF($I76=0,"*",IF(転記作業用!$BM76=0,"-",転記作業用!BD76))</f>
        <v>-</v>
      </c>
      <c r="BA76" s="203" t="str">
        <f>IF($I76=0,"*",IF(転記作業用!$BM76=0,"-",転記作業用!BE76))</f>
        <v>-</v>
      </c>
      <c r="BB76" s="203" t="str">
        <f>IF($I76=0,"*",IF(転記作業用!$BM76=0,"-",転記作業用!BF76))</f>
        <v>-</v>
      </c>
      <c r="BC76" s="203" t="str">
        <f>IF($I76=0,"*",IF(転記作業用!$BM76=0,"-",転記作業用!BG76))</f>
        <v>-</v>
      </c>
      <c r="BD76" s="203" t="str">
        <f>IF($I76=0,"*",IF(転記作業用!$BM76=0,"-",転記作業用!BH76))</f>
        <v>-</v>
      </c>
      <c r="BE76" s="203" t="str">
        <f>IF($I76=0,"*",IF(転記作業用!$BM76=0,"-",転記作業用!BI76))</f>
        <v>-</v>
      </c>
      <c r="BF76" s="203" t="str">
        <f>IF($I76=0,"*",IF(転記作業用!$BM76=0,"-",転記作業用!BJ76))</f>
        <v>-</v>
      </c>
      <c r="BG76" s="203" t="str">
        <f>IF($I76=0,"*",IF(転記作業用!$BM76=0,"-",転記作業用!BK76))</f>
        <v>-</v>
      </c>
      <c r="BH76" s="203" t="str">
        <f>IF($I76=0,"*",IF(転記作業用!$BM76=0,"-",転記作業用!BL76))</f>
        <v>-</v>
      </c>
      <c r="BI76" s="203" t="str">
        <f>IF('在宅生活改善調査（利用者票）'!BI85="","-",'在宅生活改善調査（利用者票）'!BI85)</f>
        <v>-</v>
      </c>
      <c r="BJ76" s="203" t="str">
        <f>IF($BI76=4,"*",IF(転記作業用!$CK76=0,"-",転記作業用!BO76))</f>
        <v>-</v>
      </c>
      <c r="BK76" s="203" t="str">
        <f>IF($BI76=4,"*",IF(転記作業用!$CK76=0,"-",転記作業用!BP76))</f>
        <v>-</v>
      </c>
      <c r="BL76" s="203" t="str">
        <f>IF($BI76=4,"*",IF(転記作業用!$CK76=0,"-",転記作業用!BQ76))</f>
        <v>-</v>
      </c>
      <c r="BM76" s="203" t="str">
        <f>IF($BI76=4,"*",IF(転記作業用!$CK76=0,"-",転記作業用!BR76))</f>
        <v>-</v>
      </c>
      <c r="BN76" s="203" t="str">
        <f>IF($BI76=4,"*",IF(転記作業用!$CK76=0,"-",転記作業用!BS76))</f>
        <v>-</v>
      </c>
      <c r="BO76" s="203" t="str">
        <f>IF($BI76=4,"*",IF(転記作業用!$CK76=0,"-",転記作業用!BT76))</f>
        <v>-</v>
      </c>
      <c r="BP76" s="203" t="str">
        <f>IF($BI76=4,"*",IF(転記作業用!$CK76=0,"-",転記作業用!BU76))</f>
        <v>-</v>
      </c>
      <c r="BQ76" s="203" t="str">
        <f>IF($BI76=4,"*",IF(転記作業用!$CK76=0,"-",転記作業用!BV76))</f>
        <v>-</v>
      </c>
      <c r="BR76" s="203" t="str">
        <f>IF($BI76=4,"*",IF(転記作業用!$CK76=0,"-",転記作業用!BW76))</f>
        <v>-</v>
      </c>
      <c r="BS76" s="203" t="str">
        <f>IF($BI76=4,"*",IF(転記作業用!$CK76=0,"-",転記作業用!BX76))</f>
        <v>-</v>
      </c>
      <c r="BT76" s="203" t="str">
        <f>IF($BI76=4,"*",IF(転記作業用!$CK76=0,"-",転記作業用!BY76))</f>
        <v>-</v>
      </c>
      <c r="BU76" s="203" t="str">
        <f>IF($BI76=4,"*",IF(転記作業用!$CK76=0,"-",転記作業用!BZ76))</f>
        <v>-</v>
      </c>
      <c r="BV76" s="203" t="str">
        <f>IF($BI76=4,"*",IF(転記作業用!$CK76=0,"-",転記作業用!CA76))</f>
        <v>-</v>
      </c>
      <c r="BW76" s="203" t="str">
        <f>IF($BI76=4,"*",IF(転記作業用!$CK76=0,"-",転記作業用!CB76))</f>
        <v>-</v>
      </c>
      <c r="BX76" s="203" t="str">
        <f>IF($BI76=4,"*",IF(転記作業用!$CK76=0,"-",転記作業用!CC76))</f>
        <v>-</v>
      </c>
      <c r="BY76" s="203" t="str">
        <f>IF($BI76=4,"*",IF(転記作業用!$CK76=0,"-",転記作業用!CD76))</f>
        <v>-</v>
      </c>
      <c r="BZ76" s="203" t="str">
        <f>IF($BI76=4,"*",IF(転記作業用!$CK76=0,"-",転記作業用!CE76))</f>
        <v>-</v>
      </c>
      <c r="CA76" s="203" t="str">
        <f>IF($BI76=4,"*",IF(転記作業用!$CK76=0,"-",転記作業用!CF76))</f>
        <v>-</v>
      </c>
      <c r="CB76" s="203" t="str">
        <f>IF($BI76=4,"*",IF(転記作業用!$CK76=0,"-",転記作業用!CG76))</f>
        <v>-</v>
      </c>
      <c r="CC76" s="203" t="str">
        <f>IF(転記作業用!$CJ76=0,"*",IF('在宅生活改善調査（利用者票）'!CC85="","-",'在宅生活改善調査（利用者票）'!CC85))</f>
        <v>*</v>
      </c>
      <c r="CD76" s="203" t="str">
        <f>IF(転記作業用!CI76=0,"*",IF('在宅生活改善調査（利用者票）'!CD85="","-",'在宅生活改善調査（利用者票）'!CD85))</f>
        <v>*</v>
      </c>
      <c r="CE76" s="203" t="str">
        <f>IF(CB76&lt;&gt;1,"*",IF('在宅生活改善調査（利用者票）'!CE85="","-",'在宅生活改善調査（利用者票）'!CE85))</f>
        <v>*</v>
      </c>
    </row>
    <row r="77" spans="2:83" x14ac:dyDescent="0.15">
      <c r="B77" s="203" t="str">
        <f>IF('在宅生活改善調査（利用者票）'!B86="","-",'在宅生活改善調査（利用者票）'!B86)</f>
        <v>-</v>
      </c>
      <c r="C77" s="203" t="str">
        <f>IF('在宅生活改善調査（利用者票）'!C86="","-",'在宅生活改善調査（利用者票）'!C86)</f>
        <v>-</v>
      </c>
      <c r="D77" s="203" t="str">
        <f>IF('在宅生活改善調査（利用者票）'!D86="","-",'在宅生活改善調査（利用者票）'!D86)</f>
        <v>-</v>
      </c>
      <c r="E77" s="203" t="str">
        <f>IF(転記作業用!$K77=0,"-",転記作業用!D77)</f>
        <v>-</v>
      </c>
      <c r="F77" s="203" t="str">
        <f>IF(転記作業用!$K77=0,"-",転記作業用!E77)</f>
        <v>-</v>
      </c>
      <c r="G77" s="203" t="str">
        <f>IF(転記作業用!$K77=0,"-",転記作業用!F77)</f>
        <v>-</v>
      </c>
      <c r="H77" s="203" t="str">
        <f>IF(転記作業用!$K77=0,"-",転記作業用!G77)</f>
        <v>-</v>
      </c>
      <c r="I77" s="203" t="str">
        <f>IF(転記作業用!$K77=0,"-",転記作業用!H77)</f>
        <v>-</v>
      </c>
      <c r="J77" s="203" t="str">
        <f>IF(転記作業用!$K77=0,"-",転記作業用!I77)</f>
        <v>-</v>
      </c>
      <c r="K77" s="203" t="str">
        <f>IF(転記作業用!$K77=0,"-",転記作業用!J77)</f>
        <v>-</v>
      </c>
      <c r="L77" s="203" t="str">
        <f>IF(転記作業用!$S77=0,"-",転記作業用!L77)</f>
        <v>-</v>
      </c>
      <c r="M77" s="203" t="str">
        <f>IF(転記作業用!$S77=0,"-",転記作業用!M77)</f>
        <v>-</v>
      </c>
      <c r="N77" s="203" t="str">
        <f>IF(転記作業用!$S77=0,"-",転記作業用!N77)</f>
        <v>-</v>
      </c>
      <c r="O77" s="203" t="str">
        <f>IF(転記作業用!$S77=0,"-",転記作業用!O77)</f>
        <v>-</v>
      </c>
      <c r="P77" s="203" t="str">
        <f>IF(転記作業用!$S77=0,"-",転記作業用!P77)</f>
        <v>-</v>
      </c>
      <c r="Q77" s="203" t="str">
        <f>IF(転記作業用!$S77=0,"-",転記作業用!Q77)</f>
        <v>-</v>
      </c>
      <c r="R77" s="203" t="str">
        <f>IF(転記作業用!$S77=0,"-",転記作業用!R77)</f>
        <v>-</v>
      </c>
      <c r="S77" s="203" t="str">
        <f>IF(転記作業用!$AB77=0,"-",転記作業用!T77)</f>
        <v>-</v>
      </c>
      <c r="T77" s="203" t="str">
        <f>IF(転記作業用!$AB77=0,"-",転記作業用!U77)</f>
        <v>-</v>
      </c>
      <c r="U77" s="203" t="str">
        <f>IF(転記作業用!$AB77=0,"-",転記作業用!V77)</f>
        <v>-</v>
      </c>
      <c r="V77" s="203" t="str">
        <f>IF(転記作業用!$AB77=0,"-",転記作業用!W77)</f>
        <v>-</v>
      </c>
      <c r="W77" s="203" t="str">
        <f>IF(転記作業用!$AB77=0,"-",転記作業用!X77)</f>
        <v>-</v>
      </c>
      <c r="X77" s="203" t="str">
        <f>IF(転記作業用!$AB77=0,"-",転記作業用!Y77)</f>
        <v>-</v>
      </c>
      <c r="Y77" s="203" t="str">
        <f>IF(転記作業用!$AB77=0,"-",転記作業用!Z77)</f>
        <v>-</v>
      </c>
      <c r="Z77" s="203" t="str">
        <f>IF(転記作業用!$AB77=0,"-",転記作業用!AA77)</f>
        <v>-</v>
      </c>
      <c r="AA77" s="203" t="str">
        <f>IF($G77=0,"*",IF(転記作業用!$AK77=0,"-",転記作業用!AC77))</f>
        <v>-</v>
      </c>
      <c r="AB77" s="203" t="str">
        <f>IF($G77=0,"*",IF(転記作業用!$AK77=0,"-",転記作業用!AD77))</f>
        <v>-</v>
      </c>
      <c r="AC77" s="203" t="str">
        <f>IF($G77=0,"*",IF(転記作業用!$AK77=0,"-",転記作業用!AE77))</f>
        <v>-</v>
      </c>
      <c r="AD77" s="203" t="str">
        <f>IF($G77=0,"*",IF(転記作業用!$AK77=0,"-",転記作業用!AF77))</f>
        <v>-</v>
      </c>
      <c r="AE77" s="203" t="str">
        <f>IF($G77=0,"*",IF(転記作業用!$AK77=0,"-",転記作業用!AG77))</f>
        <v>-</v>
      </c>
      <c r="AF77" s="203" t="str">
        <f>IF($G77=0,"*",IF(転記作業用!$AK77=0,"-",転記作業用!AH77))</f>
        <v>-</v>
      </c>
      <c r="AG77" s="203" t="str">
        <f>IF($G77=0,"*",IF(転記作業用!$AK77=0,"-",転記作業用!AI77))</f>
        <v>-</v>
      </c>
      <c r="AH77" s="203" t="str">
        <f>IF($G77=0,"*",IF(転記作業用!$AK77=0,"-",転記作業用!AJ77))</f>
        <v>-</v>
      </c>
      <c r="AI77" s="203" t="str">
        <f>IF($H77=0,"*",IF(転記作業用!$AW77=0,"-",転記作業用!AL77))</f>
        <v>-</v>
      </c>
      <c r="AJ77" s="203" t="str">
        <f>IF($H77=0,"*",IF(転記作業用!$AW77=0,"-",転記作業用!AM77))</f>
        <v>-</v>
      </c>
      <c r="AK77" s="203" t="str">
        <f>IF($H77=0,"*",IF(転記作業用!$AW77=0,"-",転記作業用!AN77))</f>
        <v>-</v>
      </c>
      <c r="AL77" s="203" t="str">
        <f>IF($H77=0,"*",IF(転記作業用!$AW77=0,"-",転記作業用!AO77))</f>
        <v>-</v>
      </c>
      <c r="AM77" s="203" t="str">
        <f>IF($H77=0,"*",IF(転記作業用!$AW77=0,"-",転記作業用!AP77))</f>
        <v>-</v>
      </c>
      <c r="AN77" s="203" t="str">
        <f>IF($H77=0,"*",IF(転記作業用!$AW77=0,"-",転記作業用!AQ77))</f>
        <v>-</v>
      </c>
      <c r="AO77" s="203" t="str">
        <f>IF($H77=0,"*",IF(転記作業用!$AW77=0,"-",転記作業用!AR77))</f>
        <v>-</v>
      </c>
      <c r="AP77" s="203" t="str">
        <f>IF($H77=0,"*",IF(転記作業用!$AW77=0,"-",転記作業用!AS77))</f>
        <v>-</v>
      </c>
      <c r="AQ77" s="203" t="str">
        <f>IF($H77=0,"*",IF(転記作業用!$AW77=0,"-",転記作業用!AT77))</f>
        <v>-</v>
      </c>
      <c r="AR77" s="203" t="str">
        <f>IF($H77=0,"*",IF(転記作業用!$AW77=0,"-",転記作業用!AU77))</f>
        <v>-</v>
      </c>
      <c r="AS77" s="203" t="str">
        <f>IF($H77=0,"*",IF(転記作業用!$AW77=0,"-",転記作業用!AV77))</f>
        <v>-</v>
      </c>
      <c r="AT77" s="203" t="str">
        <f>IF($I77=0,"*",IF(転記作業用!$BM77=0,"-",転記作業用!AX77))</f>
        <v>-</v>
      </c>
      <c r="AU77" s="203" t="str">
        <f>IF($I77=0,"*",IF(転記作業用!$BM77=0,"-",転記作業用!AY77))</f>
        <v>-</v>
      </c>
      <c r="AV77" s="203" t="str">
        <f>IF($I77=0,"*",IF(転記作業用!$BM77=0,"-",転記作業用!AZ77))</f>
        <v>-</v>
      </c>
      <c r="AW77" s="203" t="str">
        <f>IF($I77=0,"*",IF(転記作業用!$BM77=0,"-",転記作業用!BA77))</f>
        <v>-</v>
      </c>
      <c r="AX77" s="203" t="str">
        <f>IF($I77=0,"*",IF(転記作業用!$BM77=0,"-",転記作業用!BB77))</f>
        <v>-</v>
      </c>
      <c r="AY77" s="203" t="str">
        <f>IF($I77=0,"*",IF(転記作業用!$BM77=0,"-",転記作業用!BC77))</f>
        <v>-</v>
      </c>
      <c r="AZ77" s="203" t="str">
        <f>IF($I77=0,"*",IF(転記作業用!$BM77=0,"-",転記作業用!BD77))</f>
        <v>-</v>
      </c>
      <c r="BA77" s="203" t="str">
        <f>IF($I77=0,"*",IF(転記作業用!$BM77=0,"-",転記作業用!BE77))</f>
        <v>-</v>
      </c>
      <c r="BB77" s="203" t="str">
        <f>IF($I77=0,"*",IF(転記作業用!$BM77=0,"-",転記作業用!BF77))</f>
        <v>-</v>
      </c>
      <c r="BC77" s="203" t="str">
        <f>IF($I77=0,"*",IF(転記作業用!$BM77=0,"-",転記作業用!BG77))</f>
        <v>-</v>
      </c>
      <c r="BD77" s="203" t="str">
        <f>IF($I77=0,"*",IF(転記作業用!$BM77=0,"-",転記作業用!BH77))</f>
        <v>-</v>
      </c>
      <c r="BE77" s="203" t="str">
        <f>IF($I77=0,"*",IF(転記作業用!$BM77=0,"-",転記作業用!BI77))</f>
        <v>-</v>
      </c>
      <c r="BF77" s="203" t="str">
        <f>IF($I77=0,"*",IF(転記作業用!$BM77=0,"-",転記作業用!BJ77))</f>
        <v>-</v>
      </c>
      <c r="BG77" s="203" t="str">
        <f>IF($I77=0,"*",IF(転記作業用!$BM77=0,"-",転記作業用!BK77))</f>
        <v>-</v>
      </c>
      <c r="BH77" s="203" t="str">
        <f>IF($I77=0,"*",IF(転記作業用!$BM77=0,"-",転記作業用!BL77))</f>
        <v>-</v>
      </c>
      <c r="BI77" s="203" t="str">
        <f>IF('在宅生活改善調査（利用者票）'!BI86="","-",'在宅生活改善調査（利用者票）'!BI86)</f>
        <v>-</v>
      </c>
      <c r="BJ77" s="203" t="str">
        <f>IF($BI77=4,"*",IF(転記作業用!$CK77=0,"-",転記作業用!BO77))</f>
        <v>-</v>
      </c>
      <c r="BK77" s="203" t="str">
        <f>IF($BI77=4,"*",IF(転記作業用!$CK77=0,"-",転記作業用!BP77))</f>
        <v>-</v>
      </c>
      <c r="BL77" s="203" t="str">
        <f>IF($BI77=4,"*",IF(転記作業用!$CK77=0,"-",転記作業用!BQ77))</f>
        <v>-</v>
      </c>
      <c r="BM77" s="203" t="str">
        <f>IF($BI77=4,"*",IF(転記作業用!$CK77=0,"-",転記作業用!BR77))</f>
        <v>-</v>
      </c>
      <c r="BN77" s="203" t="str">
        <f>IF($BI77=4,"*",IF(転記作業用!$CK77=0,"-",転記作業用!BS77))</f>
        <v>-</v>
      </c>
      <c r="BO77" s="203" t="str">
        <f>IF($BI77=4,"*",IF(転記作業用!$CK77=0,"-",転記作業用!BT77))</f>
        <v>-</v>
      </c>
      <c r="BP77" s="203" t="str">
        <f>IF($BI77=4,"*",IF(転記作業用!$CK77=0,"-",転記作業用!BU77))</f>
        <v>-</v>
      </c>
      <c r="BQ77" s="203" t="str">
        <f>IF($BI77=4,"*",IF(転記作業用!$CK77=0,"-",転記作業用!BV77))</f>
        <v>-</v>
      </c>
      <c r="BR77" s="203" t="str">
        <f>IF($BI77=4,"*",IF(転記作業用!$CK77=0,"-",転記作業用!BW77))</f>
        <v>-</v>
      </c>
      <c r="BS77" s="203" t="str">
        <f>IF($BI77=4,"*",IF(転記作業用!$CK77=0,"-",転記作業用!BX77))</f>
        <v>-</v>
      </c>
      <c r="BT77" s="203" t="str">
        <f>IF($BI77=4,"*",IF(転記作業用!$CK77=0,"-",転記作業用!BY77))</f>
        <v>-</v>
      </c>
      <c r="BU77" s="203" t="str">
        <f>IF($BI77=4,"*",IF(転記作業用!$CK77=0,"-",転記作業用!BZ77))</f>
        <v>-</v>
      </c>
      <c r="BV77" s="203" t="str">
        <f>IF($BI77=4,"*",IF(転記作業用!$CK77=0,"-",転記作業用!CA77))</f>
        <v>-</v>
      </c>
      <c r="BW77" s="203" t="str">
        <f>IF($BI77=4,"*",IF(転記作業用!$CK77=0,"-",転記作業用!CB77))</f>
        <v>-</v>
      </c>
      <c r="BX77" s="203" t="str">
        <f>IF($BI77=4,"*",IF(転記作業用!$CK77=0,"-",転記作業用!CC77))</f>
        <v>-</v>
      </c>
      <c r="BY77" s="203" t="str">
        <f>IF($BI77=4,"*",IF(転記作業用!$CK77=0,"-",転記作業用!CD77))</f>
        <v>-</v>
      </c>
      <c r="BZ77" s="203" t="str">
        <f>IF($BI77=4,"*",IF(転記作業用!$CK77=0,"-",転記作業用!CE77))</f>
        <v>-</v>
      </c>
      <c r="CA77" s="203" t="str">
        <f>IF($BI77=4,"*",IF(転記作業用!$CK77=0,"-",転記作業用!CF77))</f>
        <v>-</v>
      </c>
      <c r="CB77" s="203" t="str">
        <f>IF($BI77=4,"*",IF(転記作業用!$CK77=0,"-",転記作業用!CG77))</f>
        <v>-</v>
      </c>
      <c r="CC77" s="203" t="str">
        <f>IF(転記作業用!$CJ77=0,"*",IF('在宅生活改善調査（利用者票）'!CC86="","-",'在宅生活改善調査（利用者票）'!CC86))</f>
        <v>*</v>
      </c>
      <c r="CD77" s="203" t="str">
        <f>IF(転記作業用!CI77=0,"*",IF('在宅生活改善調査（利用者票）'!CD86="","-",'在宅生活改善調査（利用者票）'!CD86))</f>
        <v>*</v>
      </c>
      <c r="CE77" s="203" t="str">
        <f>IF(CB77&lt;&gt;1,"*",IF('在宅生活改善調査（利用者票）'!CE86="","-",'在宅生活改善調査（利用者票）'!CE86))</f>
        <v>*</v>
      </c>
    </row>
    <row r="78" spans="2:83" x14ac:dyDescent="0.15">
      <c r="B78" s="203" t="str">
        <f>IF('在宅生活改善調査（利用者票）'!B87="","-",'在宅生活改善調査（利用者票）'!B87)</f>
        <v>-</v>
      </c>
      <c r="C78" s="203" t="str">
        <f>IF('在宅生活改善調査（利用者票）'!C87="","-",'在宅生活改善調査（利用者票）'!C87)</f>
        <v>-</v>
      </c>
      <c r="D78" s="203" t="str">
        <f>IF('在宅生活改善調査（利用者票）'!D87="","-",'在宅生活改善調査（利用者票）'!D87)</f>
        <v>-</v>
      </c>
      <c r="E78" s="203" t="str">
        <f>IF(転記作業用!$K78=0,"-",転記作業用!D78)</f>
        <v>-</v>
      </c>
      <c r="F78" s="203" t="str">
        <f>IF(転記作業用!$K78=0,"-",転記作業用!E78)</f>
        <v>-</v>
      </c>
      <c r="G78" s="203" t="str">
        <f>IF(転記作業用!$K78=0,"-",転記作業用!F78)</f>
        <v>-</v>
      </c>
      <c r="H78" s="203" t="str">
        <f>IF(転記作業用!$K78=0,"-",転記作業用!G78)</f>
        <v>-</v>
      </c>
      <c r="I78" s="203" t="str">
        <f>IF(転記作業用!$K78=0,"-",転記作業用!H78)</f>
        <v>-</v>
      </c>
      <c r="J78" s="203" t="str">
        <f>IF(転記作業用!$K78=0,"-",転記作業用!I78)</f>
        <v>-</v>
      </c>
      <c r="K78" s="203" t="str">
        <f>IF(転記作業用!$K78=0,"-",転記作業用!J78)</f>
        <v>-</v>
      </c>
      <c r="L78" s="203" t="str">
        <f>IF(転記作業用!$S78=0,"-",転記作業用!L78)</f>
        <v>-</v>
      </c>
      <c r="M78" s="203" t="str">
        <f>IF(転記作業用!$S78=0,"-",転記作業用!M78)</f>
        <v>-</v>
      </c>
      <c r="N78" s="203" t="str">
        <f>IF(転記作業用!$S78=0,"-",転記作業用!N78)</f>
        <v>-</v>
      </c>
      <c r="O78" s="203" t="str">
        <f>IF(転記作業用!$S78=0,"-",転記作業用!O78)</f>
        <v>-</v>
      </c>
      <c r="P78" s="203" t="str">
        <f>IF(転記作業用!$S78=0,"-",転記作業用!P78)</f>
        <v>-</v>
      </c>
      <c r="Q78" s="203" t="str">
        <f>IF(転記作業用!$S78=0,"-",転記作業用!Q78)</f>
        <v>-</v>
      </c>
      <c r="R78" s="203" t="str">
        <f>IF(転記作業用!$S78=0,"-",転記作業用!R78)</f>
        <v>-</v>
      </c>
      <c r="S78" s="203" t="str">
        <f>IF(転記作業用!$AB78=0,"-",転記作業用!T78)</f>
        <v>-</v>
      </c>
      <c r="T78" s="203" t="str">
        <f>IF(転記作業用!$AB78=0,"-",転記作業用!U78)</f>
        <v>-</v>
      </c>
      <c r="U78" s="203" t="str">
        <f>IF(転記作業用!$AB78=0,"-",転記作業用!V78)</f>
        <v>-</v>
      </c>
      <c r="V78" s="203" t="str">
        <f>IF(転記作業用!$AB78=0,"-",転記作業用!W78)</f>
        <v>-</v>
      </c>
      <c r="W78" s="203" t="str">
        <f>IF(転記作業用!$AB78=0,"-",転記作業用!X78)</f>
        <v>-</v>
      </c>
      <c r="X78" s="203" t="str">
        <f>IF(転記作業用!$AB78=0,"-",転記作業用!Y78)</f>
        <v>-</v>
      </c>
      <c r="Y78" s="203" t="str">
        <f>IF(転記作業用!$AB78=0,"-",転記作業用!Z78)</f>
        <v>-</v>
      </c>
      <c r="Z78" s="203" t="str">
        <f>IF(転記作業用!$AB78=0,"-",転記作業用!AA78)</f>
        <v>-</v>
      </c>
      <c r="AA78" s="203" t="str">
        <f>IF($G78=0,"*",IF(転記作業用!$AK78=0,"-",転記作業用!AC78))</f>
        <v>-</v>
      </c>
      <c r="AB78" s="203" t="str">
        <f>IF($G78=0,"*",IF(転記作業用!$AK78=0,"-",転記作業用!AD78))</f>
        <v>-</v>
      </c>
      <c r="AC78" s="203" t="str">
        <f>IF($G78=0,"*",IF(転記作業用!$AK78=0,"-",転記作業用!AE78))</f>
        <v>-</v>
      </c>
      <c r="AD78" s="203" t="str">
        <f>IF($G78=0,"*",IF(転記作業用!$AK78=0,"-",転記作業用!AF78))</f>
        <v>-</v>
      </c>
      <c r="AE78" s="203" t="str">
        <f>IF($G78=0,"*",IF(転記作業用!$AK78=0,"-",転記作業用!AG78))</f>
        <v>-</v>
      </c>
      <c r="AF78" s="203" t="str">
        <f>IF($G78=0,"*",IF(転記作業用!$AK78=0,"-",転記作業用!AH78))</f>
        <v>-</v>
      </c>
      <c r="AG78" s="203" t="str">
        <f>IF($G78=0,"*",IF(転記作業用!$AK78=0,"-",転記作業用!AI78))</f>
        <v>-</v>
      </c>
      <c r="AH78" s="203" t="str">
        <f>IF($G78=0,"*",IF(転記作業用!$AK78=0,"-",転記作業用!AJ78))</f>
        <v>-</v>
      </c>
      <c r="AI78" s="203" t="str">
        <f>IF($H78=0,"*",IF(転記作業用!$AW78=0,"-",転記作業用!AL78))</f>
        <v>-</v>
      </c>
      <c r="AJ78" s="203" t="str">
        <f>IF($H78=0,"*",IF(転記作業用!$AW78=0,"-",転記作業用!AM78))</f>
        <v>-</v>
      </c>
      <c r="AK78" s="203" t="str">
        <f>IF($H78=0,"*",IF(転記作業用!$AW78=0,"-",転記作業用!AN78))</f>
        <v>-</v>
      </c>
      <c r="AL78" s="203" t="str">
        <f>IF($H78=0,"*",IF(転記作業用!$AW78=0,"-",転記作業用!AO78))</f>
        <v>-</v>
      </c>
      <c r="AM78" s="203" t="str">
        <f>IF($H78=0,"*",IF(転記作業用!$AW78=0,"-",転記作業用!AP78))</f>
        <v>-</v>
      </c>
      <c r="AN78" s="203" t="str">
        <f>IF($H78=0,"*",IF(転記作業用!$AW78=0,"-",転記作業用!AQ78))</f>
        <v>-</v>
      </c>
      <c r="AO78" s="203" t="str">
        <f>IF($H78=0,"*",IF(転記作業用!$AW78=0,"-",転記作業用!AR78))</f>
        <v>-</v>
      </c>
      <c r="AP78" s="203" t="str">
        <f>IF($H78=0,"*",IF(転記作業用!$AW78=0,"-",転記作業用!AS78))</f>
        <v>-</v>
      </c>
      <c r="AQ78" s="203" t="str">
        <f>IF($H78=0,"*",IF(転記作業用!$AW78=0,"-",転記作業用!AT78))</f>
        <v>-</v>
      </c>
      <c r="AR78" s="203" t="str">
        <f>IF($H78=0,"*",IF(転記作業用!$AW78=0,"-",転記作業用!AU78))</f>
        <v>-</v>
      </c>
      <c r="AS78" s="203" t="str">
        <f>IF($H78=0,"*",IF(転記作業用!$AW78=0,"-",転記作業用!AV78))</f>
        <v>-</v>
      </c>
      <c r="AT78" s="203" t="str">
        <f>IF($I78=0,"*",IF(転記作業用!$BM78=0,"-",転記作業用!AX78))</f>
        <v>-</v>
      </c>
      <c r="AU78" s="203" t="str">
        <f>IF($I78=0,"*",IF(転記作業用!$BM78=0,"-",転記作業用!AY78))</f>
        <v>-</v>
      </c>
      <c r="AV78" s="203" t="str">
        <f>IF($I78=0,"*",IF(転記作業用!$BM78=0,"-",転記作業用!AZ78))</f>
        <v>-</v>
      </c>
      <c r="AW78" s="203" t="str">
        <f>IF($I78=0,"*",IF(転記作業用!$BM78=0,"-",転記作業用!BA78))</f>
        <v>-</v>
      </c>
      <c r="AX78" s="203" t="str">
        <f>IF($I78=0,"*",IF(転記作業用!$BM78=0,"-",転記作業用!BB78))</f>
        <v>-</v>
      </c>
      <c r="AY78" s="203" t="str">
        <f>IF($I78=0,"*",IF(転記作業用!$BM78=0,"-",転記作業用!BC78))</f>
        <v>-</v>
      </c>
      <c r="AZ78" s="203" t="str">
        <f>IF($I78=0,"*",IF(転記作業用!$BM78=0,"-",転記作業用!BD78))</f>
        <v>-</v>
      </c>
      <c r="BA78" s="203" t="str">
        <f>IF($I78=0,"*",IF(転記作業用!$BM78=0,"-",転記作業用!BE78))</f>
        <v>-</v>
      </c>
      <c r="BB78" s="203" t="str">
        <f>IF($I78=0,"*",IF(転記作業用!$BM78=0,"-",転記作業用!BF78))</f>
        <v>-</v>
      </c>
      <c r="BC78" s="203" t="str">
        <f>IF($I78=0,"*",IF(転記作業用!$BM78=0,"-",転記作業用!BG78))</f>
        <v>-</v>
      </c>
      <c r="BD78" s="203" t="str">
        <f>IF($I78=0,"*",IF(転記作業用!$BM78=0,"-",転記作業用!BH78))</f>
        <v>-</v>
      </c>
      <c r="BE78" s="203" t="str">
        <f>IF($I78=0,"*",IF(転記作業用!$BM78=0,"-",転記作業用!BI78))</f>
        <v>-</v>
      </c>
      <c r="BF78" s="203" t="str">
        <f>IF($I78=0,"*",IF(転記作業用!$BM78=0,"-",転記作業用!BJ78))</f>
        <v>-</v>
      </c>
      <c r="BG78" s="203" t="str">
        <f>IF($I78=0,"*",IF(転記作業用!$BM78=0,"-",転記作業用!BK78))</f>
        <v>-</v>
      </c>
      <c r="BH78" s="203" t="str">
        <f>IF($I78=0,"*",IF(転記作業用!$BM78=0,"-",転記作業用!BL78))</f>
        <v>-</v>
      </c>
      <c r="BI78" s="203" t="str">
        <f>IF('在宅生活改善調査（利用者票）'!BI87="","-",'在宅生活改善調査（利用者票）'!BI87)</f>
        <v>-</v>
      </c>
      <c r="BJ78" s="203" t="str">
        <f>IF($BI78=4,"*",IF(転記作業用!$CK78=0,"-",転記作業用!BO78))</f>
        <v>-</v>
      </c>
      <c r="BK78" s="203" t="str">
        <f>IF($BI78=4,"*",IF(転記作業用!$CK78=0,"-",転記作業用!BP78))</f>
        <v>-</v>
      </c>
      <c r="BL78" s="203" t="str">
        <f>IF($BI78=4,"*",IF(転記作業用!$CK78=0,"-",転記作業用!BQ78))</f>
        <v>-</v>
      </c>
      <c r="BM78" s="203" t="str">
        <f>IF($BI78=4,"*",IF(転記作業用!$CK78=0,"-",転記作業用!BR78))</f>
        <v>-</v>
      </c>
      <c r="BN78" s="203" t="str">
        <f>IF($BI78=4,"*",IF(転記作業用!$CK78=0,"-",転記作業用!BS78))</f>
        <v>-</v>
      </c>
      <c r="BO78" s="203" t="str">
        <f>IF($BI78=4,"*",IF(転記作業用!$CK78=0,"-",転記作業用!BT78))</f>
        <v>-</v>
      </c>
      <c r="BP78" s="203" t="str">
        <f>IF($BI78=4,"*",IF(転記作業用!$CK78=0,"-",転記作業用!BU78))</f>
        <v>-</v>
      </c>
      <c r="BQ78" s="203" t="str">
        <f>IF($BI78=4,"*",IF(転記作業用!$CK78=0,"-",転記作業用!BV78))</f>
        <v>-</v>
      </c>
      <c r="BR78" s="203" t="str">
        <f>IF($BI78=4,"*",IF(転記作業用!$CK78=0,"-",転記作業用!BW78))</f>
        <v>-</v>
      </c>
      <c r="BS78" s="203" t="str">
        <f>IF($BI78=4,"*",IF(転記作業用!$CK78=0,"-",転記作業用!BX78))</f>
        <v>-</v>
      </c>
      <c r="BT78" s="203" t="str">
        <f>IF($BI78=4,"*",IF(転記作業用!$CK78=0,"-",転記作業用!BY78))</f>
        <v>-</v>
      </c>
      <c r="BU78" s="203" t="str">
        <f>IF($BI78=4,"*",IF(転記作業用!$CK78=0,"-",転記作業用!BZ78))</f>
        <v>-</v>
      </c>
      <c r="BV78" s="203" t="str">
        <f>IF($BI78=4,"*",IF(転記作業用!$CK78=0,"-",転記作業用!CA78))</f>
        <v>-</v>
      </c>
      <c r="BW78" s="203" t="str">
        <f>IF($BI78=4,"*",IF(転記作業用!$CK78=0,"-",転記作業用!CB78))</f>
        <v>-</v>
      </c>
      <c r="BX78" s="203" t="str">
        <f>IF($BI78=4,"*",IF(転記作業用!$CK78=0,"-",転記作業用!CC78))</f>
        <v>-</v>
      </c>
      <c r="BY78" s="203" t="str">
        <f>IF($BI78=4,"*",IF(転記作業用!$CK78=0,"-",転記作業用!CD78))</f>
        <v>-</v>
      </c>
      <c r="BZ78" s="203" t="str">
        <f>IF($BI78=4,"*",IF(転記作業用!$CK78=0,"-",転記作業用!CE78))</f>
        <v>-</v>
      </c>
      <c r="CA78" s="203" t="str">
        <f>IF($BI78=4,"*",IF(転記作業用!$CK78=0,"-",転記作業用!CF78))</f>
        <v>-</v>
      </c>
      <c r="CB78" s="203" t="str">
        <f>IF($BI78=4,"*",IF(転記作業用!$CK78=0,"-",転記作業用!CG78))</f>
        <v>-</v>
      </c>
      <c r="CC78" s="203" t="str">
        <f>IF(転記作業用!$CJ78=0,"*",IF('在宅生活改善調査（利用者票）'!CC87="","-",'在宅生活改善調査（利用者票）'!CC87))</f>
        <v>*</v>
      </c>
      <c r="CD78" s="203" t="str">
        <f>IF(転記作業用!CI78=0,"*",IF('在宅生活改善調査（利用者票）'!CD87="","-",'在宅生活改善調査（利用者票）'!CD87))</f>
        <v>*</v>
      </c>
      <c r="CE78" s="203" t="str">
        <f>IF(CB78&lt;&gt;1,"*",IF('在宅生活改善調査（利用者票）'!CE87="","-",'在宅生活改善調査（利用者票）'!CE87))</f>
        <v>*</v>
      </c>
    </row>
    <row r="79" spans="2:83" x14ac:dyDescent="0.15">
      <c r="B79" s="203" t="str">
        <f>IF('在宅生活改善調査（利用者票）'!B88="","-",'在宅生活改善調査（利用者票）'!B88)</f>
        <v>-</v>
      </c>
      <c r="C79" s="203" t="str">
        <f>IF('在宅生活改善調査（利用者票）'!C88="","-",'在宅生活改善調査（利用者票）'!C88)</f>
        <v>-</v>
      </c>
      <c r="D79" s="203" t="str">
        <f>IF('在宅生活改善調査（利用者票）'!D88="","-",'在宅生活改善調査（利用者票）'!D88)</f>
        <v>-</v>
      </c>
      <c r="E79" s="203" t="str">
        <f>IF(転記作業用!$K79=0,"-",転記作業用!D79)</f>
        <v>-</v>
      </c>
      <c r="F79" s="203" t="str">
        <f>IF(転記作業用!$K79=0,"-",転記作業用!E79)</f>
        <v>-</v>
      </c>
      <c r="G79" s="203" t="str">
        <f>IF(転記作業用!$K79=0,"-",転記作業用!F79)</f>
        <v>-</v>
      </c>
      <c r="H79" s="203" t="str">
        <f>IF(転記作業用!$K79=0,"-",転記作業用!G79)</f>
        <v>-</v>
      </c>
      <c r="I79" s="203" t="str">
        <f>IF(転記作業用!$K79=0,"-",転記作業用!H79)</f>
        <v>-</v>
      </c>
      <c r="J79" s="203" t="str">
        <f>IF(転記作業用!$K79=0,"-",転記作業用!I79)</f>
        <v>-</v>
      </c>
      <c r="K79" s="203" t="str">
        <f>IF(転記作業用!$K79=0,"-",転記作業用!J79)</f>
        <v>-</v>
      </c>
      <c r="L79" s="203" t="str">
        <f>IF(転記作業用!$S79=0,"-",転記作業用!L79)</f>
        <v>-</v>
      </c>
      <c r="M79" s="203" t="str">
        <f>IF(転記作業用!$S79=0,"-",転記作業用!M79)</f>
        <v>-</v>
      </c>
      <c r="N79" s="203" t="str">
        <f>IF(転記作業用!$S79=0,"-",転記作業用!N79)</f>
        <v>-</v>
      </c>
      <c r="O79" s="203" t="str">
        <f>IF(転記作業用!$S79=0,"-",転記作業用!O79)</f>
        <v>-</v>
      </c>
      <c r="P79" s="203" t="str">
        <f>IF(転記作業用!$S79=0,"-",転記作業用!P79)</f>
        <v>-</v>
      </c>
      <c r="Q79" s="203" t="str">
        <f>IF(転記作業用!$S79=0,"-",転記作業用!Q79)</f>
        <v>-</v>
      </c>
      <c r="R79" s="203" t="str">
        <f>IF(転記作業用!$S79=0,"-",転記作業用!R79)</f>
        <v>-</v>
      </c>
      <c r="S79" s="203" t="str">
        <f>IF(転記作業用!$AB79=0,"-",転記作業用!T79)</f>
        <v>-</v>
      </c>
      <c r="T79" s="203" t="str">
        <f>IF(転記作業用!$AB79=0,"-",転記作業用!U79)</f>
        <v>-</v>
      </c>
      <c r="U79" s="203" t="str">
        <f>IF(転記作業用!$AB79=0,"-",転記作業用!V79)</f>
        <v>-</v>
      </c>
      <c r="V79" s="203" t="str">
        <f>IF(転記作業用!$AB79=0,"-",転記作業用!W79)</f>
        <v>-</v>
      </c>
      <c r="W79" s="203" t="str">
        <f>IF(転記作業用!$AB79=0,"-",転記作業用!X79)</f>
        <v>-</v>
      </c>
      <c r="X79" s="203" t="str">
        <f>IF(転記作業用!$AB79=0,"-",転記作業用!Y79)</f>
        <v>-</v>
      </c>
      <c r="Y79" s="203" t="str">
        <f>IF(転記作業用!$AB79=0,"-",転記作業用!Z79)</f>
        <v>-</v>
      </c>
      <c r="Z79" s="203" t="str">
        <f>IF(転記作業用!$AB79=0,"-",転記作業用!AA79)</f>
        <v>-</v>
      </c>
      <c r="AA79" s="203" t="str">
        <f>IF($G79=0,"*",IF(転記作業用!$AK79=0,"-",転記作業用!AC79))</f>
        <v>-</v>
      </c>
      <c r="AB79" s="203" t="str">
        <f>IF($G79=0,"*",IF(転記作業用!$AK79=0,"-",転記作業用!AD79))</f>
        <v>-</v>
      </c>
      <c r="AC79" s="203" t="str">
        <f>IF($G79=0,"*",IF(転記作業用!$AK79=0,"-",転記作業用!AE79))</f>
        <v>-</v>
      </c>
      <c r="AD79" s="203" t="str">
        <f>IF($G79=0,"*",IF(転記作業用!$AK79=0,"-",転記作業用!AF79))</f>
        <v>-</v>
      </c>
      <c r="AE79" s="203" t="str">
        <f>IF($G79=0,"*",IF(転記作業用!$AK79=0,"-",転記作業用!AG79))</f>
        <v>-</v>
      </c>
      <c r="AF79" s="203" t="str">
        <f>IF($G79=0,"*",IF(転記作業用!$AK79=0,"-",転記作業用!AH79))</f>
        <v>-</v>
      </c>
      <c r="AG79" s="203" t="str">
        <f>IF($G79=0,"*",IF(転記作業用!$AK79=0,"-",転記作業用!AI79))</f>
        <v>-</v>
      </c>
      <c r="AH79" s="203" t="str">
        <f>IF($G79=0,"*",IF(転記作業用!$AK79=0,"-",転記作業用!AJ79))</f>
        <v>-</v>
      </c>
      <c r="AI79" s="203" t="str">
        <f>IF($H79=0,"*",IF(転記作業用!$AW79=0,"-",転記作業用!AL79))</f>
        <v>-</v>
      </c>
      <c r="AJ79" s="203" t="str">
        <f>IF($H79=0,"*",IF(転記作業用!$AW79=0,"-",転記作業用!AM79))</f>
        <v>-</v>
      </c>
      <c r="AK79" s="203" t="str">
        <f>IF($H79=0,"*",IF(転記作業用!$AW79=0,"-",転記作業用!AN79))</f>
        <v>-</v>
      </c>
      <c r="AL79" s="203" t="str">
        <f>IF($H79=0,"*",IF(転記作業用!$AW79=0,"-",転記作業用!AO79))</f>
        <v>-</v>
      </c>
      <c r="AM79" s="203" t="str">
        <f>IF($H79=0,"*",IF(転記作業用!$AW79=0,"-",転記作業用!AP79))</f>
        <v>-</v>
      </c>
      <c r="AN79" s="203" t="str">
        <f>IF($H79=0,"*",IF(転記作業用!$AW79=0,"-",転記作業用!AQ79))</f>
        <v>-</v>
      </c>
      <c r="AO79" s="203" t="str">
        <f>IF($H79=0,"*",IF(転記作業用!$AW79=0,"-",転記作業用!AR79))</f>
        <v>-</v>
      </c>
      <c r="AP79" s="203" t="str">
        <f>IF($H79=0,"*",IF(転記作業用!$AW79=0,"-",転記作業用!AS79))</f>
        <v>-</v>
      </c>
      <c r="AQ79" s="203" t="str">
        <f>IF($H79=0,"*",IF(転記作業用!$AW79=0,"-",転記作業用!AT79))</f>
        <v>-</v>
      </c>
      <c r="AR79" s="203" t="str">
        <f>IF($H79=0,"*",IF(転記作業用!$AW79=0,"-",転記作業用!AU79))</f>
        <v>-</v>
      </c>
      <c r="AS79" s="203" t="str">
        <f>IF($H79=0,"*",IF(転記作業用!$AW79=0,"-",転記作業用!AV79))</f>
        <v>-</v>
      </c>
      <c r="AT79" s="203" t="str">
        <f>IF($I79=0,"*",IF(転記作業用!$BM79=0,"-",転記作業用!AX79))</f>
        <v>-</v>
      </c>
      <c r="AU79" s="203" t="str">
        <f>IF($I79=0,"*",IF(転記作業用!$BM79=0,"-",転記作業用!AY79))</f>
        <v>-</v>
      </c>
      <c r="AV79" s="203" t="str">
        <f>IF($I79=0,"*",IF(転記作業用!$BM79=0,"-",転記作業用!AZ79))</f>
        <v>-</v>
      </c>
      <c r="AW79" s="203" t="str">
        <f>IF($I79=0,"*",IF(転記作業用!$BM79=0,"-",転記作業用!BA79))</f>
        <v>-</v>
      </c>
      <c r="AX79" s="203" t="str">
        <f>IF($I79=0,"*",IF(転記作業用!$BM79=0,"-",転記作業用!BB79))</f>
        <v>-</v>
      </c>
      <c r="AY79" s="203" t="str">
        <f>IF($I79=0,"*",IF(転記作業用!$BM79=0,"-",転記作業用!BC79))</f>
        <v>-</v>
      </c>
      <c r="AZ79" s="203" t="str">
        <f>IF($I79=0,"*",IF(転記作業用!$BM79=0,"-",転記作業用!BD79))</f>
        <v>-</v>
      </c>
      <c r="BA79" s="203" t="str">
        <f>IF($I79=0,"*",IF(転記作業用!$BM79=0,"-",転記作業用!BE79))</f>
        <v>-</v>
      </c>
      <c r="BB79" s="203" t="str">
        <f>IF($I79=0,"*",IF(転記作業用!$BM79=0,"-",転記作業用!BF79))</f>
        <v>-</v>
      </c>
      <c r="BC79" s="203" t="str">
        <f>IF($I79=0,"*",IF(転記作業用!$BM79=0,"-",転記作業用!BG79))</f>
        <v>-</v>
      </c>
      <c r="BD79" s="203" t="str">
        <f>IF($I79=0,"*",IF(転記作業用!$BM79=0,"-",転記作業用!BH79))</f>
        <v>-</v>
      </c>
      <c r="BE79" s="203" t="str">
        <f>IF($I79=0,"*",IF(転記作業用!$BM79=0,"-",転記作業用!BI79))</f>
        <v>-</v>
      </c>
      <c r="BF79" s="203" t="str">
        <f>IF($I79=0,"*",IF(転記作業用!$BM79=0,"-",転記作業用!BJ79))</f>
        <v>-</v>
      </c>
      <c r="BG79" s="203" t="str">
        <f>IF($I79=0,"*",IF(転記作業用!$BM79=0,"-",転記作業用!BK79))</f>
        <v>-</v>
      </c>
      <c r="BH79" s="203" t="str">
        <f>IF($I79=0,"*",IF(転記作業用!$BM79=0,"-",転記作業用!BL79))</f>
        <v>-</v>
      </c>
      <c r="BI79" s="203" t="str">
        <f>IF('在宅生活改善調査（利用者票）'!BI88="","-",'在宅生活改善調査（利用者票）'!BI88)</f>
        <v>-</v>
      </c>
      <c r="BJ79" s="203" t="str">
        <f>IF($BI79=4,"*",IF(転記作業用!$CK79=0,"-",転記作業用!BO79))</f>
        <v>-</v>
      </c>
      <c r="BK79" s="203" t="str">
        <f>IF($BI79=4,"*",IF(転記作業用!$CK79=0,"-",転記作業用!BP79))</f>
        <v>-</v>
      </c>
      <c r="BL79" s="203" t="str">
        <f>IF($BI79=4,"*",IF(転記作業用!$CK79=0,"-",転記作業用!BQ79))</f>
        <v>-</v>
      </c>
      <c r="BM79" s="203" t="str">
        <f>IF($BI79=4,"*",IF(転記作業用!$CK79=0,"-",転記作業用!BR79))</f>
        <v>-</v>
      </c>
      <c r="BN79" s="203" t="str">
        <f>IF($BI79=4,"*",IF(転記作業用!$CK79=0,"-",転記作業用!BS79))</f>
        <v>-</v>
      </c>
      <c r="BO79" s="203" t="str">
        <f>IF($BI79=4,"*",IF(転記作業用!$CK79=0,"-",転記作業用!BT79))</f>
        <v>-</v>
      </c>
      <c r="BP79" s="203" t="str">
        <f>IF($BI79=4,"*",IF(転記作業用!$CK79=0,"-",転記作業用!BU79))</f>
        <v>-</v>
      </c>
      <c r="BQ79" s="203" t="str">
        <f>IF($BI79=4,"*",IF(転記作業用!$CK79=0,"-",転記作業用!BV79))</f>
        <v>-</v>
      </c>
      <c r="BR79" s="203" t="str">
        <f>IF($BI79=4,"*",IF(転記作業用!$CK79=0,"-",転記作業用!BW79))</f>
        <v>-</v>
      </c>
      <c r="BS79" s="203" t="str">
        <f>IF($BI79=4,"*",IF(転記作業用!$CK79=0,"-",転記作業用!BX79))</f>
        <v>-</v>
      </c>
      <c r="BT79" s="203" t="str">
        <f>IF($BI79=4,"*",IF(転記作業用!$CK79=0,"-",転記作業用!BY79))</f>
        <v>-</v>
      </c>
      <c r="BU79" s="203" t="str">
        <f>IF($BI79=4,"*",IF(転記作業用!$CK79=0,"-",転記作業用!BZ79))</f>
        <v>-</v>
      </c>
      <c r="BV79" s="203" t="str">
        <f>IF($BI79=4,"*",IF(転記作業用!$CK79=0,"-",転記作業用!CA79))</f>
        <v>-</v>
      </c>
      <c r="BW79" s="203" t="str">
        <f>IF($BI79=4,"*",IF(転記作業用!$CK79=0,"-",転記作業用!CB79))</f>
        <v>-</v>
      </c>
      <c r="BX79" s="203" t="str">
        <f>IF($BI79=4,"*",IF(転記作業用!$CK79=0,"-",転記作業用!CC79))</f>
        <v>-</v>
      </c>
      <c r="BY79" s="203" t="str">
        <f>IF($BI79=4,"*",IF(転記作業用!$CK79=0,"-",転記作業用!CD79))</f>
        <v>-</v>
      </c>
      <c r="BZ79" s="203" t="str">
        <f>IF($BI79=4,"*",IF(転記作業用!$CK79=0,"-",転記作業用!CE79))</f>
        <v>-</v>
      </c>
      <c r="CA79" s="203" t="str">
        <f>IF($BI79=4,"*",IF(転記作業用!$CK79=0,"-",転記作業用!CF79))</f>
        <v>-</v>
      </c>
      <c r="CB79" s="203" t="str">
        <f>IF($BI79=4,"*",IF(転記作業用!$CK79=0,"-",転記作業用!CG79))</f>
        <v>-</v>
      </c>
      <c r="CC79" s="203" t="str">
        <f>IF(転記作業用!$CJ79=0,"*",IF('在宅生活改善調査（利用者票）'!CC88="","-",'在宅生活改善調査（利用者票）'!CC88))</f>
        <v>*</v>
      </c>
      <c r="CD79" s="203" t="str">
        <f>IF(転記作業用!CI79=0,"*",IF('在宅生活改善調査（利用者票）'!CD88="","-",'在宅生活改善調査（利用者票）'!CD88))</f>
        <v>*</v>
      </c>
      <c r="CE79" s="203" t="str">
        <f>IF(CB79&lt;&gt;1,"*",IF('在宅生活改善調査（利用者票）'!CE88="","-",'在宅生活改善調査（利用者票）'!CE88))</f>
        <v>*</v>
      </c>
    </row>
    <row r="80" spans="2:83" x14ac:dyDescent="0.15">
      <c r="B80" s="203" t="str">
        <f>IF('在宅生活改善調査（利用者票）'!B89="","-",'在宅生活改善調査（利用者票）'!B89)</f>
        <v>-</v>
      </c>
      <c r="C80" s="203" t="str">
        <f>IF('在宅生活改善調査（利用者票）'!C89="","-",'在宅生活改善調査（利用者票）'!C89)</f>
        <v>-</v>
      </c>
      <c r="D80" s="203" t="str">
        <f>IF('在宅生活改善調査（利用者票）'!D89="","-",'在宅生活改善調査（利用者票）'!D89)</f>
        <v>-</v>
      </c>
      <c r="E80" s="203" t="str">
        <f>IF(転記作業用!$K80=0,"-",転記作業用!D80)</f>
        <v>-</v>
      </c>
      <c r="F80" s="203" t="str">
        <f>IF(転記作業用!$K80=0,"-",転記作業用!E80)</f>
        <v>-</v>
      </c>
      <c r="G80" s="203" t="str">
        <f>IF(転記作業用!$K80=0,"-",転記作業用!F80)</f>
        <v>-</v>
      </c>
      <c r="H80" s="203" t="str">
        <f>IF(転記作業用!$K80=0,"-",転記作業用!G80)</f>
        <v>-</v>
      </c>
      <c r="I80" s="203" t="str">
        <f>IF(転記作業用!$K80=0,"-",転記作業用!H80)</f>
        <v>-</v>
      </c>
      <c r="J80" s="203" t="str">
        <f>IF(転記作業用!$K80=0,"-",転記作業用!I80)</f>
        <v>-</v>
      </c>
      <c r="K80" s="203" t="str">
        <f>IF(転記作業用!$K80=0,"-",転記作業用!J80)</f>
        <v>-</v>
      </c>
      <c r="L80" s="203" t="str">
        <f>IF(転記作業用!$S80=0,"-",転記作業用!L80)</f>
        <v>-</v>
      </c>
      <c r="M80" s="203" t="str">
        <f>IF(転記作業用!$S80=0,"-",転記作業用!M80)</f>
        <v>-</v>
      </c>
      <c r="N80" s="203" t="str">
        <f>IF(転記作業用!$S80=0,"-",転記作業用!N80)</f>
        <v>-</v>
      </c>
      <c r="O80" s="203" t="str">
        <f>IF(転記作業用!$S80=0,"-",転記作業用!O80)</f>
        <v>-</v>
      </c>
      <c r="P80" s="203" t="str">
        <f>IF(転記作業用!$S80=0,"-",転記作業用!P80)</f>
        <v>-</v>
      </c>
      <c r="Q80" s="203" t="str">
        <f>IF(転記作業用!$S80=0,"-",転記作業用!Q80)</f>
        <v>-</v>
      </c>
      <c r="R80" s="203" t="str">
        <f>IF(転記作業用!$S80=0,"-",転記作業用!R80)</f>
        <v>-</v>
      </c>
      <c r="S80" s="203" t="str">
        <f>IF(転記作業用!$AB80=0,"-",転記作業用!T80)</f>
        <v>-</v>
      </c>
      <c r="T80" s="203" t="str">
        <f>IF(転記作業用!$AB80=0,"-",転記作業用!U80)</f>
        <v>-</v>
      </c>
      <c r="U80" s="203" t="str">
        <f>IF(転記作業用!$AB80=0,"-",転記作業用!V80)</f>
        <v>-</v>
      </c>
      <c r="V80" s="203" t="str">
        <f>IF(転記作業用!$AB80=0,"-",転記作業用!W80)</f>
        <v>-</v>
      </c>
      <c r="W80" s="203" t="str">
        <f>IF(転記作業用!$AB80=0,"-",転記作業用!X80)</f>
        <v>-</v>
      </c>
      <c r="X80" s="203" t="str">
        <f>IF(転記作業用!$AB80=0,"-",転記作業用!Y80)</f>
        <v>-</v>
      </c>
      <c r="Y80" s="203" t="str">
        <f>IF(転記作業用!$AB80=0,"-",転記作業用!Z80)</f>
        <v>-</v>
      </c>
      <c r="Z80" s="203" t="str">
        <f>IF(転記作業用!$AB80=0,"-",転記作業用!AA80)</f>
        <v>-</v>
      </c>
      <c r="AA80" s="203" t="str">
        <f>IF($G80=0,"*",IF(転記作業用!$AK80=0,"-",転記作業用!AC80))</f>
        <v>-</v>
      </c>
      <c r="AB80" s="203" t="str">
        <f>IF($G80=0,"*",IF(転記作業用!$AK80=0,"-",転記作業用!AD80))</f>
        <v>-</v>
      </c>
      <c r="AC80" s="203" t="str">
        <f>IF($G80=0,"*",IF(転記作業用!$AK80=0,"-",転記作業用!AE80))</f>
        <v>-</v>
      </c>
      <c r="AD80" s="203" t="str">
        <f>IF($G80=0,"*",IF(転記作業用!$AK80=0,"-",転記作業用!AF80))</f>
        <v>-</v>
      </c>
      <c r="AE80" s="203" t="str">
        <f>IF($G80=0,"*",IF(転記作業用!$AK80=0,"-",転記作業用!AG80))</f>
        <v>-</v>
      </c>
      <c r="AF80" s="203" t="str">
        <f>IF($G80=0,"*",IF(転記作業用!$AK80=0,"-",転記作業用!AH80))</f>
        <v>-</v>
      </c>
      <c r="AG80" s="203" t="str">
        <f>IF($G80=0,"*",IF(転記作業用!$AK80=0,"-",転記作業用!AI80))</f>
        <v>-</v>
      </c>
      <c r="AH80" s="203" t="str">
        <f>IF($G80=0,"*",IF(転記作業用!$AK80=0,"-",転記作業用!AJ80))</f>
        <v>-</v>
      </c>
      <c r="AI80" s="203" t="str">
        <f>IF($H80=0,"*",IF(転記作業用!$AW80=0,"-",転記作業用!AL80))</f>
        <v>-</v>
      </c>
      <c r="AJ80" s="203" t="str">
        <f>IF($H80=0,"*",IF(転記作業用!$AW80=0,"-",転記作業用!AM80))</f>
        <v>-</v>
      </c>
      <c r="AK80" s="203" t="str">
        <f>IF($H80=0,"*",IF(転記作業用!$AW80=0,"-",転記作業用!AN80))</f>
        <v>-</v>
      </c>
      <c r="AL80" s="203" t="str">
        <f>IF($H80=0,"*",IF(転記作業用!$AW80=0,"-",転記作業用!AO80))</f>
        <v>-</v>
      </c>
      <c r="AM80" s="203" t="str">
        <f>IF($H80=0,"*",IF(転記作業用!$AW80=0,"-",転記作業用!AP80))</f>
        <v>-</v>
      </c>
      <c r="AN80" s="203" t="str">
        <f>IF($H80=0,"*",IF(転記作業用!$AW80=0,"-",転記作業用!AQ80))</f>
        <v>-</v>
      </c>
      <c r="AO80" s="203" t="str">
        <f>IF($H80=0,"*",IF(転記作業用!$AW80=0,"-",転記作業用!AR80))</f>
        <v>-</v>
      </c>
      <c r="AP80" s="203" t="str">
        <f>IF($H80=0,"*",IF(転記作業用!$AW80=0,"-",転記作業用!AS80))</f>
        <v>-</v>
      </c>
      <c r="AQ80" s="203" t="str">
        <f>IF($H80=0,"*",IF(転記作業用!$AW80=0,"-",転記作業用!AT80))</f>
        <v>-</v>
      </c>
      <c r="AR80" s="203" t="str">
        <f>IF($H80=0,"*",IF(転記作業用!$AW80=0,"-",転記作業用!AU80))</f>
        <v>-</v>
      </c>
      <c r="AS80" s="203" t="str">
        <f>IF($H80=0,"*",IF(転記作業用!$AW80=0,"-",転記作業用!AV80))</f>
        <v>-</v>
      </c>
      <c r="AT80" s="203" t="str">
        <f>IF($I80=0,"*",IF(転記作業用!$BM80=0,"-",転記作業用!AX80))</f>
        <v>-</v>
      </c>
      <c r="AU80" s="203" t="str">
        <f>IF($I80=0,"*",IF(転記作業用!$BM80=0,"-",転記作業用!AY80))</f>
        <v>-</v>
      </c>
      <c r="AV80" s="203" t="str">
        <f>IF($I80=0,"*",IF(転記作業用!$BM80=0,"-",転記作業用!AZ80))</f>
        <v>-</v>
      </c>
      <c r="AW80" s="203" t="str">
        <f>IF($I80=0,"*",IF(転記作業用!$BM80=0,"-",転記作業用!BA80))</f>
        <v>-</v>
      </c>
      <c r="AX80" s="203" t="str">
        <f>IF($I80=0,"*",IF(転記作業用!$BM80=0,"-",転記作業用!BB80))</f>
        <v>-</v>
      </c>
      <c r="AY80" s="203" t="str">
        <f>IF($I80=0,"*",IF(転記作業用!$BM80=0,"-",転記作業用!BC80))</f>
        <v>-</v>
      </c>
      <c r="AZ80" s="203" t="str">
        <f>IF($I80=0,"*",IF(転記作業用!$BM80=0,"-",転記作業用!BD80))</f>
        <v>-</v>
      </c>
      <c r="BA80" s="203" t="str">
        <f>IF($I80=0,"*",IF(転記作業用!$BM80=0,"-",転記作業用!BE80))</f>
        <v>-</v>
      </c>
      <c r="BB80" s="203" t="str">
        <f>IF($I80=0,"*",IF(転記作業用!$BM80=0,"-",転記作業用!BF80))</f>
        <v>-</v>
      </c>
      <c r="BC80" s="203" t="str">
        <f>IF($I80=0,"*",IF(転記作業用!$BM80=0,"-",転記作業用!BG80))</f>
        <v>-</v>
      </c>
      <c r="BD80" s="203" t="str">
        <f>IF($I80=0,"*",IF(転記作業用!$BM80=0,"-",転記作業用!BH80))</f>
        <v>-</v>
      </c>
      <c r="BE80" s="203" t="str">
        <f>IF($I80=0,"*",IF(転記作業用!$BM80=0,"-",転記作業用!BI80))</f>
        <v>-</v>
      </c>
      <c r="BF80" s="203" t="str">
        <f>IF($I80=0,"*",IF(転記作業用!$BM80=0,"-",転記作業用!BJ80))</f>
        <v>-</v>
      </c>
      <c r="BG80" s="203" t="str">
        <f>IF($I80=0,"*",IF(転記作業用!$BM80=0,"-",転記作業用!BK80))</f>
        <v>-</v>
      </c>
      <c r="BH80" s="203" t="str">
        <f>IF($I80=0,"*",IF(転記作業用!$BM80=0,"-",転記作業用!BL80))</f>
        <v>-</v>
      </c>
      <c r="BI80" s="203" t="str">
        <f>IF('在宅生活改善調査（利用者票）'!BI89="","-",'在宅生活改善調査（利用者票）'!BI89)</f>
        <v>-</v>
      </c>
      <c r="BJ80" s="203" t="str">
        <f>IF($BI80=4,"*",IF(転記作業用!$CK80=0,"-",転記作業用!BO80))</f>
        <v>-</v>
      </c>
      <c r="BK80" s="203" t="str">
        <f>IF($BI80=4,"*",IF(転記作業用!$CK80=0,"-",転記作業用!BP80))</f>
        <v>-</v>
      </c>
      <c r="BL80" s="203" t="str">
        <f>IF($BI80=4,"*",IF(転記作業用!$CK80=0,"-",転記作業用!BQ80))</f>
        <v>-</v>
      </c>
      <c r="BM80" s="203" t="str">
        <f>IF($BI80=4,"*",IF(転記作業用!$CK80=0,"-",転記作業用!BR80))</f>
        <v>-</v>
      </c>
      <c r="BN80" s="203" t="str">
        <f>IF($BI80=4,"*",IF(転記作業用!$CK80=0,"-",転記作業用!BS80))</f>
        <v>-</v>
      </c>
      <c r="BO80" s="203" t="str">
        <f>IF($BI80=4,"*",IF(転記作業用!$CK80=0,"-",転記作業用!BT80))</f>
        <v>-</v>
      </c>
      <c r="BP80" s="203" t="str">
        <f>IF($BI80=4,"*",IF(転記作業用!$CK80=0,"-",転記作業用!BU80))</f>
        <v>-</v>
      </c>
      <c r="BQ80" s="203" t="str">
        <f>IF($BI80=4,"*",IF(転記作業用!$CK80=0,"-",転記作業用!BV80))</f>
        <v>-</v>
      </c>
      <c r="BR80" s="203" t="str">
        <f>IF($BI80=4,"*",IF(転記作業用!$CK80=0,"-",転記作業用!BW80))</f>
        <v>-</v>
      </c>
      <c r="BS80" s="203" t="str">
        <f>IF($BI80=4,"*",IF(転記作業用!$CK80=0,"-",転記作業用!BX80))</f>
        <v>-</v>
      </c>
      <c r="BT80" s="203" t="str">
        <f>IF($BI80=4,"*",IF(転記作業用!$CK80=0,"-",転記作業用!BY80))</f>
        <v>-</v>
      </c>
      <c r="BU80" s="203" t="str">
        <f>IF($BI80=4,"*",IF(転記作業用!$CK80=0,"-",転記作業用!BZ80))</f>
        <v>-</v>
      </c>
      <c r="BV80" s="203" t="str">
        <f>IF($BI80=4,"*",IF(転記作業用!$CK80=0,"-",転記作業用!CA80))</f>
        <v>-</v>
      </c>
      <c r="BW80" s="203" t="str">
        <f>IF($BI80=4,"*",IF(転記作業用!$CK80=0,"-",転記作業用!CB80))</f>
        <v>-</v>
      </c>
      <c r="BX80" s="203" t="str">
        <f>IF($BI80=4,"*",IF(転記作業用!$CK80=0,"-",転記作業用!CC80))</f>
        <v>-</v>
      </c>
      <c r="BY80" s="203" t="str">
        <f>IF($BI80=4,"*",IF(転記作業用!$CK80=0,"-",転記作業用!CD80))</f>
        <v>-</v>
      </c>
      <c r="BZ80" s="203" t="str">
        <f>IF($BI80=4,"*",IF(転記作業用!$CK80=0,"-",転記作業用!CE80))</f>
        <v>-</v>
      </c>
      <c r="CA80" s="203" t="str">
        <f>IF($BI80=4,"*",IF(転記作業用!$CK80=0,"-",転記作業用!CF80))</f>
        <v>-</v>
      </c>
      <c r="CB80" s="203" t="str">
        <f>IF($BI80=4,"*",IF(転記作業用!$CK80=0,"-",転記作業用!CG80))</f>
        <v>-</v>
      </c>
      <c r="CC80" s="203" t="str">
        <f>IF(転記作業用!$CJ80=0,"*",IF('在宅生活改善調査（利用者票）'!CC89="","-",'在宅生活改善調査（利用者票）'!CC89))</f>
        <v>*</v>
      </c>
      <c r="CD80" s="203" t="str">
        <f>IF(転記作業用!CI80=0,"*",IF('在宅生活改善調査（利用者票）'!CD89="","-",'在宅生活改善調査（利用者票）'!CD89))</f>
        <v>*</v>
      </c>
      <c r="CE80" s="203" t="str">
        <f>IF(CB80&lt;&gt;1,"*",IF('在宅生活改善調査（利用者票）'!CE89="","-",'在宅生活改善調査（利用者票）'!CE89))</f>
        <v>*</v>
      </c>
    </row>
    <row r="81" spans="2:83" x14ac:dyDescent="0.15">
      <c r="B81" s="203" t="str">
        <f>IF('在宅生活改善調査（利用者票）'!B90="","-",'在宅生活改善調査（利用者票）'!B90)</f>
        <v>-</v>
      </c>
      <c r="C81" s="203" t="str">
        <f>IF('在宅生活改善調査（利用者票）'!C90="","-",'在宅生活改善調査（利用者票）'!C90)</f>
        <v>-</v>
      </c>
      <c r="D81" s="203" t="str">
        <f>IF('在宅生活改善調査（利用者票）'!D90="","-",'在宅生活改善調査（利用者票）'!D90)</f>
        <v>-</v>
      </c>
      <c r="E81" s="203" t="str">
        <f>IF(転記作業用!$K81=0,"-",転記作業用!D81)</f>
        <v>-</v>
      </c>
      <c r="F81" s="203" t="str">
        <f>IF(転記作業用!$K81=0,"-",転記作業用!E81)</f>
        <v>-</v>
      </c>
      <c r="G81" s="203" t="str">
        <f>IF(転記作業用!$K81=0,"-",転記作業用!F81)</f>
        <v>-</v>
      </c>
      <c r="H81" s="203" t="str">
        <f>IF(転記作業用!$K81=0,"-",転記作業用!G81)</f>
        <v>-</v>
      </c>
      <c r="I81" s="203" t="str">
        <f>IF(転記作業用!$K81=0,"-",転記作業用!H81)</f>
        <v>-</v>
      </c>
      <c r="J81" s="203" t="str">
        <f>IF(転記作業用!$K81=0,"-",転記作業用!I81)</f>
        <v>-</v>
      </c>
      <c r="K81" s="203" t="str">
        <f>IF(転記作業用!$K81=0,"-",転記作業用!J81)</f>
        <v>-</v>
      </c>
      <c r="L81" s="203" t="str">
        <f>IF(転記作業用!$S81=0,"-",転記作業用!L81)</f>
        <v>-</v>
      </c>
      <c r="M81" s="203" t="str">
        <f>IF(転記作業用!$S81=0,"-",転記作業用!M81)</f>
        <v>-</v>
      </c>
      <c r="N81" s="203" t="str">
        <f>IF(転記作業用!$S81=0,"-",転記作業用!N81)</f>
        <v>-</v>
      </c>
      <c r="O81" s="203" t="str">
        <f>IF(転記作業用!$S81=0,"-",転記作業用!O81)</f>
        <v>-</v>
      </c>
      <c r="P81" s="203" t="str">
        <f>IF(転記作業用!$S81=0,"-",転記作業用!P81)</f>
        <v>-</v>
      </c>
      <c r="Q81" s="203" t="str">
        <f>IF(転記作業用!$S81=0,"-",転記作業用!Q81)</f>
        <v>-</v>
      </c>
      <c r="R81" s="203" t="str">
        <f>IF(転記作業用!$S81=0,"-",転記作業用!R81)</f>
        <v>-</v>
      </c>
      <c r="S81" s="203" t="str">
        <f>IF(転記作業用!$AB81=0,"-",転記作業用!T81)</f>
        <v>-</v>
      </c>
      <c r="T81" s="203" t="str">
        <f>IF(転記作業用!$AB81=0,"-",転記作業用!U81)</f>
        <v>-</v>
      </c>
      <c r="U81" s="203" t="str">
        <f>IF(転記作業用!$AB81=0,"-",転記作業用!V81)</f>
        <v>-</v>
      </c>
      <c r="V81" s="203" t="str">
        <f>IF(転記作業用!$AB81=0,"-",転記作業用!W81)</f>
        <v>-</v>
      </c>
      <c r="W81" s="203" t="str">
        <f>IF(転記作業用!$AB81=0,"-",転記作業用!X81)</f>
        <v>-</v>
      </c>
      <c r="X81" s="203" t="str">
        <f>IF(転記作業用!$AB81=0,"-",転記作業用!Y81)</f>
        <v>-</v>
      </c>
      <c r="Y81" s="203" t="str">
        <f>IF(転記作業用!$AB81=0,"-",転記作業用!Z81)</f>
        <v>-</v>
      </c>
      <c r="Z81" s="203" t="str">
        <f>IF(転記作業用!$AB81=0,"-",転記作業用!AA81)</f>
        <v>-</v>
      </c>
      <c r="AA81" s="203" t="str">
        <f>IF($G81=0,"*",IF(転記作業用!$AK81=0,"-",転記作業用!AC81))</f>
        <v>-</v>
      </c>
      <c r="AB81" s="203" t="str">
        <f>IF($G81=0,"*",IF(転記作業用!$AK81=0,"-",転記作業用!AD81))</f>
        <v>-</v>
      </c>
      <c r="AC81" s="203" t="str">
        <f>IF($G81=0,"*",IF(転記作業用!$AK81=0,"-",転記作業用!AE81))</f>
        <v>-</v>
      </c>
      <c r="AD81" s="203" t="str">
        <f>IF($G81=0,"*",IF(転記作業用!$AK81=0,"-",転記作業用!AF81))</f>
        <v>-</v>
      </c>
      <c r="AE81" s="203" t="str">
        <f>IF($G81=0,"*",IF(転記作業用!$AK81=0,"-",転記作業用!AG81))</f>
        <v>-</v>
      </c>
      <c r="AF81" s="203" t="str">
        <f>IF($G81=0,"*",IF(転記作業用!$AK81=0,"-",転記作業用!AH81))</f>
        <v>-</v>
      </c>
      <c r="AG81" s="203" t="str">
        <f>IF($G81=0,"*",IF(転記作業用!$AK81=0,"-",転記作業用!AI81))</f>
        <v>-</v>
      </c>
      <c r="AH81" s="203" t="str">
        <f>IF($G81=0,"*",IF(転記作業用!$AK81=0,"-",転記作業用!AJ81))</f>
        <v>-</v>
      </c>
      <c r="AI81" s="203" t="str">
        <f>IF($H81=0,"*",IF(転記作業用!$AW81=0,"-",転記作業用!AL81))</f>
        <v>-</v>
      </c>
      <c r="AJ81" s="203" t="str">
        <f>IF($H81=0,"*",IF(転記作業用!$AW81=0,"-",転記作業用!AM81))</f>
        <v>-</v>
      </c>
      <c r="AK81" s="203" t="str">
        <f>IF($H81=0,"*",IF(転記作業用!$AW81=0,"-",転記作業用!AN81))</f>
        <v>-</v>
      </c>
      <c r="AL81" s="203" t="str">
        <f>IF($H81=0,"*",IF(転記作業用!$AW81=0,"-",転記作業用!AO81))</f>
        <v>-</v>
      </c>
      <c r="AM81" s="203" t="str">
        <f>IF($H81=0,"*",IF(転記作業用!$AW81=0,"-",転記作業用!AP81))</f>
        <v>-</v>
      </c>
      <c r="AN81" s="203" t="str">
        <f>IF($H81=0,"*",IF(転記作業用!$AW81=0,"-",転記作業用!AQ81))</f>
        <v>-</v>
      </c>
      <c r="AO81" s="203" t="str">
        <f>IF($H81=0,"*",IF(転記作業用!$AW81=0,"-",転記作業用!AR81))</f>
        <v>-</v>
      </c>
      <c r="AP81" s="203" t="str">
        <f>IF($H81=0,"*",IF(転記作業用!$AW81=0,"-",転記作業用!AS81))</f>
        <v>-</v>
      </c>
      <c r="AQ81" s="203" t="str">
        <f>IF($H81=0,"*",IF(転記作業用!$AW81=0,"-",転記作業用!AT81))</f>
        <v>-</v>
      </c>
      <c r="AR81" s="203" t="str">
        <f>IF($H81=0,"*",IF(転記作業用!$AW81=0,"-",転記作業用!AU81))</f>
        <v>-</v>
      </c>
      <c r="AS81" s="203" t="str">
        <f>IF($H81=0,"*",IF(転記作業用!$AW81=0,"-",転記作業用!AV81))</f>
        <v>-</v>
      </c>
      <c r="AT81" s="203" t="str">
        <f>IF($I81=0,"*",IF(転記作業用!$BM81=0,"-",転記作業用!AX81))</f>
        <v>-</v>
      </c>
      <c r="AU81" s="203" t="str">
        <f>IF($I81=0,"*",IF(転記作業用!$BM81=0,"-",転記作業用!AY81))</f>
        <v>-</v>
      </c>
      <c r="AV81" s="203" t="str">
        <f>IF($I81=0,"*",IF(転記作業用!$BM81=0,"-",転記作業用!AZ81))</f>
        <v>-</v>
      </c>
      <c r="AW81" s="203" t="str">
        <f>IF($I81=0,"*",IF(転記作業用!$BM81=0,"-",転記作業用!BA81))</f>
        <v>-</v>
      </c>
      <c r="AX81" s="203" t="str">
        <f>IF($I81=0,"*",IF(転記作業用!$BM81=0,"-",転記作業用!BB81))</f>
        <v>-</v>
      </c>
      <c r="AY81" s="203" t="str">
        <f>IF($I81=0,"*",IF(転記作業用!$BM81=0,"-",転記作業用!BC81))</f>
        <v>-</v>
      </c>
      <c r="AZ81" s="203" t="str">
        <f>IF($I81=0,"*",IF(転記作業用!$BM81=0,"-",転記作業用!BD81))</f>
        <v>-</v>
      </c>
      <c r="BA81" s="203" t="str">
        <f>IF($I81=0,"*",IF(転記作業用!$BM81=0,"-",転記作業用!BE81))</f>
        <v>-</v>
      </c>
      <c r="BB81" s="203" t="str">
        <f>IF($I81=0,"*",IF(転記作業用!$BM81=0,"-",転記作業用!BF81))</f>
        <v>-</v>
      </c>
      <c r="BC81" s="203" t="str">
        <f>IF($I81=0,"*",IF(転記作業用!$BM81=0,"-",転記作業用!BG81))</f>
        <v>-</v>
      </c>
      <c r="BD81" s="203" t="str">
        <f>IF($I81=0,"*",IF(転記作業用!$BM81=0,"-",転記作業用!BH81))</f>
        <v>-</v>
      </c>
      <c r="BE81" s="203" t="str">
        <f>IF($I81=0,"*",IF(転記作業用!$BM81=0,"-",転記作業用!BI81))</f>
        <v>-</v>
      </c>
      <c r="BF81" s="203" t="str">
        <f>IF($I81=0,"*",IF(転記作業用!$BM81=0,"-",転記作業用!BJ81))</f>
        <v>-</v>
      </c>
      <c r="BG81" s="203" t="str">
        <f>IF($I81=0,"*",IF(転記作業用!$BM81=0,"-",転記作業用!BK81))</f>
        <v>-</v>
      </c>
      <c r="BH81" s="203" t="str">
        <f>IF($I81=0,"*",IF(転記作業用!$BM81=0,"-",転記作業用!BL81))</f>
        <v>-</v>
      </c>
      <c r="BI81" s="203" t="str">
        <f>IF('在宅生活改善調査（利用者票）'!BI90="","-",'在宅生活改善調査（利用者票）'!BI90)</f>
        <v>-</v>
      </c>
      <c r="BJ81" s="203" t="str">
        <f>IF($BI81=4,"*",IF(転記作業用!$CK81=0,"-",転記作業用!BO81))</f>
        <v>-</v>
      </c>
      <c r="BK81" s="203" t="str">
        <f>IF($BI81=4,"*",IF(転記作業用!$CK81=0,"-",転記作業用!BP81))</f>
        <v>-</v>
      </c>
      <c r="BL81" s="203" t="str">
        <f>IF($BI81=4,"*",IF(転記作業用!$CK81=0,"-",転記作業用!BQ81))</f>
        <v>-</v>
      </c>
      <c r="BM81" s="203" t="str">
        <f>IF($BI81=4,"*",IF(転記作業用!$CK81=0,"-",転記作業用!BR81))</f>
        <v>-</v>
      </c>
      <c r="BN81" s="203" t="str">
        <f>IF($BI81=4,"*",IF(転記作業用!$CK81=0,"-",転記作業用!BS81))</f>
        <v>-</v>
      </c>
      <c r="BO81" s="203" t="str">
        <f>IF($BI81=4,"*",IF(転記作業用!$CK81=0,"-",転記作業用!BT81))</f>
        <v>-</v>
      </c>
      <c r="BP81" s="203" t="str">
        <f>IF($BI81=4,"*",IF(転記作業用!$CK81=0,"-",転記作業用!BU81))</f>
        <v>-</v>
      </c>
      <c r="BQ81" s="203" t="str">
        <f>IF($BI81=4,"*",IF(転記作業用!$CK81=0,"-",転記作業用!BV81))</f>
        <v>-</v>
      </c>
      <c r="BR81" s="203" t="str">
        <f>IF($BI81=4,"*",IF(転記作業用!$CK81=0,"-",転記作業用!BW81))</f>
        <v>-</v>
      </c>
      <c r="BS81" s="203" t="str">
        <f>IF($BI81=4,"*",IF(転記作業用!$CK81=0,"-",転記作業用!BX81))</f>
        <v>-</v>
      </c>
      <c r="BT81" s="203" t="str">
        <f>IF($BI81=4,"*",IF(転記作業用!$CK81=0,"-",転記作業用!BY81))</f>
        <v>-</v>
      </c>
      <c r="BU81" s="203" t="str">
        <f>IF($BI81=4,"*",IF(転記作業用!$CK81=0,"-",転記作業用!BZ81))</f>
        <v>-</v>
      </c>
      <c r="BV81" s="203" t="str">
        <f>IF($BI81=4,"*",IF(転記作業用!$CK81=0,"-",転記作業用!CA81))</f>
        <v>-</v>
      </c>
      <c r="BW81" s="203" t="str">
        <f>IF($BI81=4,"*",IF(転記作業用!$CK81=0,"-",転記作業用!CB81))</f>
        <v>-</v>
      </c>
      <c r="BX81" s="203" t="str">
        <f>IF($BI81=4,"*",IF(転記作業用!$CK81=0,"-",転記作業用!CC81))</f>
        <v>-</v>
      </c>
      <c r="BY81" s="203" t="str">
        <f>IF($BI81=4,"*",IF(転記作業用!$CK81=0,"-",転記作業用!CD81))</f>
        <v>-</v>
      </c>
      <c r="BZ81" s="203" t="str">
        <f>IF($BI81=4,"*",IF(転記作業用!$CK81=0,"-",転記作業用!CE81))</f>
        <v>-</v>
      </c>
      <c r="CA81" s="203" t="str">
        <f>IF($BI81=4,"*",IF(転記作業用!$CK81=0,"-",転記作業用!CF81))</f>
        <v>-</v>
      </c>
      <c r="CB81" s="203" t="str">
        <f>IF($BI81=4,"*",IF(転記作業用!$CK81=0,"-",転記作業用!CG81))</f>
        <v>-</v>
      </c>
      <c r="CC81" s="203" t="str">
        <f>IF(転記作業用!$CJ81=0,"*",IF('在宅生活改善調査（利用者票）'!CC90="","-",'在宅生活改善調査（利用者票）'!CC90))</f>
        <v>*</v>
      </c>
      <c r="CD81" s="203" t="str">
        <f>IF(転記作業用!CI81=0,"*",IF('在宅生活改善調査（利用者票）'!CD90="","-",'在宅生活改善調査（利用者票）'!CD90))</f>
        <v>*</v>
      </c>
      <c r="CE81" s="203" t="str">
        <f>IF(CB81&lt;&gt;1,"*",IF('在宅生活改善調査（利用者票）'!CE90="","-",'在宅生活改善調査（利用者票）'!CE90))</f>
        <v>*</v>
      </c>
    </row>
    <row r="82" spans="2:83" x14ac:dyDescent="0.15">
      <c r="B82" s="203" t="str">
        <f>IF('在宅生活改善調査（利用者票）'!B91="","-",'在宅生活改善調査（利用者票）'!B91)</f>
        <v>-</v>
      </c>
      <c r="C82" s="203" t="str">
        <f>IF('在宅生活改善調査（利用者票）'!C91="","-",'在宅生活改善調査（利用者票）'!C91)</f>
        <v>-</v>
      </c>
      <c r="D82" s="203" t="str">
        <f>IF('在宅生活改善調査（利用者票）'!D91="","-",'在宅生活改善調査（利用者票）'!D91)</f>
        <v>-</v>
      </c>
      <c r="E82" s="203" t="str">
        <f>IF(転記作業用!$K82=0,"-",転記作業用!D82)</f>
        <v>-</v>
      </c>
      <c r="F82" s="203" t="str">
        <f>IF(転記作業用!$K82=0,"-",転記作業用!E82)</f>
        <v>-</v>
      </c>
      <c r="G82" s="203" t="str">
        <f>IF(転記作業用!$K82=0,"-",転記作業用!F82)</f>
        <v>-</v>
      </c>
      <c r="H82" s="203" t="str">
        <f>IF(転記作業用!$K82=0,"-",転記作業用!G82)</f>
        <v>-</v>
      </c>
      <c r="I82" s="203" t="str">
        <f>IF(転記作業用!$K82=0,"-",転記作業用!H82)</f>
        <v>-</v>
      </c>
      <c r="J82" s="203" t="str">
        <f>IF(転記作業用!$K82=0,"-",転記作業用!I82)</f>
        <v>-</v>
      </c>
      <c r="K82" s="203" t="str">
        <f>IF(転記作業用!$K82=0,"-",転記作業用!J82)</f>
        <v>-</v>
      </c>
      <c r="L82" s="203" t="str">
        <f>IF(転記作業用!$S82=0,"-",転記作業用!L82)</f>
        <v>-</v>
      </c>
      <c r="M82" s="203" t="str">
        <f>IF(転記作業用!$S82=0,"-",転記作業用!M82)</f>
        <v>-</v>
      </c>
      <c r="N82" s="203" t="str">
        <f>IF(転記作業用!$S82=0,"-",転記作業用!N82)</f>
        <v>-</v>
      </c>
      <c r="O82" s="203" t="str">
        <f>IF(転記作業用!$S82=0,"-",転記作業用!O82)</f>
        <v>-</v>
      </c>
      <c r="P82" s="203" t="str">
        <f>IF(転記作業用!$S82=0,"-",転記作業用!P82)</f>
        <v>-</v>
      </c>
      <c r="Q82" s="203" t="str">
        <f>IF(転記作業用!$S82=0,"-",転記作業用!Q82)</f>
        <v>-</v>
      </c>
      <c r="R82" s="203" t="str">
        <f>IF(転記作業用!$S82=0,"-",転記作業用!R82)</f>
        <v>-</v>
      </c>
      <c r="S82" s="203" t="str">
        <f>IF(転記作業用!$AB82=0,"-",転記作業用!T82)</f>
        <v>-</v>
      </c>
      <c r="T82" s="203" t="str">
        <f>IF(転記作業用!$AB82=0,"-",転記作業用!U82)</f>
        <v>-</v>
      </c>
      <c r="U82" s="203" t="str">
        <f>IF(転記作業用!$AB82=0,"-",転記作業用!V82)</f>
        <v>-</v>
      </c>
      <c r="V82" s="203" t="str">
        <f>IF(転記作業用!$AB82=0,"-",転記作業用!W82)</f>
        <v>-</v>
      </c>
      <c r="W82" s="203" t="str">
        <f>IF(転記作業用!$AB82=0,"-",転記作業用!X82)</f>
        <v>-</v>
      </c>
      <c r="X82" s="203" t="str">
        <f>IF(転記作業用!$AB82=0,"-",転記作業用!Y82)</f>
        <v>-</v>
      </c>
      <c r="Y82" s="203" t="str">
        <f>IF(転記作業用!$AB82=0,"-",転記作業用!Z82)</f>
        <v>-</v>
      </c>
      <c r="Z82" s="203" t="str">
        <f>IF(転記作業用!$AB82=0,"-",転記作業用!AA82)</f>
        <v>-</v>
      </c>
      <c r="AA82" s="203" t="str">
        <f>IF($G82=0,"*",IF(転記作業用!$AK82=0,"-",転記作業用!AC82))</f>
        <v>-</v>
      </c>
      <c r="AB82" s="203" t="str">
        <f>IF($G82=0,"*",IF(転記作業用!$AK82=0,"-",転記作業用!AD82))</f>
        <v>-</v>
      </c>
      <c r="AC82" s="203" t="str">
        <f>IF($G82=0,"*",IF(転記作業用!$AK82=0,"-",転記作業用!AE82))</f>
        <v>-</v>
      </c>
      <c r="AD82" s="203" t="str">
        <f>IF($G82=0,"*",IF(転記作業用!$AK82=0,"-",転記作業用!AF82))</f>
        <v>-</v>
      </c>
      <c r="AE82" s="203" t="str">
        <f>IF($G82=0,"*",IF(転記作業用!$AK82=0,"-",転記作業用!AG82))</f>
        <v>-</v>
      </c>
      <c r="AF82" s="203" t="str">
        <f>IF($G82=0,"*",IF(転記作業用!$AK82=0,"-",転記作業用!AH82))</f>
        <v>-</v>
      </c>
      <c r="AG82" s="203" t="str">
        <f>IF($G82=0,"*",IF(転記作業用!$AK82=0,"-",転記作業用!AI82))</f>
        <v>-</v>
      </c>
      <c r="AH82" s="203" t="str">
        <f>IF($G82=0,"*",IF(転記作業用!$AK82=0,"-",転記作業用!AJ82))</f>
        <v>-</v>
      </c>
      <c r="AI82" s="203" t="str">
        <f>IF($H82=0,"*",IF(転記作業用!$AW82=0,"-",転記作業用!AL82))</f>
        <v>-</v>
      </c>
      <c r="AJ82" s="203" t="str">
        <f>IF($H82=0,"*",IF(転記作業用!$AW82=0,"-",転記作業用!AM82))</f>
        <v>-</v>
      </c>
      <c r="AK82" s="203" t="str">
        <f>IF($H82=0,"*",IF(転記作業用!$AW82=0,"-",転記作業用!AN82))</f>
        <v>-</v>
      </c>
      <c r="AL82" s="203" t="str">
        <f>IF($H82=0,"*",IF(転記作業用!$AW82=0,"-",転記作業用!AO82))</f>
        <v>-</v>
      </c>
      <c r="AM82" s="203" t="str">
        <f>IF($H82=0,"*",IF(転記作業用!$AW82=0,"-",転記作業用!AP82))</f>
        <v>-</v>
      </c>
      <c r="AN82" s="203" t="str">
        <f>IF($H82=0,"*",IF(転記作業用!$AW82=0,"-",転記作業用!AQ82))</f>
        <v>-</v>
      </c>
      <c r="AO82" s="203" t="str">
        <f>IF($H82=0,"*",IF(転記作業用!$AW82=0,"-",転記作業用!AR82))</f>
        <v>-</v>
      </c>
      <c r="AP82" s="203" t="str">
        <f>IF($H82=0,"*",IF(転記作業用!$AW82=0,"-",転記作業用!AS82))</f>
        <v>-</v>
      </c>
      <c r="AQ82" s="203" t="str">
        <f>IF($H82=0,"*",IF(転記作業用!$AW82=0,"-",転記作業用!AT82))</f>
        <v>-</v>
      </c>
      <c r="AR82" s="203" t="str">
        <f>IF($H82=0,"*",IF(転記作業用!$AW82=0,"-",転記作業用!AU82))</f>
        <v>-</v>
      </c>
      <c r="AS82" s="203" t="str">
        <f>IF($H82=0,"*",IF(転記作業用!$AW82=0,"-",転記作業用!AV82))</f>
        <v>-</v>
      </c>
      <c r="AT82" s="203" t="str">
        <f>IF($I82=0,"*",IF(転記作業用!$BM82=0,"-",転記作業用!AX82))</f>
        <v>-</v>
      </c>
      <c r="AU82" s="203" t="str">
        <f>IF($I82=0,"*",IF(転記作業用!$BM82=0,"-",転記作業用!AY82))</f>
        <v>-</v>
      </c>
      <c r="AV82" s="203" t="str">
        <f>IF($I82=0,"*",IF(転記作業用!$BM82=0,"-",転記作業用!AZ82))</f>
        <v>-</v>
      </c>
      <c r="AW82" s="203" t="str">
        <f>IF($I82=0,"*",IF(転記作業用!$BM82=0,"-",転記作業用!BA82))</f>
        <v>-</v>
      </c>
      <c r="AX82" s="203" t="str">
        <f>IF($I82=0,"*",IF(転記作業用!$BM82=0,"-",転記作業用!BB82))</f>
        <v>-</v>
      </c>
      <c r="AY82" s="203" t="str">
        <f>IF($I82=0,"*",IF(転記作業用!$BM82=0,"-",転記作業用!BC82))</f>
        <v>-</v>
      </c>
      <c r="AZ82" s="203" t="str">
        <f>IF($I82=0,"*",IF(転記作業用!$BM82=0,"-",転記作業用!BD82))</f>
        <v>-</v>
      </c>
      <c r="BA82" s="203" t="str">
        <f>IF($I82=0,"*",IF(転記作業用!$BM82=0,"-",転記作業用!BE82))</f>
        <v>-</v>
      </c>
      <c r="BB82" s="203" t="str">
        <f>IF($I82=0,"*",IF(転記作業用!$BM82=0,"-",転記作業用!BF82))</f>
        <v>-</v>
      </c>
      <c r="BC82" s="203" t="str">
        <f>IF($I82=0,"*",IF(転記作業用!$BM82=0,"-",転記作業用!BG82))</f>
        <v>-</v>
      </c>
      <c r="BD82" s="203" t="str">
        <f>IF($I82=0,"*",IF(転記作業用!$BM82=0,"-",転記作業用!BH82))</f>
        <v>-</v>
      </c>
      <c r="BE82" s="203" t="str">
        <f>IF($I82=0,"*",IF(転記作業用!$BM82=0,"-",転記作業用!BI82))</f>
        <v>-</v>
      </c>
      <c r="BF82" s="203" t="str">
        <f>IF($I82=0,"*",IF(転記作業用!$BM82=0,"-",転記作業用!BJ82))</f>
        <v>-</v>
      </c>
      <c r="BG82" s="203" t="str">
        <f>IF($I82=0,"*",IF(転記作業用!$BM82=0,"-",転記作業用!BK82))</f>
        <v>-</v>
      </c>
      <c r="BH82" s="203" t="str">
        <f>IF($I82=0,"*",IF(転記作業用!$BM82=0,"-",転記作業用!BL82))</f>
        <v>-</v>
      </c>
      <c r="BI82" s="203" t="str">
        <f>IF('在宅生活改善調査（利用者票）'!BI91="","-",'在宅生活改善調査（利用者票）'!BI91)</f>
        <v>-</v>
      </c>
      <c r="BJ82" s="203" t="str">
        <f>IF($BI82=4,"*",IF(転記作業用!$CK82=0,"-",転記作業用!BO82))</f>
        <v>-</v>
      </c>
      <c r="BK82" s="203" t="str">
        <f>IF($BI82=4,"*",IF(転記作業用!$CK82=0,"-",転記作業用!BP82))</f>
        <v>-</v>
      </c>
      <c r="BL82" s="203" t="str">
        <f>IF($BI82=4,"*",IF(転記作業用!$CK82=0,"-",転記作業用!BQ82))</f>
        <v>-</v>
      </c>
      <c r="BM82" s="203" t="str">
        <f>IF($BI82=4,"*",IF(転記作業用!$CK82=0,"-",転記作業用!BR82))</f>
        <v>-</v>
      </c>
      <c r="BN82" s="203" t="str">
        <f>IF($BI82=4,"*",IF(転記作業用!$CK82=0,"-",転記作業用!BS82))</f>
        <v>-</v>
      </c>
      <c r="BO82" s="203" t="str">
        <f>IF($BI82=4,"*",IF(転記作業用!$CK82=0,"-",転記作業用!BT82))</f>
        <v>-</v>
      </c>
      <c r="BP82" s="203" t="str">
        <f>IF($BI82=4,"*",IF(転記作業用!$CK82=0,"-",転記作業用!BU82))</f>
        <v>-</v>
      </c>
      <c r="BQ82" s="203" t="str">
        <f>IF($BI82=4,"*",IF(転記作業用!$CK82=0,"-",転記作業用!BV82))</f>
        <v>-</v>
      </c>
      <c r="BR82" s="203" t="str">
        <f>IF($BI82=4,"*",IF(転記作業用!$CK82=0,"-",転記作業用!BW82))</f>
        <v>-</v>
      </c>
      <c r="BS82" s="203" t="str">
        <f>IF($BI82=4,"*",IF(転記作業用!$CK82=0,"-",転記作業用!BX82))</f>
        <v>-</v>
      </c>
      <c r="BT82" s="203" t="str">
        <f>IF($BI82=4,"*",IF(転記作業用!$CK82=0,"-",転記作業用!BY82))</f>
        <v>-</v>
      </c>
      <c r="BU82" s="203" t="str">
        <f>IF($BI82=4,"*",IF(転記作業用!$CK82=0,"-",転記作業用!BZ82))</f>
        <v>-</v>
      </c>
      <c r="BV82" s="203" t="str">
        <f>IF($BI82=4,"*",IF(転記作業用!$CK82=0,"-",転記作業用!CA82))</f>
        <v>-</v>
      </c>
      <c r="BW82" s="203" t="str">
        <f>IF($BI82=4,"*",IF(転記作業用!$CK82=0,"-",転記作業用!CB82))</f>
        <v>-</v>
      </c>
      <c r="BX82" s="203" t="str">
        <f>IF($BI82=4,"*",IF(転記作業用!$CK82=0,"-",転記作業用!CC82))</f>
        <v>-</v>
      </c>
      <c r="BY82" s="203" t="str">
        <f>IF($BI82=4,"*",IF(転記作業用!$CK82=0,"-",転記作業用!CD82))</f>
        <v>-</v>
      </c>
      <c r="BZ82" s="203" t="str">
        <f>IF($BI82=4,"*",IF(転記作業用!$CK82=0,"-",転記作業用!CE82))</f>
        <v>-</v>
      </c>
      <c r="CA82" s="203" t="str">
        <f>IF($BI82=4,"*",IF(転記作業用!$CK82=0,"-",転記作業用!CF82))</f>
        <v>-</v>
      </c>
      <c r="CB82" s="203" t="str">
        <f>IF($BI82=4,"*",IF(転記作業用!$CK82=0,"-",転記作業用!CG82))</f>
        <v>-</v>
      </c>
      <c r="CC82" s="203" t="str">
        <f>IF(転記作業用!$CJ82=0,"*",IF('在宅生活改善調査（利用者票）'!CC91="","-",'在宅生活改善調査（利用者票）'!CC91))</f>
        <v>*</v>
      </c>
      <c r="CD82" s="203" t="str">
        <f>IF(転記作業用!CI82=0,"*",IF('在宅生活改善調査（利用者票）'!CD91="","-",'在宅生活改善調査（利用者票）'!CD91))</f>
        <v>*</v>
      </c>
      <c r="CE82" s="203" t="str">
        <f>IF(CB82&lt;&gt;1,"*",IF('在宅生活改善調査（利用者票）'!CE91="","-",'在宅生活改善調査（利用者票）'!CE91))</f>
        <v>*</v>
      </c>
    </row>
    <row r="83" spans="2:83" x14ac:dyDescent="0.15">
      <c r="B83" s="203" t="str">
        <f>IF('在宅生活改善調査（利用者票）'!B92="","-",'在宅生活改善調査（利用者票）'!B92)</f>
        <v>-</v>
      </c>
      <c r="C83" s="203" t="str">
        <f>IF('在宅生活改善調査（利用者票）'!C92="","-",'在宅生活改善調査（利用者票）'!C92)</f>
        <v>-</v>
      </c>
      <c r="D83" s="203" t="str">
        <f>IF('在宅生活改善調査（利用者票）'!D92="","-",'在宅生活改善調査（利用者票）'!D92)</f>
        <v>-</v>
      </c>
      <c r="E83" s="203" t="str">
        <f>IF(転記作業用!$K83=0,"-",転記作業用!D83)</f>
        <v>-</v>
      </c>
      <c r="F83" s="203" t="str">
        <f>IF(転記作業用!$K83=0,"-",転記作業用!E83)</f>
        <v>-</v>
      </c>
      <c r="G83" s="203" t="str">
        <f>IF(転記作業用!$K83=0,"-",転記作業用!F83)</f>
        <v>-</v>
      </c>
      <c r="H83" s="203" t="str">
        <f>IF(転記作業用!$K83=0,"-",転記作業用!G83)</f>
        <v>-</v>
      </c>
      <c r="I83" s="203" t="str">
        <f>IF(転記作業用!$K83=0,"-",転記作業用!H83)</f>
        <v>-</v>
      </c>
      <c r="J83" s="203" t="str">
        <f>IF(転記作業用!$K83=0,"-",転記作業用!I83)</f>
        <v>-</v>
      </c>
      <c r="K83" s="203" t="str">
        <f>IF(転記作業用!$K83=0,"-",転記作業用!J83)</f>
        <v>-</v>
      </c>
      <c r="L83" s="203" t="str">
        <f>IF(転記作業用!$S83=0,"-",転記作業用!L83)</f>
        <v>-</v>
      </c>
      <c r="M83" s="203" t="str">
        <f>IF(転記作業用!$S83=0,"-",転記作業用!M83)</f>
        <v>-</v>
      </c>
      <c r="N83" s="203" t="str">
        <f>IF(転記作業用!$S83=0,"-",転記作業用!N83)</f>
        <v>-</v>
      </c>
      <c r="O83" s="203" t="str">
        <f>IF(転記作業用!$S83=0,"-",転記作業用!O83)</f>
        <v>-</v>
      </c>
      <c r="P83" s="203" t="str">
        <f>IF(転記作業用!$S83=0,"-",転記作業用!P83)</f>
        <v>-</v>
      </c>
      <c r="Q83" s="203" t="str">
        <f>IF(転記作業用!$S83=0,"-",転記作業用!Q83)</f>
        <v>-</v>
      </c>
      <c r="R83" s="203" t="str">
        <f>IF(転記作業用!$S83=0,"-",転記作業用!R83)</f>
        <v>-</v>
      </c>
      <c r="S83" s="203" t="str">
        <f>IF(転記作業用!$AB83=0,"-",転記作業用!T83)</f>
        <v>-</v>
      </c>
      <c r="T83" s="203" t="str">
        <f>IF(転記作業用!$AB83=0,"-",転記作業用!U83)</f>
        <v>-</v>
      </c>
      <c r="U83" s="203" t="str">
        <f>IF(転記作業用!$AB83=0,"-",転記作業用!V83)</f>
        <v>-</v>
      </c>
      <c r="V83" s="203" t="str">
        <f>IF(転記作業用!$AB83=0,"-",転記作業用!W83)</f>
        <v>-</v>
      </c>
      <c r="W83" s="203" t="str">
        <f>IF(転記作業用!$AB83=0,"-",転記作業用!X83)</f>
        <v>-</v>
      </c>
      <c r="X83" s="203" t="str">
        <f>IF(転記作業用!$AB83=0,"-",転記作業用!Y83)</f>
        <v>-</v>
      </c>
      <c r="Y83" s="203" t="str">
        <f>IF(転記作業用!$AB83=0,"-",転記作業用!Z83)</f>
        <v>-</v>
      </c>
      <c r="Z83" s="203" t="str">
        <f>IF(転記作業用!$AB83=0,"-",転記作業用!AA83)</f>
        <v>-</v>
      </c>
      <c r="AA83" s="203" t="str">
        <f>IF($G83=0,"*",IF(転記作業用!$AK83=0,"-",転記作業用!AC83))</f>
        <v>-</v>
      </c>
      <c r="AB83" s="203" t="str">
        <f>IF($G83=0,"*",IF(転記作業用!$AK83=0,"-",転記作業用!AD83))</f>
        <v>-</v>
      </c>
      <c r="AC83" s="203" t="str">
        <f>IF($G83=0,"*",IF(転記作業用!$AK83=0,"-",転記作業用!AE83))</f>
        <v>-</v>
      </c>
      <c r="AD83" s="203" t="str">
        <f>IF($G83=0,"*",IF(転記作業用!$AK83=0,"-",転記作業用!AF83))</f>
        <v>-</v>
      </c>
      <c r="AE83" s="203" t="str">
        <f>IF($G83=0,"*",IF(転記作業用!$AK83=0,"-",転記作業用!AG83))</f>
        <v>-</v>
      </c>
      <c r="AF83" s="203" t="str">
        <f>IF($G83=0,"*",IF(転記作業用!$AK83=0,"-",転記作業用!AH83))</f>
        <v>-</v>
      </c>
      <c r="AG83" s="203" t="str">
        <f>IF($G83=0,"*",IF(転記作業用!$AK83=0,"-",転記作業用!AI83))</f>
        <v>-</v>
      </c>
      <c r="AH83" s="203" t="str">
        <f>IF($G83=0,"*",IF(転記作業用!$AK83=0,"-",転記作業用!AJ83))</f>
        <v>-</v>
      </c>
      <c r="AI83" s="203" t="str">
        <f>IF($H83=0,"*",IF(転記作業用!$AW83=0,"-",転記作業用!AL83))</f>
        <v>-</v>
      </c>
      <c r="AJ83" s="203" t="str">
        <f>IF($H83=0,"*",IF(転記作業用!$AW83=0,"-",転記作業用!AM83))</f>
        <v>-</v>
      </c>
      <c r="AK83" s="203" t="str">
        <f>IF($H83=0,"*",IF(転記作業用!$AW83=0,"-",転記作業用!AN83))</f>
        <v>-</v>
      </c>
      <c r="AL83" s="203" t="str">
        <f>IF($H83=0,"*",IF(転記作業用!$AW83=0,"-",転記作業用!AO83))</f>
        <v>-</v>
      </c>
      <c r="AM83" s="203" t="str">
        <f>IF($H83=0,"*",IF(転記作業用!$AW83=0,"-",転記作業用!AP83))</f>
        <v>-</v>
      </c>
      <c r="AN83" s="203" t="str">
        <f>IF($H83=0,"*",IF(転記作業用!$AW83=0,"-",転記作業用!AQ83))</f>
        <v>-</v>
      </c>
      <c r="AO83" s="203" t="str">
        <f>IF($H83=0,"*",IF(転記作業用!$AW83=0,"-",転記作業用!AR83))</f>
        <v>-</v>
      </c>
      <c r="AP83" s="203" t="str">
        <f>IF($H83=0,"*",IF(転記作業用!$AW83=0,"-",転記作業用!AS83))</f>
        <v>-</v>
      </c>
      <c r="AQ83" s="203" t="str">
        <f>IF($H83=0,"*",IF(転記作業用!$AW83=0,"-",転記作業用!AT83))</f>
        <v>-</v>
      </c>
      <c r="AR83" s="203" t="str">
        <f>IF($H83=0,"*",IF(転記作業用!$AW83=0,"-",転記作業用!AU83))</f>
        <v>-</v>
      </c>
      <c r="AS83" s="203" t="str">
        <f>IF($H83=0,"*",IF(転記作業用!$AW83=0,"-",転記作業用!AV83))</f>
        <v>-</v>
      </c>
      <c r="AT83" s="203" t="str">
        <f>IF($I83=0,"*",IF(転記作業用!$BM83=0,"-",転記作業用!AX83))</f>
        <v>-</v>
      </c>
      <c r="AU83" s="203" t="str">
        <f>IF($I83=0,"*",IF(転記作業用!$BM83=0,"-",転記作業用!AY83))</f>
        <v>-</v>
      </c>
      <c r="AV83" s="203" t="str">
        <f>IF($I83=0,"*",IF(転記作業用!$BM83=0,"-",転記作業用!AZ83))</f>
        <v>-</v>
      </c>
      <c r="AW83" s="203" t="str">
        <f>IF($I83=0,"*",IF(転記作業用!$BM83=0,"-",転記作業用!BA83))</f>
        <v>-</v>
      </c>
      <c r="AX83" s="203" t="str">
        <f>IF($I83=0,"*",IF(転記作業用!$BM83=0,"-",転記作業用!BB83))</f>
        <v>-</v>
      </c>
      <c r="AY83" s="203" t="str">
        <f>IF($I83=0,"*",IF(転記作業用!$BM83=0,"-",転記作業用!BC83))</f>
        <v>-</v>
      </c>
      <c r="AZ83" s="203" t="str">
        <f>IF($I83=0,"*",IF(転記作業用!$BM83=0,"-",転記作業用!BD83))</f>
        <v>-</v>
      </c>
      <c r="BA83" s="203" t="str">
        <f>IF($I83=0,"*",IF(転記作業用!$BM83=0,"-",転記作業用!BE83))</f>
        <v>-</v>
      </c>
      <c r="BB83" s="203" t="str">
        <f>IF($I83=0,"*",IF(転記作業用!$BM83=0,"-",転記作業用!BF83))</f>
        <v>-</v>
      </c>
      <c r="BC83" s="203" t="str">
        <f>IF($I83=0,"*",IF(転記作業用!$BM83=0,"-",転記作業用!BG83))</f>
        <v>-</v>
      </c>
      <c r="BD83" s="203" t="str">
        <f>IF($I83=0,"*",IF(転記作業用!$BM83=0,"-",転記作業用!BH83))</f>
        <v>-</v>
      </c>
      <c r="BE83" s="203" t="str">
        <f>IF($I83=0,"*",IF(転記作業用!$BM83=0,"-",転記作業用!BI83))</f>
        <v>-</v>
      </c>
      <c r="BF83" s="203" t="str">
        <f>IF($I83=0,"*",IF(転記作業用!$BM83=0,"-",転記作業用!BJ83))</f>
        <v>-</v>
      </c>
      <c r="BG83" s="203" t="str">
        <f>IF($I83=0,"*",IF(転記作業用!$BM83=0,"-",転記作業用!BK83))</f>
        <v>-</v>
      </c>
      <c r="BH83" s="203" t="str">
        <f>IF($I83=0,"*",IF(転記作業用!$BM83=0,"-",転記作業用!BL83))</f>
        <v>-</v>
      </c>
      <c r="BI83" s="203" t="str">
        <f>IF('在宅生活改善調査（利用者票）'!BI92="","-",'在宅生活改善調査（利用者票）'!BI92)</f>
        <v>-</v>
      </c>
      <c r="BJ83" s="203" t="str">
        <f>IF($BI83=4,"*",IF(転記作業用!$CK83=0,"-",転記作業用!BO83))</f>
        <v>-</v>
      </c>
      <c r="BK83" s="203" t="str">
        <f>IF($BI83=4,"*",IF(転記作業用!$CK83=0,"-",転記作業用!BP83))</f>
        <v>-</v>
      </c>
      <c r="BL83" s="203" t="str">
        <f>IF($BI83=4,"*",IF(転記作業用!$CK83=0,"-",転記作業用!BQ83))</f>
        <v>-</v>
      </c>
      <c r="BM83" s="203" t="str">
        <f>IF($BI83=4,"*",IF(転記作業用!$CK83=0,"-",転記作業用!BR83))</f>
        <v>-</v>
      </c>
      <c r="BN83" s="203" t="str">
        <f>IF($BI83=4,"*",IF(転記作業用!$CK83=0,"-",転記作業用!BS83))</f>
        <v>-</v>
      </c>
      <c r="BO83" s="203" t="str">
        <f>IF($BI83=4,"*",IF(転記作業用!$CK83=0,"-",転記作業用!BT83))</f>
        <v>-</v>
      </c>
      <c r="BP83" s="203" t="str">
        <f>IF($BI83=4,"*",IF(転記作業用!$CK83=0,"-",転記作業用!BU83))</f>
        <v>-</v>
      </c>
      <c r="BQ83" s="203" t="str">
        <f>IF($BI83=4,"*",IF(転記作業用!$CK83=0,"-",転記作業用!BV83))</f>
        <v>-</v>
      </c>
      <c r="BR83" s="203" t="str">
        <f>IF($BI83=4,"*",IF(転記作業用!$CK83=0,"-",転記作業用!BW83))</f>
        <v>-</v>
      </c>
      <c r="BS83" s="203" t="str">
        <f>IF($BI83=4,"*",IF(転記作業用!$CK83=0,"-",転記作業用!BX83))</f>
        <v>-</v>
      </c>
      <c r="BT83" s="203" t="str">
        <f>IF($BI83=4,"*",IF(転記作業用!$CK83=0,"-",転記作業用!BY83))</f>
        <v>-</v>
      </c>
      <c r="BU83" s="203" t="str">
        <f>IF($BI83=4,"*",IF(転記作業用!$CK83=0,"-",転記作業用!BZ83))</f>
        <v>-</v>
      </c>
      <c r="BV83" s="203" t="str">
        <f>IF($BI83=4,"*",IF(転記作業用!$CK83=0,"-",転記作業用!CA83))</f>
        <v>-</v>
      </c>
      <c r="BW83" s="203" t="str">
        <f>IF($BI83=4,"*",IF(転記作業用!$CK83=0,"-",転記作業用!CB83))</f>
        <v>-</v>
      </c>
      <c r="BX83" s="203" t="str">
        <f>IF($BI83=4,"*",IF(転記作業用!$CK83=0,"-",転記作業用!CC83))</f>
        <v>-</v>
      </c>
      <c r="BY83" s="203" t="str">
        <f>IF($BI83=4,"*",IF(転記作業用!$CK83=0,"-",転記作業用!CD83))</f>
        <v>-</v>
      </c>
      <c r="BZ83" s="203" t="str">
        <f>IF($BI83=4,"*",IF(転記作業用!$CK83=0,"-",転記作業用!CE83))</f>
        <v>-</v>
      </c>
      <c r="CA83" s="203" t="str">
        <f>IF($BI83=4,"*",IF(転記作業用!$CK83=0,"-",転記作業用!CF83))</f>
        <v>-</v>
      </c>
      <c r="CB83" s="203" t="str">
        <f>IF($BI83=4,"*",IF(転記作業用!$CK83=0,"-",転記作業用!CG83))</f>
        <v>-</v>
      </c>
      <c r="CC83" s="203" t="str">
        <f>IF(転記作業用!$CJ83=0,"*",IF('在宅生活改善調査（利用者票）'!CC92="","-",'在宅生活改善調査（利用者票）'!CC92))</f>
        <v>*</v>
      </c>
      <c r="CD83" s="203" t="str">
        <f>IF(転記作業用!CI83=0,"*",IF('在宅生活改善調査（利用者票）'!CD92="","-",'在宅生活改善調査（利用者票）'!CD92))</f>
        <v>*</v>
      </c>
      <c r="CE83" s="203" t="str">
        <f>IF(CB83&lt;&gt;1,"*",IF('在宅生活改善調査（利用者票）'!CE92="","-",'在宅生活改善調査（利用者票）'!CE92))</f>
        <v>*</v>
      </c>
    </row>
    <row r="84" spans="2:83" x14ac:dyDescent="0.15">
      <c r="B84" s="203" t="str">
        <f>IF('在宅生活改善調査（利用者票）'!B93="","-",'在宅生活改善調査（利用者票）'!B93)</f>
        <v>-</v>
      </c>
      <c r="C84" s="203" t="str">
        <f>IF('在宅生活改善調査（利用者票）'!C93="","-",'在宅生活改善調査（利用者票）'!C93)</f>
        <v>-</v>
      </c>
      <c r="D84" s="203" t="str">
        <f>IF('在宅生活改善調査（利用者票）'!D93="","-",'在宅生活改善調査（利用者票）'!D93)</f>
        <v>-</v>
      </c>
      <c r="E84" s="203" t="str">
        <f>IF(転記作業用!$K84=0,"-",転記作業用!D84)</f>
        <v>-</v>
      </c>
      <c r="F84" s="203" t="str">
        <f>IF(転記作業用!$K84=0,"-",転記作業用!E84)</f>
        <v>-</v>
      </c>
      <c r="G84" s="203" t="str">
        <f>IF(転記作業用!$K84=0,"-",転記作業用!F84)</f>
        <v>-</v>
      </c>
      <c r="H84" s="203" t="str">
        <f>IF(転記作業用!$K84=0,"-",転記作業用!G84)</f>
        <v>-</v>
      </c>
      <c r="I84" s="203" t="str">
        <f>IF(転記作業用!$K84=0,"-",転記作業用!H84)</f>
        <v>-</v>
      </c>
      <c r="J84" s="203" t="str">
        <f>IF(転記作業用!$K84=0,"-",転記作業用!I84)</f>
        <v>-</v>
      </c>
      <c r="K84" s="203" t="str">
        <f>IF(転記作業用!$K84=0,"-",転記作業用!J84)</f>
        <v>-</v>
      </c>
      <c r="L84" s="203" t="str">
        <f>IF(転記作業用!$S84=0,"-",転記作業用!L84)</f>
        <v>-</v>
      </c>
      <c r="M84" s="203" t="str">
        <f>IF(転記作業用!$S84=0,"-",転記作業用!M84)</f>
        <v>-</v>
      </c>
      <c r="N84" s="203" t="str">
        <f>IF(転記作業用!$S84=0,"-",転記作業用!N84)</f>
        <v>-</v>
      </c>
      <c r="O84" s="203" t="str">
        <f>IF(転記作業用!$S84=0,"-",転記作業用!O84)</f>
        <v>-</v>
      </c>
      <c r="P84" s="203" t="str">
        <f>IF(転記作業用!$S84=0,"-",転記作業用!P84)</f>
        <v>-</v>
      </c>
      <c r="Q84" s="203" t="str">
        <f>IF(転記作業用!$S84=0,"-",転記作業用!Q84)</f>
        <v>-</v>
      </c>
      <c r="R84" s="203" t="str">
        <f>IF(転記作業用!$S84=0,"-",転記作業用!R84)</f>
        <v>-</v>
      </c>
      <c r="S84" s="203" t="str">
        <f>IF(転記作業用!$AB84=0,"-",転記作業用!T84)</f>
        <v>-</v>
      </c>
      <c r="T84" s="203" t="str">
        <f>IF(転記作業用!$AB84=0,"-",転記作業用!U84)</f>
        <v>-</v>
      </c>
      <c r="U84" s="203" t="str">
        <f>IF(転記作業用!$AB84=0,"-",転記作業用!V84)</f>
        <v>-</v>
      </c>
      <c r="V84" s="203" t="str">
        <f>IF(転記作業用!$AB84=0,"-",転記作業用!W84)</f>
        <v>-</v>
      </c>
      <c r="W84" s="203" t="str">
        <f>IF(転記作業用!$AB84=0,"-",転記作業用!X84)</f>
        <v>-</v>
      </c>
      <c r="X84" s="203" t="str">
        <f>IF(転記作業用!$AB84=0,"-",転記作業用!Y84)</f>
        <v>-</v>
      </c>
      <c r="Y84" s="203" t="str">
        <f>IF(転記作業用!$AB84=0,"-",転記作業用!Z84)</f>
        <v>-</v>
      </c>
      <c r="Z84" s="203" t="str">
        <f>IF(転記作業用!$AB84=0,"-",転記作業用!AA84)</f>
        <v>-</v>
      </c>
      <c r="AA84" s="203" t="str">
        <f>IF($G84=0,"*",IF(転記作業用!$AK84=0,"-",転記作業用!AC84))</f>
        <v>-</v>
      </c>
      <c r="AB84" s="203" t="str">
        <f>IF($G84=0,"*",IF(転記作業用!$AK84=0,"-",転記作業用!AD84))</f>
        <v>-</v>
      </c>
      <c r="AC84" s="203" t="str">
        <f>IF($G84=0,"*",IF(転記作業用!$AK84=0,"-",転記作業用!AE84))</f>
        <v>-</v>
      </c>
      <c r="AD84" s="203" t="str">
        <f>IF($G84=0,"*",IF(転記作業用!$AK84=0,"-",転記作業用!AF84))</f>
        <v>-</v>
      </c>
      <c r="AE84" s="203" t="str">
        <f>IF($G84=0,"*",IF(転記作業用!$AK84=0,"-",転記作業用!AG84))</f>
        <v>-</v>
      </c>
      <c r="AF84" s="203" t="str">
        <f>IF($G84=0,"*",IF(転記作業用!$AK84=0,"-",転記作業用!AH84))</f>
        <v>-</v>
      </c>
      <c r="AG84" s="203" t="str">
        <f>IF($G84=0,"*",IF(転記作業用!$AK84=0,"-",転記作業用!AI84))</f>
        <v>-</v>
      </c>
      <c r="AH84" s="203" t="str">
        <f>IF($G84=0,"*",IF(転記作業用!$AK84=0,"-",転記作業用!AJ84))</f>
        <v>-</v>
      </c>
      <c r="AI84" s="203" t="str">
        <f>IF($H84=0,"*",IF(転記作業用!$AW84=0,"-",転記作業用!AL84))</f>
        <v>-</v>
      </c>
      <c r="AJ84" s="203" t="str">
        <f>IF($H84=0,"*",IF(転記作業用!$AW84=0,"-",転記作業用!AM84))</f>
        <v>-</v>
      </c>
      <c r="AK84" s="203" t="str">
        <f>IF($H84=0,"*",IF(転記作業用!$AW84=0,"-",転記作業用!AN84))</f>
        <v>-</v>
      </c>
      <c r="AL84" s="203" t="str">
        <f>IF($H84=0,"*",IF(転記作業用!$AW84=0,"-",転記作業用!AO84))</f>
        <v>-</v>
      </c>
      <c r="AM84" s="203" t="str">
        <f>IF($H84=0,"*",IF(転記作業用!$AW84=0,"-",転記作業用!AP84))</f>
        <v>-</v>
      </c>
      <c r="AN84" s="203" t="str">
        <f>IF($H84=0,"*",IF(転記作業用!$AW84=0,"-",転記作業用!AQ84))</f>
        <v>-</v>
      </c>
      <c r="AO84" s="203" t="str">
        <f>IF($H84=0,"*",IF(転記作業用!$AW84=0,"-",転記作業用!AR84))</f>
        <v>-</v>
      </c>
      <c r="AP84" s="203" t="str">
        <f>IF($H84=0,"*",IF(転記作業用!$AW84=0,"-",転記作業用!AS84))</f>
        <v>-</v>
      </c>
      <c r="AQ84" s="203" t="str">
        <f>IF($H84=0,"*",IF(転記作業用!$AW84=0,"-",転記作業用!AT84))</f>
        <v>-</v>
      </c>
      <c r="AR84" s="203" t="str">
        <f>IF($H84=0,"*",IF(転記作業用!$AW84=0,"-",転記作業用!AU84))</f>
        <v>-</v>
      </c>
      <c r="AS84" s="203" t="str">
        <f>IF($H84=0,"*",IF(転記作業用!$AW84=0,"-",転記作業用!AV84))</f>
        <v>-</v>
      </c>
      <c r="AT84" s="203" t="str">
        <f>IF($I84=0,"*",IF(転記作業用!$BM84=0,"-",転記作業用!AX84))</f>
        <v>-</v>
      </c>
      <c r="AU84" s="203" t="str">
        <f>IF($I84=0,"*",IF(転記作業用!$BM84=0,"-",転記作業用!AY84))</f>
        <v>-</v>
      </c>
      <c r="AV84" s="203" t="str">
        <f>IF($I84=0,"*",IF(転記作業用!$BM84=0,"-",転記作業用!AZ84))</f>
        <v>-</v>
      </c>
      <c r="AW84" s="203" t="str">
        <f>IF($I84=0,"*",IF(転記作業用!$BM84=0,"-",転記作業用!BA84))</f>
        <v>-</v>
      </c>
      <c r="AX84" s="203" t="str">
        <f>IF($I84=0,"*",IF(転記作業用!$BM84=0,"-",転記作業用!BB84))</f>
        <v>-</v>
      </c>
      <c r="AY84" s="203" t="str">
        <f>IF($I84=0,"*",IF(転記作業用!$BM84=0,"-",転記作業用!BC84))</f>
        <v>-</v>
      </c>
      <c r="AZ84" s="203" t="str">
        <f>IF($I84=0,"*",IF(転記作業用!$BM84=0,"-",転記作業用!BD84))</f>
        <v>-</v>
      </c>
      <c r="BA84" s="203" t="str">
        <f>IF($I84=0,"*",IF(転記作業用!$BM84=0,"-",転記作業用!BE84))</f>
        <v>-</v>
      </c>
      <c r="BB84" s="203" t="str">
        <f>IF($I84=0,"*",IF(転記作業用!$BM84=0,"-",転記作業用!BF84))</f>
        <v>-</v>
      </c>
      <c r="BC84" s="203" t="str">
        <f>IF($I84=0,"*",IF(転記作業用!$BM84=0,"-",転記作業用!BG84))</f>
        <v>-</v>
      </c>
      <c r="BD84" s="203" t="str">
        <f>IF($I84=0,"*",IF(転記作業用!$BM84=0,"-",転記作業用!BH84))</f>
        <v>-</v>
      </c>
      <c r="BE84" s="203" t="str">
        <f>IF($I84=0,"*",IF(転記作業用!$BM84=0,"-",転記作業用!BI84))</f>
        <v>-</v>
      </c>
      <c r="BF84" s="203" t="str">
        <f>IF($I84=0,"*",IF(転記作業用!$BM84=0,"-",転記作業用!BJ84))</f>
        <v>-</v>
      </c>
      <c r="BG84" s="203" t="str">
        <f>IF($I84=0,"*",IF(転記作業用!$BM84=0,"-",転記作業用!BK84))</f>
        <v>-</v>
      </c>
      <c r="BH84" s="203" t="str">
        <f>IF($I84=0,"*",IF(転記作業用!$BM84=0,"-",転記作業用!BL84))</f>
        <v>-</v>
      </c>
      <c r="BI84" s="203" t="str">
        <f>IF('在宅生活改善調査（利用者票）'!BI93="","-",'在宅生活改善調査（利用者票）'!BI93)</f>
        <v>-</v>
      </c>
      <c r="BJ84" s="203" t="str">
        <f>IF($BI84=4,"*",IF(転記作業用!$CK84=0,"-",転記作業用!BO84))</f>
        <v>-</v>
      </c>
      <c r="BK84" s="203" t="str">
        <f>IF($BI84=4,"*",IF(転記作業用!$CK84=0,"-",転記作業用!BP84))</f>
        <v>-</v>
      </c>
      <c r="BL84" s="203" t="str">
        <f>IF($BI84=4,"*",IF(転記作業用!$CK84=0,"-",転記作業用!BQ84))</f>
        <v>-</v>
      </c>
      <c r="BM84" s="203" t="str">
        <f>IF($BI84=4,"*",IF(転記作業用!$CK84=0,"-",転記作業用!BR84))</f>
        <v>-</v>
      </c>
      <c r="BN84" s="203" t="str">
        <f>IF($BI84=4,"*",IF(転記作業用!$CK84=0,"-",転記作業用!BS84))</f>
        <v>-</v>
      </c>
      <c r="BO84" s="203" t="str">
        <f>IF($BI84=4,"*",IF(転記作業用!$CK84=0,"-",転記作業用!BT84))</f>
        <v>-</v>
      </c>
      <c r="BP84" s="203" t="str">
        <f>IF($BI84=4,"*",IF(転記作業用!$CK84=0,"-",転記作業用!BU84))</f>
        <v>-</v>
      </c>
      <c r="BQ84" s="203" t="str">
        <f>IF($BI84=4,"*",IF(転記作業用!$CK84=0,"-",転記作業用!BV84))</f>
        <v>-</v>
      </c>
      <c r="BR84" s="203" t="str">
        <f>IF($BI84=4,"*",IF(転記作業用!$CK84=0,"-",転記作業用!BW84))</f>
        <v>-</v>
      </c>
      <c r="BS84" s="203" t="str">
        <f>IF($BI84=4,"*",IF(転記作業用!$CK84=0,"-",転記作業用!BX84))</f>
        <v>-</v>
      </c>
      <c r="BT84" s="203" t="str">
        <f>IF($BI84=4,"*",IF(転記作業用!$CK84=0,"-",転記作業用!BY84))</f>
        <v>-</v>
      </c>
      <c r="BU84" s="203" t="str">
        <f>IF($BI84=4,"*",IF(転記作業用!$CK84=0,"-",転記作業用!BZ84))</f>
        <v>-</v>
      </c>
      <c r="BV84" s="203" t="str">
        <f>IF($BI84=4,"*",IF(転記作業用!$CK84=0,"-",転記作業用!CA84))</f>
        <v>-</v>
      </c>
      <c r="BW84" s="203" t="str">
        <f>IF($BI84=4,"*",IF(転記作業用!$CK84=0,"-",転記作業用!CB84))</f>
        <v>-</v>
      </c>
      <c r="BX84" s="203" t="str">
        <f>IF($BI84=4,"*",IF(転記作業用!$CK84=0,"-",転記作業用!CC84))</f>
        <v>-</v>
      </c>
      <c r="BY84" s="203" t="str">
        <f>IF($BI84=4,"*",IF(転記作業用!$CK84=0,"-",転記作業用!CD84))</f>
        <v>-</v>
      </c>
      <c r="BZ84" s="203" t="str">
        <f>IF($BI84=4,"*",IF(転記作業用!$CK84=0,"-",転記作業用!CE84))</f>
        <v>-</v>
      </c>
      <c r="CA84" s="203" t="str">
        <f>IF($BI84=4,"*",IF(転記作業用!$CK84=0,"-",転記作業用!CF84))</f>
        <v>-</v>
      </c>
      <c r="CB84" s="203" t="str">
        <f>IF($BI84=4,"*",IF(転記作業用!$CK84=0,"-",転記作業用!CG84))</f>
        <v>-</v>
      </c>
      <c r="CC84" s="203" t="str">
        <f>IF(転記作業用!$CJ84=0,"*",IF('在宅生活改善調査（利用者票）'!CC93="","-",'在宅生活改善調査（利用者票）'!CC93))</f>
        <v>*</v>
      </c>
      <c r="CD84" s="203" t="str">
        <f>IF(転記作業用!CI84=0,"*",IF('在宅生活改善調査（利用者票）'!CD93="","-",'在宅生活改善調査（利用者票）'!CD93))</f>
        <v>*</v>
      </c>
      <c r="CE84" s="203" t="str">
        <f>IF(CB84&lt;&gt;1,"*",IF('在宅生活改善調査（利用者票）'!CE93="","-",'在宅生活改善調査（利用者票）'!CE93))</f>
        <v>*</v>
      </c>
    </row>
    <row r="85" spans="2:83" x14ac:dyDescent="0.15">
      <c r="B85" s="203" t="str">
        <f>IF('在宅生活改善調査（利用者票）'!B94="","-",'在宅生活改善調査（利用者票）'!B94)</f>
        <v>-</v>
      </c>
      <c r="C85" s="203" t="str">
        <f>IF('在宅生活改善調査（利用者票）'!C94="","-",'在宅生活改善調査（利用者票）'!C94)</f>
        <v>-</v>
      </c>
      <c r="D85" s="203" t="str">
        <f>IF('在宅生活改善調査（利用者票）'!D94="","-",'在宅生活改善調査（利用者票）'!D94)</f>
        <v>-</v>
      </c>
      <c r="E85" s="203" t="str">
        <f>IF(転記作業用!$K85=0,"-",転記作業用!D85)</f>
        <v>-</v>
      </c>
      <c r="F85" s="203" t="str">
        <f>IF(転記作業用!$K85=0,"-",転記作業用!E85)</f>
        <v>-</v>
      </c>
      <c r="G85" s="203" t="str">
        <f>IF(転記作業用!$K85=0,"-",転記作業用!F85)</f>
        <v>-</v>
      </c>
      <c r="H85" s="203" t="str">
        <f>IF(転記作業用!$K85=0,"-",転記作業用!G85)</f>
        <v>-</v>
      </c>
      <c r="I85" s="203" t="str">
        <f>IF(転記作業用!$K85=0,"-",転記作業用!H85)</f>
        <v>-</v>
      </c>
      <c r="J85" s="203" t="str">
        <f>IF(転記作業用!$K85=0,"-",転記作業用!I85)</f>
        <v>-</v>
      </c>
      <c r="K85" s="203" t="str">
        <f>IF(転記作業用!$K85=0,"-",転記作業用!J85)</f>
        <v>-</v>
      </c>
      <c r="L85" s="203" t="str">
        <f>IF(転記作業用!$S85=0,"-",転記作業用!L85)</f>
        <v>-</v>
      </c>
      <c r="M85" s="203" t="str">
        <f>IF(転記作業用!$S85=0,"-",転記作業用!M85)</f>
        <v>-</v>
      </c>
      <c r="N85" s="203" t="str">
        <f>IF(転記作業用!$S85=0,"-",転記作業用!N85)</f>
        <v>-</v>
      </c>
      <c r="O85" s="203" t="str">
        <f>IF(転記作業用!$S85=0,"-",転記作業用!O85)</f>
        <v>-</v>
      </c>
      <c r="P85" s="203" t="str">
        <f>IF(転記作業用!$S85=0,"-",転記作業用!P85)</f>
        <v>-</v>
      </c>
      <c r="Q85" s="203" t="str">
        <f>IF(転記作業用!$S85=0,"-",転記作業用!Q85)</f>
        <v>-</v>
      </c>
      <c r="R85" s="203" t="str">
        <f>IF(転記作業用!$S85=0,"-",転記作業用!R85)</f>
        <v>-</v>
      </c>
      <c r="S85" s="203" t="str">
        <f>IF(転記作業用!$AB85=0,"-",転記作業用!T85)</f>
        <v>-</v>
      </c>
      <c r="T85" s="203" t="str">
        <f>IF(転記作業用!$AB85=0,"-",転記作業用!U85)</f>
        <v>-</v>
      </c>
      <c r="U85" s="203" t="str">
        <f>IF(転記作業用!$AB85=0,"-",転記作業用!V85)</f>
        <v>-</v>
      </c>
      <c r="V85" s="203" t="str">
        <f>IF(転記作業用!$AB85=0,"-",転記作業用!W85)</f>
        <v>-</v>
      </c>
      <c r="W85" s="203" t="str">
        <f>IF(転記作業用!$AB85=0,"-",転記作業用!X85)</f>
        <v>-</v>
      </c>
      <c r="X85" s="203" t="str">
        <f>IF(転記作業用!$AB85=0,"-",転記作業用!Y85)</f>
        <v>-</v>
      </c>
      <c r="Y85" s="203" t="str">
        <f>IF(転記作業用!$AB85=0,"-",転記作業用!Z85)</f>
        <v>-</v>
      </c>
      <c r="Z85" s="203" t="str">
        <f>IF(転記作業用!$AB85=0,"-",転記作業用!AA85)</f>
        <v>-</v>
      </c>
      <c r="AA85" s="203" t="str">
        <f>IF($G85=0,"*",IF(転記作業用!$AK85=0,"-",転記作業用!AC85))</f>
        <v>-</v>
      </c>
      <c r="AB85" s="203" t="str">
        <f>IF($G85=0,"*",IF(転記作業用!$AK85=0,"-",転記作業用!AD85))</f>
        <v>-</v>
      </c>
      <c r="AC85" s="203" t="str">
        <f>IF($G85=0,"*",IF(転記作業用!$AK85=0,"-",転記作業用!AE85))</f>
        <v>-</v>
      </c>
      <c r="AD85" s="203" t="str">
        <f>IF($G85=0,"*",IF(転記作業用!$AK85=0,"-",転記作業用!AF85))</f>
        <v>-</v>
      </c>
      <c r="AE85" s="203" t="str">
        <f>IF($G85=0,"*",IF(転記作業用!$AK85=0,"-",転記作業用!AG85))</f>
        <v>-</v>
      </c>
      <c r="AF85" s="203" t="str">
        <f>IF($G85=0,"*",IF(転記作業用!$AK85=0,"-",転記作業用!AH85))</f>
        <v>-</v>
      </c>
      <c r="AG85" s="203" t="str">
        <f>IF($G85=0,"*",IF(転記作業用!$AK85=0,"-",転記作業用!AI85))</f>
        <v>-</v>
      </c>
      <c r="AH85" s="203" t="str">
        <f>IF($G85=0,"*",IF(転記作業用!$AK85=0,"-",転記作業用!AJ85))</f>
        <v>-</v>
      </c>
      <c r="AI85" s="203" t="str">
        <f>IF($H85=0,"*",IF(転記作業用!$AW85=0,"-",転記作業用!AL85))</f>
        <v>-</v>
      </c>
      <c r="AJ85" s="203" t="str">
        <f>IF($H85=0,"*",IF(転記作業用!$AW85=0,"-",転記作業用!AM85))</f>
        <v>-</v>
      </c>
      <c r="AK85" s="203" t="str">
        <f>IF($H85=0,"*",IF(転記作業用!$AW85=0,"-",転記作業用!AN85))</f>
        <v>-</v>
      </c>
      <c r="AL85" s="203" t="str">
        <f>IF($H85=0,"*",IF(転記作業用!$AW85=0,"-",転記作業用!AO85))</f>
        <v>-</v>
      </c>
      <c r="AM85" s="203" t="str">
        <f>IF($H85=0,"*",IF(転記作業用!$AW85=0,"-",転記作業用!AP85))</f>
        <v>-</v>
      </c>
      <c r="AN85" s="203" t="str">
        <f>IF($H85=0,"*",IF(転記作業用!$AW85=0,"-",転記作業用!AQ85))</f>
        <v>-</v>
      </c>
      <c r="AO85" s="203" t="str">
        <f>IF($H85=0,"*",IF(転記作業用!$AW85=0,"-",転記作業用!AR85))</f>
        <v>-</v>
      </c>
      <c r="AP85" s="203" t="str">
        <f>IF($H85=0,"*",IF(転記作業用!$AW85=0,"-",転記作業用!AS85))</f>
        <v>-</v>
      </c>
      <c r="AQ85" s="203" t="str">
        <f>IF($H85=0,"*",IF(転記作業用!$AW85=0,"-",転記作業用!AT85))</f>
        <v>-</v>
      </c>
      <c r="AR85" s="203" t="str">
        <f>IF($H85=0,"*",IF(転記作業用!$AW85=0,"-",転記作業用!AU85))</f>
        <v>-</v>
      </c>
      <c r="AS85" s="203" t="str">
        <f>IF($H85=0,"*",IF(転記作業用!$AW85=0,"-",転記作業用!AV85))</f>
        <v>-</v>
      </c>
      <c r="AT85" s="203" t="str">
        <f>IF($I85=0,"*",IF(転記作業用!$BM85=0,"-",転記作業用!AX85))</f>
        <v>-</v>
      </c>
      <c r="AU85" s="203" t="str">
        <f>IF($I85=0,"*",IF(転記作業用!$BM85=0,"-",転記作業用!AY85))</f>
        <v>-</v>
      </c>
      <c r="AV85" s="203" t="str">
        <f>IF($I85=0,"*",IF(転記作業用!$BM85=0,"-",転記作業用!AZ85))</f>
        <v>-</v>
      </c>
      <c r="AW85" s="203" t="str">
        <f>IF($I85=0,"*",IF(転記作業用!$BM85=0,"-",転記作業用!BA85))</f>
        <v>-</v>
      </c>
      <c r="AX85" s="203" t="str">
        <f>IF($I85=0,"*",IF(転記作業用!$BM85=0,"-",転記作業用!BB85))</f>
        <v>-</v>
      </c>
      <c r="AY85" s="203" t="str">
        <f>IF($I85=0,"*",IF(転記作業用!$BM85=0,"-",転記作業用!BC85))</f>
        <v>-</v>
      </c>
      <c r="AZ85" s="203" t="str">
        <f>IF($I85=0,"*",IF(転記作業用!$BM85=0,"-",転記作業用!BD85))</f>
        <v>-</v>
      </c>
      <c r="BA85" s="203" t="str">
        <f>IF($I85=0,"*",IF(転記作業用!$BM85=0,"-",転記作業用!BE85))</f>
        <v>-</v>
      </c>
      <c r="BB85" s="203" t="str">
        <f>IF($I85=0,"*",IF(転記作業用!$BM85=0,"-",転記作業用!BF85))</f>
        <v>-</v>
      </c>
      <c r="BC85" s="203" t="str">
        <f>IF($I85=0,"*",IF(転記作業用!$BM85=0,"-",転記作業用!BG85))</f>
        <v>-</v>
      </c>
      <c r="BD85" s="203" t="str">
        <f>IF($I85=0,"*",IF(転記作業用!$BM85=0,"-",転記作業用!BH85))</f>
        <v>-</v>
      </c>
      <c r="BE85" s="203" t="str">
        <f>IF($I85=0,"*",IF(転記作業用!$BM85=0,"-",転記作業用!BI85))</f>
        <v>-</v>
      </c>
      <c r="BF85" s="203" t="str">
        <f>IF($I85=0,"*",IF(転記作業用!$BM85=0,"-",転記作業用!BJ85))</f>
        <v>-</v>
      </c>
      <c r="BG85" s="203" t="str">
        <f>IF($I85=0,"*",IF(転記作業用!$BM85=0,"-",転記作業用!BK85))</f>
        <v>-</v>
      </c>
      <c r="BH85" s="203" t="str">
        <f>IF($I85=0,"*",IF(転記作業用!$BM85=0,"-",転記作業用!BL85))</f>
        <v>-</v>
      </c>
      <c r="BI85" s="203" t="str">
        <f>IF('在宅生活改善調査（利用者票）'!BI94="","-",'在宅生活改善調査（利用者票）'!BI94)</f>
        <v>-</v>
      </c>
      <c r="BJ85" s="203" t="str">
        <f>IF($BI85=4,"*",IF(転記作業用!$CK85=0,"-",転記作業用!BO85))</f>
        <v>-</v>
      </c>
      <c r="BK85" s="203" t="str">
        <f>IF($BI85=4,"*",IF(転記作業用!$CK85=0,"-",転記作業用!BP85))</f>
        <v>-</v>
      </c>
      <c r="BL85" s="203" t="str">
        <f>IF($BI85=4,"*",IF(転記作業用!$CK85=0,"-",転記作業用!BQ85))</f>
        <v>-</v>
      </c>
      <c r="BM85" s="203" t="str">
        <f>IF($BI85=4,"*",IF(転記作業用!$CK85=0,"-",転記作業用!BR85))</f>
        <v>-</v>
      </c>
      <c r="BN85" s="203" t="str">
        <f>IF($BI85=4,"*",IF(転記作業用!$CK85=0,"-",転記作業用!BS85))</f>
        <v>-</v>
      </c>
      <c r="BO85" s="203" t="str">
        <f>IF($BI85=4,"*",IF(転記作業用!$CK85=0,"-",転記作業用!BT85))</f>
        <v>-</v>
      </c>
      <c r="BP85" s="203" t="str">
        <f>IF($BI85=4,"*",IF(転記作業用!$CK85=0,"-",転記作業用!BU85))</f>
        <v>-</v>
      </c>
      <c r="BQ85" s="203" t="str">
        <f>IF($BI85=4,"*",IF(転記作業用!$CK85=0,"-",転記作業用!BV85))</f>
        <v>-</v>
      </c>
      <c r="BR85" s="203" t="str">
        <f>IF($BI85=4,"*",IF(転記作業用!$CK85=0,"-",転記作業用!BW85))</f>
        <v>-</v>
      </c>
      <c r="BS85" s="203" t="str">
        <f>IF($BI85=4,"*",IF(転記作業用!$CK85=0,"-",転記作業用!BX85))</f>
        <v>-</v>
      </c>
      <c r="BT85" s="203" t="str">
        <f>IF($BI85=4,"*",IF(転記作業用!$CK85=0,"-",転記作業用!BY85))</f>
        <v>-</v>
      </c>
      <c r="BU85" s="203" t="str">
        <f>IF($BI85=4,"*",IF(転記作業用!$CK85=0,"-",転記作業用!BZ85))</f>
        <v>-</v>
      </c>
      <c r="BV85" s="203" t="str">
        <f>IF($BI85=4,"*",IF(転記作業用!$CK85=0,"-",転記作業用!CA85))</f>
        <v>-</v>
      </c>
      <c r="BW85" s="203" t="str">
        <f>IF($BI85=4,"*",IF(転記作業用!$CK85=0,"-",転記作業用!CB85))</f>
        <v>-</v>
      </c>
      <c r="BX85" s="203" t="str">
        <f>IF($BI85=4,"*",IF(転記作業用!$CK85=0,"-",転記作業用!CC85))</f>
        <v>-</v>
      </c>
      <c r="BY85" s="203" t="str">
        <f>IF($BI85=4,"*",IF(転記作業用!$CK85=0,"-",転記作業用!CD85))</f>
        <v>-</v>
      </c>
      <c r="BZ85" s="203" t="str">
        <f>IF($BI85=4,"*",IF(転記作業用!$CK85=0,"-",転記作業用!CE85))</f>
        <v>-</v>
      </c>
      <c r="CA85" s="203" t="str">
        <f>IF($BI85=4,"*",IF(転記作業用!$CK85=0,"-",転記作業用!CF85))</f>
        <v>-</v>
      </c>
      <c r="CB85" s="203" t="str">
        <f>IF($BI85=4,"*",IF(転記作業用!$CK85=0,"-",転記作業用!CG85))</f>
        <v>-</v>
      </c>
      <c r="CC85" s="203" t="str">
        <f>IF(転記作業用!$CJ85=0,"*",IF('在宅生活改善調査（利用者票）'!CC94="","-",'在宅生活改善調査（利用者票）'!CC94))</f>
        <v>*</v>
      </c>
      <c r="CD85" s="203" t="str">
        <f>IF(転記作業用!CI85=0,"*",IF('在宅生活改善調査（利用者票）'!CD94="","-",'在宅生活改善調査（利用者票）'!CD94))</f>
        <v>*</v>
      </c>
      <c r="CE85" s="203" t="str">
        <f>IF(CB85&lt;&gt;1,"*",IF('在宅生活改善調査（利用者票）'!CE94="","-",'在宅生活改善調査（利用者票）'!CE94))</f>
        <v>*</v>
      </c>
    </row>
    <row r="86" spans="2:83" x14ac:dyDescent="0.15">
      <c r="B86" s="203" t="str">
        <f>IF('在宅生活改善調査（利用者票）'!B95="","-",'在宅生活改善調査（利用者票）'!B95)</f>
        <v>-</v>
      </c>
      <c r="C86" s="203" t="str">
        <f>IF('在宅生活改善調査（利用者票）'!C95="","-",'在宅生活改善調査（利用者票）'!C95)</f>
        <v>-</v>
      </c>
      <c r="D86" s="203" t="str">
        <f>IF('在宅生活改善調査（利用者票）'!D95="","-",'在宅生活改善調査（利用者票）'!D95)</f>
        <v>-</v>
      </c>
      <c r="E86" s="203" t="str">
        <f>IF(転記作業用!$K86=0,"-",転記作業用!D86)</f>
        <v>-</v>
      </c>
      <c r="F86" s="203" t="str">
        <f>IF(転記作業用!$K86=0,"-",転記作業用!E86)</f>
        <v>-</v>
      </c>
      <c r="G86" s="203" t="str">
        <f>IF(転記作業用!$K86=0,"-",転記作業用!F86)</f>
        <v>-</v>
      </c>
      <c r="H86" s="203" t="str">
        <f>IF(転記作業用!$K86=0,"-",転記作業用!G86)</f>
        <v>-</v>
      </c>
      <c r="I86" s="203" t="str">
        <f>IF(転記作業用!$K86=0,"-",転記作業用!H86)</f>
        <v>-</v>
      </c>
      <c r="J86" s="203" t="str">
        <f>IF(転記作業用!$K86=0,"-",転記作業用!I86)</f>
        <v>-</v>
      </c>
      <c r="K86" s="203" t="str">
        <f>IF(転記作業用!$K86=0,"-",転記作業用!J86)</f>
        <v>-</v>
      </c>
      <c r="L86" s="203" t="str">
        <f>IF(転記作業用!$S86=0,"-",転記作業用!L86)</f>
        <v>-</v>
      </c>
      <c r="M86" s="203" t="str">
        <f>IF(転記作業用!$S86=0,"-",転記作業用!M86)</f>
        <v>-</v>
      </c>
      <c r="N86" s="203" t="str">
        <f>IF(転記作業用!$S86=0,"-",転記作業用!N86)</f>
        <v>-</v>
      </c>
      <c r="O86" s="203" t="str">
        <f>IF(転記作業用!$S86=0,"-",転記作業用!O86)</f>
        <v>-</v>
      </c>
      <c r="P86" s="203" t="str">
        <f>IF(転記作業用!$S86=0,"-",転記作業用!P86)</f>
        <v>-</v>
      </c>
      <c r="Q86" s="203" t="str">
        <f>IF(転記作業用!$S86=0,"-",転記作業用!Q86)</f>
        <v>-</v>
      </c>
      <c r="R86" s="203" t="str">
        <f>IF(転記作業用!$S86=0,"-",転記作業用!R86)</f>
        <v>-</v>
      </c>
      <c r="S86" s="203" t="str">
        <f>IF(転記作業用!$AB86=0,"-",転記作業用!T86)</f>
        <v>-</v>
      </c>
      <c r="T86" s="203" t="str">
        <f>IF(転記作業用!$AB86=0,"-",転記作業用!U86)</f>
        <v>-</v>
      </c>
      <c r="U86" s="203" t="str">
        <f>IF(転記作業用!$AB86=0,"-",転記作業用!V86)</f>
        <v>-</v>
      </c>
      <c r="V86" s="203" t="str">
        <f>IF(転記作業用!$AB86=0,"-",転記作業用!W86)</f>
        <v>-</v>
      </c>
      <c r="W86" s="203" t="str">
        <f>IF(転記作業用!$AB86=0,"-",転記作業用!X86)</f>
        <v>-</v>
      </c>
      <c r="X86" s="203" t="str">
        <f>IF(転記作業用!$AB86=0,"-",転記作業用!Y86)</f>
        <v>-</v>
      </c>
      <c r="Y86" s="203" t="str">
        <f>IF(転記作業用!$AB86=0,"-",転記作業用!Z86)</f>
        <v>-</v>
      </c>
      <c r="Z86" s="203" t="str">
        <f>IF(転記作業用!$AB86=0,"-",転記作業用!AA86)</f>
        <v>-</v>
      </c>
      <c r="AA86" s="203" t="str">
        <f>IF($G86=0,"*",IF(転記作業用!$AK86=0,"-",転記作業用!AC86))</f>
        <v>-</v>
      </c>
      <c r="AB86" s="203" t="str">
        <f>IF($G86=0,"*",IF(転記作業用!$AK86=0,"-",転記作業用!AD86))</f>
        <v>-</v>
      </c>
      <c r="AC86" s="203" t="str">
        <f>IF($G86=0,"*",IF(転記作業用!$AK86=0,"-",転記作業用!AE86))</f>
        <v>-</v>
      </c>
      <c r="AD86" s="203" t="str">
        <f>IF($G86=0,"*",IF(転記作業用!$AK86=0,"-",転記作業用!AF86))</f>
        <v>-</v>
      </c>
      <c r="AE86" s="203" t="str">
        <f>IF($G86=0,"*",IF(転記作業用!$AK86=0,"-",転記作業用!AG86))</f>
        <v>-</v>
      </c>
      <c r="AF86" s="203" t="str">
        <f>IF($G86=0,"*",IF(転記作業用!$AK86=0,"-",転記作業用!AH86))</f>
        <v>-</v>
      </c>
      <c r="AG86" s="203" t="str">
        <f>IF($G86=0,"*",IF(転記作業用!$AK86=0,"-",転記作業用!AI86))</f>
        <v>-</v>
      </c>
      <c r="AH86" s="203" t="str">
        <f>IF($G86=0,"*",IF(転記作業用!$AK86=0,"-",転記作業用!AJ86))</f>
        <v>-</v>
      </c>
      <c r="AI86" s="203" t="str">
        <f>IF($H86=0,"*",IF(転記作業用!$AW86=0,"-",転記作業用!AL86))</f>
        <v>-</v>
      </c>
      <c r="AJ86" s="203" t="str">
        <f>IF($H86=0,"*",IF(転記作業用!$AW86=0,"-",転記作業用!AM86))</f>
        <v>-</v>
      </c>
      <c r="AK86" s="203" t="str">
        <f>IF($H86=0,"*",IF(転記作業用!$AW86=0,"-",転記作業用!AN86))</f>
        <v>-</v>
      </c>
      <c r="AL86" s="203" t="str">
        <f>IF($H86=0,"*",IF(転記作業用!$AW86=0,"-",転記作業用!AO86))</f>
        <v>-</v>
      </c>
      <c r="AM86" s="203" t="str">
        <f>IF($H86=0,"*",IF(転記作業用!$AW86=0,"-",転記作業用!AP86))</f>
        <v>-</v>
      </c>
      <c r="AN86" s="203" t="str">
        <f>IF($H86=0,"*",IF(転記作業用!$AW86=0,"-",転記作業用!AQ86))</f>
        <v>-</v>
      </c>
      <c r="AO86" s="203" t="str">
        <f>IF($H86=0,"*",IF(転記作業用!$AW86=0,"-",転記作業用!AR86))</f>
        <v>-</v>
      </c>
      <c r="AP86" s="203" t="str">
        <f>IF($H86=0,"*",IF(転記作業用!$AW86=0,"-",転記作業用!AS86))</f>
        <v>-</v>
      </c>
      <c r="AQ86" s="203" t="str">
        <f>IF($H86=0,"*",IF(転記作業用!$AW86=0,"-",転記作業用!AT86))</f>
        <v>-</v>
      </c>
      <c r="AR86" s="203" t="str">
        <f>IF($H86=0,"*",IF(転記作業用!$AW86=0,"-",転記作業用!AU86))</f>
        <v>-</v>
      </c>
      <c r="AS86" s="203" t="str">
        <f>IF($H86=0,"*",IF(転記作業用!$AW86=0,"-",転記作業用!AV86))</f>
        <v>-</v>
      </c>
      <c r="AT86" s="203" t="str">
        <f>IF($I86=0,"*",IF(転記作業用!$BM86=0,"-",転記作業用!AX86))</f>
        <v>-</v>
      </c>
      <c r="AU86" s="203" t="str">
        <f>IF($I86=0,"*",IF(転記作業用!$BM86=0,"-",転記作業用!AY86))</f>
        <v>-</v>
      </c>
      <c r="AV86" s="203" t="str">
        <f>IF($I86=0,"*",IF(転記作業用!$BM86=0,"-",転記作業用!AZ86))</f>
        <v>-</v>
      </c>
      <c r="AW86" s="203" t="str">
        <f>IF($I86=0,"*",IF(転記作業用!$BM86=0,"-",転記作業用!BA86))</f>
        <v>-</v>
      </c>
      <c r="AX86" s="203" t="str">
        <f>IF($I86=0,"*",IF(転記作業用!$BM86=0,"-",転記作業用!BB86))</f>
        <v>-</v>
      </c>
      <c r="AY86" s="203" t="str">
        <f>IF($I86=0,"*",IF(転記作業用!$BM86=0,"-",転記作業用!BC86))</f>
        <v>-</v>
      </c>
      <c r="AZ86" s="203" t="str">
        <f>IF($I86=0,"*",IF(転記作業用!$BM86=0,"-",転記作業用!BD86))</f>
        <v>-</v>
      </c>
      <c r="BA86" s="203" t="str">
        <f>IF($I86=0,"*",IF(転記作業用!$BM86=0,"-",転記作業用!BE86))</f>
        <v>-</v>
      </c>
      <c r="BB86" s="203" t="str">
        <f>IF($I86=0,"*",IF(転記作業用!$BM86=0,"-",転記作業用!BF86))</f>
        <v>-</v>
      </c>
      <c r="BC86" s="203" t="str">
        <f>IF($I86=0,"*",IF(転記作業用!$BM86=0,"-",転記作業用!BG86))</f>
        <v>-</v>
      </c>
      <c r="BD86" s="203" t="str">
        <f>IF($I86=0,"*",IF(転記作業用!$BM86=0,"-",転記作業用!BH86))</f>
        <v>-</v>
      </c>
      <c r="BE86" s="203" t="str">
        <f>IF($I86=0,"*",IF(転記作業用!$BM86=0,"-",転記作業用!BI86))</f>
        <v>-</v>
      </c>
      <c r="BF86" s="203" t="str">
        <f>IF($I86=0,"*",IF(転記作業用!$BM86=0,"-",転記作業用!BJ86))</f>
        <v>-</v>
      </c>
      <c r="BG86" s="203" t="str">
        <f>IF($I86=0,"*",IF(転記作業用!$BM86=0,"-",転記作業用!BK86))</f>
        <v>-</v>
      </c>
      <c r="BH86" s="203" t="str">
        <f>IF($I86=0,"*",IF(転記作業用!$BM86=0,"-",転記作業用!BL86))</f>
        <v>-</v>
      </c>
      <c r="BI86" s="203" t="str">
        <f>IF('在宅生活改善調査（利用者票）'!BI95="","-",'在宅生活改善調査（利用者票）'!BI95)</f>
        <v>-</v>
      </c>
      <c r="BJ86" s="203" t="str">
        <f>IF($BI86=4,"*",IF(転記作業用!$CK86=0,"-",転記作業用!BO86))</f>
        <v>-</v>
      </c>
      <c r="BK86" s="203" t="str">
        <f>IF($BI86=4,"*",IF(転記作業用!$CK86=0,"-",転記作業用!BP86))</f>
        <v>-</v>
      </c>
      <c r="BL86" s="203" t="str">
        <f>IF($BI86=4,"*",IF(転記作業用!$CK86=0,"-",転記作業用!BQ86))</f>
        <v>-</v>
      </c>
      <c r="BM86" s="203" t="str">
        <f>IF($BI86=4,"*",IF(転記作業用!$CK86=0,"-",転記作業用!BR86))</f>
        <v>-</v>
      </c>
      <c r="BN86" s="203" t="str">
        <f>IF($BI86=4,"*",IF(転記作業用!$CK86=0,"-",転記作業用!BS86))</f>
        <v>-</v>
      </c>
      <c r="BO86" s="203" t="str">
        <f>IF($BI86=4,"*",IF(転記作業用!$CK86=0,"-",転記作業用!BT86))</f>
        <v>-</v>
      </c>
      <c r="BP86" s="203" t="str">
        <f>IF($BI86=4,"*",IF(転記作業用!$CK86=0,"-",転記作業用!BU86))</f>
        <v>-</v>
      </c>
      <c r="BQ86" s="203" t="str">
        <f>IF($BI86=4,"*",IF(転記作業用!$CK86=0,"-",転記作業用!BV86))</f>
        <v>-</v>
      </c>
      <c r="BR86" s="203" t="str">
        <f>IF($BI86=4,"*",IF(転記作業用!$CK86=0,"-",転記作業用!BW86))</f>
        <v>-</v>
      </c>
      <c r="BS86" s="203" t="str">
        <f>IF($BI86=4,"*",IF(転記作業用!$CK86=0,"-",転記作業用!BX86))</f>
        <v>-</v>
      </c>
      <c r="BT86" s="203" t="str">
        <f>IF($BI86=4,"*",IF(転記作業用!$CK86=0,"-",転記作業用!BY86))</f>
        <v>-</v>
      </c>
      <c r="BU86" s="203" t="str">
        <f>IF($BI86=4,"*",IF(転記作業用!$CK86=0,"-",転記作業用!BZ86))</f>
        <v>-</v>
      </c>
      <c r="BV86" s="203" t="str">
        <f>IF($BI86=4,"*",IF(転記作業用!$CK86=0,"-",転記作業用!CA86))</f>
        <v>-</v>
      </c>
      <c r="BW86" s="203" t="str">
        <f>IF($BI86=4,"*",IF(転記作業用!$CK86=0,"-",転記作業用!CB86))</f>
        <v>-</v>
      </c>
      <c r="BX86" s="203" t="str">
        <f>IF($BI86=4,"*",IF(転記作業用!$CK86=0,"-",転記作業用!CC86))</f>
        <v>-</v>
      </c>
      <c r="BY86" s="203" t="str">
        <f>IF($BI86=4,"*",IF(転記作業用!$CK86=0,"-",転記作業用!CD86))</f>
        <v>-</v>
      </c>
      <c r="BZ86" s="203" t="str">
        <f>IF($BI86=4,"*",IF(転記作業用!$CK86=0,"-",転記作業用!CE86))</f>
        <v>-</v>
      </c>
      <c r="CA86" s="203" t="str">
        <f>IF($BI86=4,"*",IF(転記作業用!$CK86=0,"-",転記作業用!CF86))</f>
        <v>-</v>
      </c>
      <c r="CB86" s="203" t="str">
        <f>IF($BI86=4,"*",IF(転記作業用!$CK86=0,"-",転記作業用!CG86))</f>
        <v>-</v>
      </c>
      <c r="CC86" s="203" t="str">
        <f>IF(転記作業用!$CJ86=0,"*",IF('在宅生活改善調査（利用者票）'!CC95="","-",'在宅生活改善調査（利用者票）'!CC95))</f>
        <v>*</v>
      </c>
      <c r="CD86" s="203" t="str">
        <f>IF(転記作業用!CI86=0,"*",IF('在宅生活改善調査（利用者票）'!CD95="","-",'在宅生活改善調査（利用者票）'!CD95))</f>
        <v>*</v>
      </c>
      <c r="CE86" s="203" t="str">
        <f>IF(CB86&lt;&gt;1,"*",IF('在宅生活改善調査（利用者票）'!CE95="","-",'在宅生活改善調査（利用者票）'!CE95))</f>
        <v>*</v>
      </c>
    </row>
    <row r="87" spans="2:83" x14ac:dyDescent="0.15">
      <c r="B87" s="203" t="str">
        <f>IF('在宅生活改善調査（利用者票）'!B96="","-",'在宅生活改善調査（利用者票）'!B96)</f>
        <v>-</v>
      </c>
      <c r="C87" s="203" t="str">
        <f>IF('在宅生活改善調査（利用者票）'!C96="","-",'在宅生活改善調査（利用者票）'!C96)</f>
        <v>-</v>
      </c>
      <c r="D87" s="203" t="str">
        <f>IF('在宅生活改善調査（利用者票）'!D96="","-",'在宅生活改善調査（利用者票）'!D96)</f>
        <v>-</v>
      </c>
      <c r="E87" s="203" t="str">
        <f>IF(転記作業用!$K87=0,"-",転記作業用!D87)</f>
        <v>-</v>
      </c>
      <c r="F87" s="203" t="str">
        <f>IF(転記作業用!$K87=0,"-",転記作業用!E87)</f>
        <v>-</v>
      </c>
      <c r="G87" s="203" t="str">
        <f>IF(転記作業用!$K87=0,"-",転記作業用!F87)</f>
        <v>-</v>
      </c>
      <c r="H87" s="203" t="str">
        <f>IF(転記作業用!$K87=0,"-",転記作業用!G87)</f>
        <v>-</v>
      </c>
      <c r="I87" s="203" t="str">
        <f>IF(転記作業用!$K87=0,"-",転記作業用!H87)</f>
        <v>-</v>
      </c>
      <c r="J87" s="203" t="str">
        <f>IF(転記作業用!$K87=0,"-",転記作業用!I87)</f>
        <v>-</v>
      </c>
      <c r="K87" s="203" t="str">
        <f>IF(転記作業用!$K87=0,"-",転記作業用!J87)</f>
        <v>-</v>
      </c>
      <c r="L87" s="203" t="str">
        <f>IF(転記作業用!$S87=0,"-",転記作業用!L87)</f>
        <v>-</v>
      </c>
      <c r="M87" s="203" t="str">
        <f>IF(転記作業用!$S87=0,"-",転記作業用!M87)</f>
        <v>-</v>
      </c>
      <c r="N87" s="203" t="str">
        <f>IF(転記作業用!$S87=0,"-",転記作業用!N87)</f>
        <v>-</v>
      </c>
      <c r="O87" s="203" t="str">
        <f>IF(転記作業用!$S87=0,"-",転記作業用!O87)</f>
        <v>-</v>
      </c>
      <c r="P87" s="203" t="str">
        <f>IF(転記作業用!$S87=0,"-",転記作業用!P87)</f>
        <v>-</v>
      </c>
      <c r="Q87" s="203" t="str">
        <f>IF(転記作業用!$S87=0,"-",転記作業用!Q87)</f>
        <v>-</v>
      </c>
      <c r="R87" s="203" t="str">
        <f>IF(転記作業用!$S87=0,"-",転記作業用!R87)</f>
        <v>-</v>
      </c>
      <c r="S87" s="203" t="str">
        <f>IF(転記作業用!$AB87=0,"-",転記作業用!T87)</f>
        <v>-</v>
      </c>
      <c r="T87" s="203" t="str">
        <f>IF(転記作業用!$AB87=0,"-",転記作業用!U87)</f>
        <v>-</v>
      </c>
      <c r="U87" s="203" t="str">
        <f>IF(転記作業用!$AB87=0,"-",転記作業用!V87)</f>
        <v>-</v>
      </c>
      <c r="V87" s="203" t="str">
        <f>IF(転記作業用!$AB87=0,"-",転記作業用!W87)</f>
        <v>-</v>
      </c>
      <c r="W87" s="203" t="str">
        <f>IF(転記作業用!$AB87=0,"-",転記作業用!X87)</f>
        <v>-</v>
      </c>
      <c r="X87" s="203" t="str">
        <f>IF(転記作業用!$AB87=0,"-",転記作業用!Y87)</f>
        <v>-</v>
      </c>
      <c r="Y87" s="203" t="str">
        <f>IF(転記作業用!$AB87=0,"-",転記作業用!Z87)</f>
        <v>-</v>
      </c>
      <c r="Z87" s="203" t="str">
        <f>IF(転記作業用!$AB87=0,"-",転記作業用!AA87)</f>
        <v>-</v>
      </c>
      <c r="AA87" s="203" t="str">
        <f>IF($G87=0,"*",IF(転記作業用!$AK87=0,"-",転記作業用!AC87))</f>
        <v>-</v>
      </c>
      <c r="AB87" s="203" t="str">
        <f>IF($G87=0,"*",IF(転記作業用!$AK87=0,"-",転記作業用!AD87))</f>
        <v>-</v>
      </c>
      <c r="AC87" s="203" t="str">
        <f>IF($G87=0,"*",IF(転記作業用!$AK87=0,"-",転記作業用!AE87))</f>
        <v>-</v>
      </c>
      <c r="AD87" s="203" t="str">
        <f>IF($G87=0,"*",IF(転記作業用!$AK87=0,"-",転記作業用!AF87))</f>
        <v>-</v>
      </c>
      <c r="AE87" s="203" t="str">
        <f>IF($G87=0,"*",IF(転記作業用!$AK87=0,"-",転記作業用!AG87))</f>
        <v>-</v>
      </c>
      <c r="AF87" s="203" t="str">
        <f>IF($G87=0,"*",IF(転記作業用!$AK87=0,"-",転記作業用!AH87))</f>
        <v>-</v>
      </c>
      <c r="AG87" s="203" t="str">
        <f>IF($G87=0,"*",IF(転記作業用!$AK87=0,"-",転記作業用!AI87))</f>
        <v>-</v>
      </c>
      <c r="AH87" s="203" t="str">
        <f>IF($G87=0,"*",IF(転記作業用!$AK87=0,"-",転記作業用!AJ87))</f>
        <v>-</v>
      </c>
      <c r="AI87" s="203" t="str">
        <f>IF($H87=0,"*",IF(転記作業用!$AW87=0,"-",転記作業用!AL87))</f>
        <v>-</v>
      </c>
      <c r="AJ87" s="203" t="str">
        <f>IF($H87=0,"*",IF(転記作業用!$AW87=0,"-",転記作業用!AM87))</f>
        <v>-</v>
      </c>
      <c r="AK87" s="203" t="str">
        <f>IF($H87=0,"*",IF(転記作業用!$AW87=0,"-",転記作業用!AN87))</f>
        <v>-</v>
      </c>
      <c r="AL87" s="203" t="str">
        <f>IF($H87=0,"*",IF(転記作業用!$AW87=0,"-",転記作業用!AO87))</f>
        <v>-</v>
      </c>
      <c r="AM87" s="203" t="str">
        <f>IF($H87=0,"*",IF(転記作業用!$AW87=0,"-",転記作業用!AP87))</f>
        <v>-</v>
      </c>
      <c r="AN87" s="203" t="str">
        <f>IF($H87=0,"*",IF(転記作業用!$AW87=0,"-",転記作業用!AQ87))</f>
        <v>-</v>
      </c>
      <c r="AO87" s="203" t="str">
        <f>IF($H87=0,"*",IF(転記作業用!$AW87=0,"-",転記作業用!AR87))</f>
        <v>-</v>
      </c>
      <c r="AP87" s="203" t="str">
        <f>IF($H87=0,"*",IF(転記作業用!$AW87=0,"-",転記作業用!AS87))</f>
        <v>-</v>
      </c>
      <c r="AQ87" s="203" t="str">
        <f>IF($H87=0,"*",IF(転記作業用!$AW87=0,"-",転記作業用!AT87))</f>
        <v>-</v>
      </c>
      <c r="AR87" s="203" t="str">
        <f>IF($H87=0,"*",IF(転記作業用!$AW87=0,"-",転記作業用!AU87))</f>
        <v>-</v>
      </c>
      <c r="AS87" s="203" t="str">
        <f>IF($H87=0,"*",IF(転記作業用!$AW87=0,"-",転記作業用!AV87))</f>
        <v>-</v>
      </c>
      <c r="AT87" s="203" t="str">
        <f>IF($I87=0,"*",IF(転記作業用!$BM87=0,"-",転記作業用!AX87))</f>
        <v>-</v>
      </c>
      <c r="AU87" s="203" t="str">
        <f>IF($I87=0,"*",IF(転記作業用!$BM87=0,"-",転記作業用!AY87))</f>
        <v>-</v>
      </c>
      <c r="AV87" s="203" t="str">
        <f>IF($I87=0,"*",IF(転記作業用!$BM87=0,"-",転記作業用!AZ87))</f>
        <v>-</v>
      </c>
      <c r="AW87" s="203" t="str">
        <f>IF($I87=0,"*",IF(転記作業用!$BM87=0,"-",転記作業用!BA87))</f>
        <v>-</v>
      </c>
      <c r="AX87" s="203" t="str">
        <f>IF($I87=0,"*",IF(転記作業用!$BM87=0,"-",転記作業用!BB87))</f>
        <v>-</v>
      </c>
      <c r="AY87" s="203" t="str">
        <f>IF($I87=0,"*",IF(転記作業用!$BM87=0,"-",転記作業用!BC87))</f>
        <v>-</v>
      </c>
      <c r="AZ87" s="203" t="str">
        <f>IF($I87=0,"*",IF(転記作業用!$BM87=0,"-",転記作業用!BD87))</f>
        <v>-</v>
      </c>
      <c r="BA87" s="203" t="str">
        <f>IF($I87=0,"*",IF(転記作業用!$BM87=0,"-",転記作業用!BE87))</f>
        <v>-</v>
      </c>
      <c r="BB87" s="203" t="str">
        <f>IF($I87=0,"*",IF(転記作業用!$BM87=0,"-",転記作業用!BF87))</f>
        <v>-</v>
      </c>
      <c r="BC87" s="203" t="str">
        <f>IF($I87=0,"*",IF(転記作業用!$BM87=0,"-",転記作業用!BG87))</f>
        <v>-</v>
      </c>
      <c r="BD87" s="203" t="str">
        <f>IF($I87=0,"*",IF(転記作業用!$BM87=0,"-",転記作業用!BH87))</f>
        <v>-</v>
      </c>
      <c r="BE87" s="203" t="str">
        <f>IF($I87=0,"*",IF(転記作業用!$BM87=0,"-",転記作業用!BI87))</f>
        <v>-</v>
      </c>
      <c r="BF87" s="203" t="str">
        <f>IF($I87=0,"*",IF(転記作業用!$BM87=0,"-",転記作業用!BJ87))</f>
        <v>-</v>
      </c>
      <c r="BG87" s="203" t="str">
        <f>IF($I87=0,"*",IF(転記作業用!$BM87=0,"-",転記作業用!BK87))</f>
        <v>-</v>
      </c>
      <c r="BH87" s="203" t="str">
        <f>IF($I87=0,"*",IF(転記作業用!$BM87=0,"-",転記作業用!BL87))</f>
        <v>-</v>
      </c>
      <c r="BI87" s="203" t="str">
        <f>IF('在宅生活改善調査（利用者票）'!BI96="","-",'在宅生活改善調査（利用者票）'!BI96)</f>
        <v>-</v>
      </c>
      <c r="BJ87" s="203" t="str">
        <f>IF($BI87=4,"*",IF(転記作業用!$CK87=0,"-",転記作業用!BO87))</f>
        <v>-</v>
      </c>
      <c r="BK87" s="203" t="str">
        <f>IF($BI87=4,"*",IF(転記作業用!$CK87=0,"-",転記作業用!BP87))</f>
        <v>-</v>
      </c>
      <c r="BL87" s="203" t="str">
        <f>IF($BI87=4,"*",IF(転記作業用!$CK87=0,"-",転記作業用!BQ87))</f>
        <v>-</v>
      </c>
      <c r="BM87" s="203" t="str">
        <f>IF($BI87=4,"*",IF(転記作業用!$CK87=0,"-",転記作業用!BR87))</f>
        <v>-</v>
      </c>
      <c r="BN87" s="203" t="str">
        <f>IF($BI87=4,"*",IF(転記作業用!$CK87=0,"-",転記作業用!BS87))</f>
        <v>-</v>
      </c>
      <c r="BO87" s="203" t="str">
        <f>IF($BI87=4,"*",IF(転記作業用!$CK87=0,"-",転記作業用!BT87))</f>
        <v>-</v>
      </c>
      <c r="BP87" s="203" t="str">
        <f>IF($BI87=4,"*",IF(転記作業用!$CK87=0,"-",転記作業用!BU87))</f>
        <v>-</v>
      </c>
      <c r="BQ87" s="203" t="str">
        <f>IF($BI87=4,"*",IF(転記作業用!$CK87=0,"-",転記作業用!BV87))</f>
        <v>-</v>
      </c>
      <c r="BR87" s="203" t="str">
        <f>IF($BI87=4,"*",IF(転記作業用!$CK87=0,"-",転記作業用!BW87))</f>
        <v>-</v>
      </c>
      <c r="BS87" s="203" t="str">
        <f>IF($BI87=4,"*",IF(転記作業用!$CK87=0,"-",転記作業用!BX87))</f>
        <v>-</v>
      </c>
      <c r="BT87" s="203" t="str">
        <f>IF($BI87=4,"*",IF(転記作業用!$CK87=0,"-",転記作業用!BY87))</f>
        <v>-</v>
      </c>
      <c r="BU87" s="203" t="str">
        <f>IF($BI87=4,"*",IF(転記作業用!$CK87=0,"-",転記作業用!BZ87))</f>
        <v>-</v>
      </c>
      <c r="BV87" s="203" t="str">
        <f>IF($BI87=4,"*",IF(転記作業用!$CK87=0,"-",転記作業用!CA87))</f>
        <v>-</v>
      </c>
      <c r="BW87" s="203" t="str">
        <f>IF($BI87=4,"*",IF(転記作業用!$CK87=0,"-",転記作業用!CB87))</f>
        <v>-</v>
      </c>
      <c r="BX87" s="203" t="str">
        <f>IF($BI87=4,"*",IF(転記作業用!$CK87=0,"-",転記作業用!CC87))</f>
        <v>-</v>
      </c>
      <c r="BY87" s="203" t="str">
        <f>IF($BI87=4,"*",IF(転記作業用!$CK87=0,"-",転記作業用!CD87))</f>
        <v>-</v>
      </c>
      <c r="BZ87" s="203" t="str">
        <f>IF($BI87=4,"*",IF(転記作業用!$CK87=0,"-",転記作業用!CE87))</f>
        <v>-</v>
      </c>
      <c r="CA87" s="203" t="str">
        <f>IF($BI87=4,"*",IF(転記作業用!$CK87=0,"-",転記作業用!CF87))</f>
        <v>-</v>
      </c>
      <c r="CB87" s="203" t="str">
        <f>IF($BI87=4,"*",IF(転記作業用!$CK87=0,"-",転記作業用!CG87))</f>
        <v>-</v>
      </c>
      <c r="CC87" s="203" t="str">
        <f>IF(転記作業用!$CJ87=0,"*",IF('在宅生活改善調査（利用者票）'!CC96="","-",'在宅生活改善調査（利用者票）'!CC96))</f>
        <v>*</v>
      </c>
      <c r="CD87" s="203" t="str">
        <f>IF(転記作業用!CI87=0,"*",IF('在宅生活改善調査（利用者票）'!CD96="","-",'在宅生活改善調査（利用者票）'!CD96))</f>
        <v>*</v>
      </c>
      <c r="CE87" s="203" t="str">
        <f>IF(CB87&lt;&gt;1,"*",IF('在宅生活改善調査（利用者票）'!CE96="","-",'在宅生活改善調査（利用者票）'!CE96))</f>
        <v>*</v>
      </c>
    </row>
    <row r="88" spans="2:83" x14ac:dyDescent="0.15">
      <c r="B88" s="203" t="str">
        <f>IF('在宅生活改善調査（利用者票）'!B97="","-",'在宅生活改善調査（利用者票）'!B97)</f>
        <v>-</v>
      </c>
      <c r="C88" s="203" t="str">
        <f>IF('在宅生活改善調査（利用者票）'!C97="","-",'在宅生活改善調査（利用者票）'!C97)</f>
        <v>-</v>
      </c>
      <c r="D88" s="203" t="str">
        <f>IF('在宅生活改善調査（利用者票）'!D97="","-",'在宅生活改善調査（利用者票）'!D97)</f>
        <v>-</v>
      </c>
      <c r="E88" s="203" t="str">
        <f>IF(転記作業用!$K88=0,"-",転記作業用!D88)</f>
        <v>-</v>
      </c>
      <c r="F88" s="203" t="str">
        <f>IF(転記作業用!$K88=0,"-",転記作業用!E88)</f>
        <v>-</v>
      </c>
      <c r="G88" s="203" t="str">
        <f>IF(転記作業用!$K88=0,"-",転記作業用!F88)</f>
        <v>-</v>
      </c>
      <c r="H88" s="203" t="str">
        <f>IF(転記作業用!$K88=0,"-",転記作業用!G88)</f>
        <v>-</v>
      </c>
      <c r="I88" s="203" t="str">
        <f>IF(転記作業用!$K88=0,"-",転記作業用!H88)</f>
        <v>-</v>
      </c>
      <c r="J88" s="203" t="str">
        <f>IF(転記作業用!$K88=0,"-",転記作業用!I88)</f>
        <v>-</v>
      </c>
      <c r="K88" s="203" t="str">
        <f>IF(転記作業用!$K88=0,"-",転記作業用!J88)</f>
        <v>-</v>
      </c>
      <c r="L88" s="203" t="str">
        <f>IF(転記作業用!$S88=0,"-",転記作業用!L88)</f>
        <v>-</v>
      </c>
      <c r="M88" s="203" t="str">
        <f>IF(転記作業用!$S88=0,"-",転記作業用!M88)</f>
        <v>-</v>
      </c>
      <c r="N88" s="203" t="str">
        <f>IF(転記作業用!$S88=0,"-",転記作業用!N88)</f>
        <v>-</v>
      </c>
      <c r="O88" s="203" t="str">
        <f>IF(転記作業用!$S88=0,"-",転記作業用!O88)</f>
        <v>-</v>
      </c>
      <c r="P88" s="203" t="str">
        <f>IF(転記作業用!$S88=0,"-",転記作業用!P88)</f>
        <v>-</v>
      </c>
      <c r="Q88" s="203" t="str">
        <f>IF(転記作業用!$S88=0,"-",転記作業用!Q88)</f>
        <v>-</v>
      </c>
      <c r="R88" s="203" t="str">
        <f>IF(転記作業用!$S88=0,"-",転記作業用!R88)</f>
        <v>-</v>
      </c>
      <c r="S88" s="203" t="str">
        <f>IF(転記作業用!$AB88=0,"-",転記作業用!T88)</f>
        <v>-</v>
      </c>
      <c r="T88" s="203" t="str">
        <f>IF(転記作業用!$AB88=0,"-",転記作業用!U88)</f>
        <v>-</v>
      </c>
      <c r="U88" s="203" t="str">
        <f>IF(転記作業用!$AB88=0,"-",転記作業用!V88)</f>
        <v>-</v>
      </c>
      <c r="V88" s="203" t="str">
        <f>IF(転記作業用!$AB88=0,"-",転記作業用!W88)</f>
        <v>-</v>
      </c>
      <c r="W88" s="203" t="str">
        <f>IF(転記作業用!$AB88=0,"-",転記作業用!X88)</f>
        <v>-</v>
      </c>
      <c r="X88" s="203" t="str">
        <f>IF(転記作業用!$AB88=0,"-",転記作業用!Y88)</f>
        <v>-</v>
      </c>
      <c r="Y88" s="203" t="str">
        <f>IF(転記作業用!$AB88=0,"-",転記作業用!Z88)</f>
        <v>-</v>
      </c>
      <c r="Z88" s="203" t="str">
        <f>IF(転記作業用!$AB88=0,"-",転記作業用!AA88)</f>
        <v>-</v>
      </c>
      <c r="AA88" s="203" t="str">
        <f>IF($G88=0,"*",IF(転記作業用!$AK88=0,"-",転記作業用!AC88))</f>
        <v>-</v>
      </c>
      <c r="AB88" s="203" t="str">
        <f>IF($G88=0,"*",IF(転記作業用!$AK88=0,"-",転記作業用!AD88))</f>
        <v>-</v>
      </c>
      <c r="AC88" s="203" t="str">
        <f>IF($G88=0,"*",IF(転記作業用!$AK88=0,"-",転記作業用!AE88))</f>
        <v>-</v>
      </c>
      <c r="AD88" s="203" t="str">
        <f>IF($G88=0,"*",IF(転記作業用!$AK88=0,"-",転記作業用!AF88))</f>
        <v>-</v>
      </c>
      <c r="AE88" s="203" t="str">
        <f>IF($G88=0,"*",IF(転記作業用!$AK88=0,"-",転記作業用!AG88))</f>
        <v>-</v>
      </c>
      <c r="AF88" s="203" t="str">
        <f>IF($G88=0,"*",IF(転記作業用!$AK88=0,"-",転記作業用!AH88))</f>
        <v>-</v>
      </c>
      <c r="AG88" s="203" t="str">
        <f>IF($G88=0,"*",IF(転記作業用!$AK88=0,"-",転記作業用!AI88))</f>
        <v>-</v>
      </c>
      <c r="AH88" s="203" t="str">
        <f>IF($G88=0,"*",IF(転記作業用!$AK88=0,"-",転記作業用!AJ88))</f>
        <v>-</v>
      </c>
      <c r="AI88" s="203" t="str">
        <f>IF($H88=0,"*",IF(転記作業用!$AW88=0,"-",転記作業用!AL88))</f>
        <v>-</v>
      </c>
      <c r="AJ88" s="203" t="str">
        <f>IF($H88=0,"*",IF(転記作業用!$AW88=0,"-",転記作業用!AM88))</f>
        <v>-</v>
      </c>
      <c r="AK88" s="203" t="str">
        <f>IF($H88=0,"*",IF(転記作業用!$AW88=0,"-",転記作業用!AN88))</f>
        <v>-</v>
      </c>
      <c r="AL88" s="203" t="str">
        <f>IF($H88=0,"*",IF(転記作業用!$AW88=0,"-",転記作業用!AO88))</f>
        <v>-</v>
      </c>
      <c r="AM88" s="203" t="str">
        <f>IF($H88=0,"*",IF(転記作業用!$AW88=0,"-",転記作業用!AP88))</f>
        <v>-</v>
      </c>
      <c r="AN88" s="203" t="str">
        <f>IF($H88=0,"*",IF(転記作業用!$AW88=0,"-",転記作業用!AQ88))</f>
        <v>-</v>
      </c>
      <c r="AO88" s="203" t="str">
        <f>IF($H88=0,"*",IF(転記作業用!$AW88=0,"-",転記作業用!AR88))</f>
        <v>-</v>
      </c>
      <c r="AP88" s="203" t="str">
        <f>IF($H88=0,"*",IF(転記作業用!$AW88=0,"-",転記作業用!AS88))</f>
        <v>-</v>
      </c>
      <c r="AQ88" s="203" t="str">
        <f>IF($H88=0,"*",IF(転記作業用!$AW88=0,"-",転記作業用!AT88))</f>
        <v>-</v>
      </c>
      <c r="AR88" s="203" t="str">
        <f>IF($H88=0,"*",IF(転記作業用!$AW88=0,"-",転記作業用!AU88))</f>
        <v>-</v>
      </c>
      <c r="AS88" s="203" t="str">
        <f>IF($H88=0,"*",IF(転記作業用!$AW88=0,"-",転記作業用!AV88))</f>
        <v>-</v>
      </c>
      <c r="AT88" s="203" t="str">
        <f>IF($I88=0,"*",IF(転記作業用!$BM88=0,"-",転記作業用!AX88))</f>
        <v>-</v>
      </c>
      <c r="AU88" s="203" t="str">
        <f>IF($I88=0,"*",IF(転記作業用!$BM88=0,"-",転記作業用!AY88))</f>
        <v>-</v>
      </c>
      <c r="AV88" s="203" t="str">
        <f>IF($I88=0,"*",IF(転記作業用!$BM88=0,"-",転記作業用!AZ88))</f>
        <v>-</v>
      </c>
      <c r="AW88" s="203" t="str">
        <f>IF($I88=0,"*",IF(転記作業用!$BM88=0,"-",転記作業用!BA88))</f>
        <v>-</v>
      </c>
      <c r="AX88" s="203" t="str">
        <f>IF($I88=0,"*",IF(転記作業用!$BM88=0,"-",転記作業用!BB88))</f>
        <v>-</v>
      </c>
      <c r="AY88" s="203" t="str">
        <f>IF($I88=0,"*",IF(転記作業用!$BM88=0,"-",転記作業用!BC88))</f>
        <v>-</v>
      </c>
      <c r="AZ88" s="203" t="str">
        <f>IF($I88=0,"*",IF(転記作業用!$BM88=0,"-",転記作業用!BD88))</f>
        <v>-</v>
      </c>
      <c r="BA88" s="203" t="str">
        <f>IF($I88=0,"*",IF(転記作業用!$BM88=0,"-",転記作業用!BE88))</f>
        <v>-</v>
      </c>
      <c r="BB88" s="203" t="str">
        <f>IF($I88=0,"*",IF(転記作業用!$BM88=0,"-",転記作業用!BF88))</f>
        <v>-</v>
      </c>
      <c r="BC88" s="203" t="str">
        <f>IF($I88=0,"*",IF(転記作業用!$BM88=0,"-",転記作業用!BG88))</f>
        <v>-</v>
      </c>
      <c r="BD88" s="203" t="str">
        <f>IF($I88=0,"*",IF(転記作業用!$BM88=0,"-",転記作業用!BH88))</f>
        <v>-</v>
      </c>
      <c r="BE88" s="203" t="str">
        <f>IF($I88=0,"*",IF(転記作業用!$BM88=0,"-",転記作業用!BI88))</f>
        <v>-</v>
      </c>
      <c r="BF88" s="203" t="str">
        <f>IF($I88=0,"*",IF(転記作業用!$BM88=0,"-",転記作業用!BJ88))</f>
        <v>-</v>
      </c>
      <c r="BG88" s="203" t="str">
        <f>IF($I88=0,"*",IF(転記作業用!$BM88=0,"-",転記作業用!BK88))</f>
        <v>-</v>
      </c>
      <c r="BH88" s="203" t="str">
        <f>IF($I88=0,"*",IF(転記作業用!$BM88=0,"-",転記作業用!BL88))</f>
        <v>-</v>
      </c>
      <c r="BI88" s="203" t="str">
        <f>IF('在宅生活改善調査（利用者票）'!BI97="","-",'在宅生活改善調査（利用者票）'!BI97)</f>
        <v>-</v>
      </c>
      <c r="BJ88" s="203" t="str">
        <f>IF($BI88=4,"*",IF(転記作業用!$CK88=0,"-",転記作業用!BO88))</f>
        <v>-</v>
      </c>
      <c r="BK88" s="203" t="str">
        <f>IF($BI88=4,"*",IF(転記作業用!$CK88=0,"-",転記作業用!BP88))</f>
        <v>-</v>
      </c>
      <c r="BL88" s="203" t="str">
        <f>IF($BI88=4,"*",IF(転記作業用!$CK88=0,"-",転記作業用!BQ88))</f>
        <v>-</v>
      </c>
      <c r="BM88" s="203" t="str">
        <f>IF($BI88=4,"*",IF(転記作業用!$CK88=0,"-",転記作業用!BR88))</f>
        <v>-</v>
      </c>
      <c r="BN88" s="203" t="str">
        <f>IF($BI88=4,"*",IF(転記作業用!$CK88=0,"-",転記作業用!BS88))</f>
        <v>-</v>
      </c>
      <c r="BO88" s="203" t="str">
        <f>IF($BI88=4,"*",IF(転記作業用!$CK88=0,"-",転記作業用!BT88))</f>
        <v>-</v>
      </c>
      <c r="BP88" s="203" t="str">
        <f>IF($BI88=4,"*",IF(転記作業用!$CK88=0,"-",転記作業用!BU88))</f>
        <v>-</v>
      </c>
      <c r="BQ88" s="203" t="str">
        <f>IF($BI88=4,"*",IF(転記作業用!$CK88=0,"-",転記作業用!BV88))</f>
        <v>-</v>
      </c>
      <c r="BR88" s="203" t="str">
        <f>IF($BI88=4,"*",IF(転記作業用!$CK88=0,"-",転記作業用!BW88))</f>
        <v>-</v>
      </c>
      <c r="BS88" s="203" t="str">
        <f>IF($BI88=4,"*",IF(転記作業用!$CK88=0,"-",転記作業用!BX88))</f>
        <v>-</v>
      </c>
      <c r="BT88" s="203" t="str">
        <f>IF($BI88=4,"*",IF(転記作業用!$CK88=0,"-",転記作業用!BY88))</f>
        <v>-</v>
      </c>
      <c r="BU88" s="203" t="str">
        <f>IF($BI88=4,"*",IF(転記作業用!$CK88=0,"-",転記作業用!BZ88))</f>
        <v>-</v>
      </c>
      <c r="BV88" s="203" t="str">
        <f>IF($BI88=4,"*",IF(転記作業用!$CK88=0,"-",転記作業用!CA88))</f>
        <v>-</v>
      </c>
      <c r="BW88" s="203" t="str">
        <f>IF($BI88=4,"*",IF(転記作業用!$CK88=0,"-",転記作業用!CB88))</f>
        <v>-</v>
      </c>
      <c r="BX88" s="203" t="str">
        <f>IF($BI88=4,"*",IF(転記作業用!$CK88=0,"-",転記作業用!CC88))</f>
        <v>-</v>
      </c>
      <c r="BY88" s="203" t="str">
        <f>IF($BI88=4,"*",IF(転記作業用!$CK88=0,"-",転記作業用!CD88))</f>
        <v>-</v>
      </c>
      <c r="BZ88" s="203" t="str">
        <f>IF($BI88=4,"*",IF(転記作業用!$CK88=0,"-",転記作業用!CE88))</f>
        <v>-</v>
      </c>
      <c r="CA88" s="203" t="str">
        <f>IF($BI88=4,"*",IF(転記作業用!$CK88=0,"-",転記作業用!CF88))</f>
        <v>-</v>
      </c>
      <c r="CB88" s="203" t="str">
        <f>IF($BI88=4,"*",IF(転記作業用!$CK88=0,"-",転記作業用!CG88))</f>
        <v>-</v>
      </c>
      <c r="CC88" s="203" t="str">
        <f>IF(転記作業用!$CJ88=0,"*",IF('在宅生活改善調査（利用者票）'!CC97="","-",'在宅生活改善調査（利用者票）'!CC97))</f>
        <v>*</v>
      </c>
      <c r="CD88" s="203" t="str">
        <f>IF(転記作業用!CI88=0,"*",IF('在宅生活改善調査（利用者票）'!CD97="","-",'在宅生活改善調査（利用者票）'!CD97))</f>
        <v>*</v>
      </c>
      <c r="CE88" s="203" t="str">
        <f>IF(CB88&lt;&gt;1,"*",IF('在宅生活改善調査（利用者票）'!CE97="","-",'在宅生活改善調査（利用者票）'!CE97))</f>
        <v>*</v>
      </c>
    </row>
    <row r="89" spans="2:83" x14ac:dyDescent="0.15">
      <c r="B89" s="203" t="str">
        <f>IF('在宅生活改善調査（利用者票）'!B98="","-",'在宅生活改善調査（利用者票）'!B98)</f>
        <v>-</v>
      </c>
      <c r="C89" s="203" t="str">
        <f>IF('在宅生活改善調査（利用者票）'!C98="","-",'在宅生活改善調査（利用者票）'!C98)</f>
        <v>-</v>
      </c>
      <c r="D89" s="203" t="str">
        <f>IF('在宅生活改善調査（利用者票）'!D98="","-",'在宅生活改善調査（利用者票）'!D98)</f>
        <v>-</v>
      </c>
      <c r="E89" s="203" t="str">
        <f>IF(転記作業用!$K89=0,"-",転記作業用!D89)</f>
        <v>-</v>
      </c>
      <c r="F89" s="203" t="str">
        <f>IF(転記作業用!$K89=0,"-",転記作業用!E89)</f>
        <v>-</v>
      </c>
      <c r="G89" s="203" t="str">
        <f>IF(転記作業用!$K89=0,"-",転記作業用!F89)</f>
        <v>-</v>
      </c>
      <c r="H89" s="203" t="str">
        <f>IF(転記作業用!$K89=0,"-",転記作業用!G89)</f>
        <v>-</v>
      </c>
      <c r="I89" s="203" t="str">
        <f>IF(転記作業用!$K89=0,"-",転記作業用!H89)</f>
        <v>-</v>
      </c>
      <c r="J89" s="203" t="str">
        <f>IF(転記作業用!$K89=0,"-",転記作業用!I89)</f>
        <v>-</v>
      </c>
      <c r="K89" s="203" t="str">
        <f>IF(転記作業用!$K89=0,"-",転記作業用!J89)</f>
        <v>-</v>
      </c>
      <c r="L89" s="203" t="str">
        <f>IF(転記作業用!$S89=0,"-",転記作業用!L89)</f>
        <v>-</v>
      </c>
      <c r="M89" s="203" t="str">
        <f>IF(転記作業用!$S89=0,"-",転記作業用!M89)</f>
        <v>-</v>
      </c>
      <c r="N89" s="203" t="str">
        <f>IF(転記作業用!$S89=0,"-",転記作業用!N89)</f>
        <v>-</v>
      </c>
      <c r="O89" s="203" t="str">
        <f>IF(転記作業用!$S89=0,"-",転記作業用!O89)</f>
        <v>-</v>
      </c>
      <c r="P89" s="203" t="str">
        <f>IF(転記作業用!$S89=0,"-",転記作業用!P89)</f>
        <v>-</v>
      </c>
      <c r="Q89" s="203" t="str">
        <f>IF(転記作業用!$S89=0,"-",転記作業用!Q89)</f>
        <v>-</v>
      </c>
      <c r="R89" s="203" t="str">
        <f>IF(転記作業用!$S89=0,"-",転記作業用!R89)</f>
        <v>-</v>
      </c>
      <c r="S89" s="203" t="str">
        <f>IF(転記作業用!$AB89=0,"-",転記作業用!T89)</f>
        <v>-</v>
      </c>
      <c r="T89" s="203" t="str">
        <f>IF(転記作業用!$AB89=0,"-",転記作業用!U89)</f>
        <v>-</v>
      </c>
      <c r="U89" s="203" t="str">
        <f>IF(転記作業用!$AB89=0,"-",転記作業用!V89)</f>
        <v>-</v>
      </c>
      <c r="V89" s="203" t="str">
        <f>IF(転記作業用!$AB89=0,"-",転記作業用!W89)</f>
        <v>-</v>
      </c>
      <c r="W89" s="203" t="str">
        <f>IF(転記作業用!$AB89=0,"-",転記作業用!X89)</f>
        <v>-</v>
      </c>
      <c r="X89" s="203" t="str">
        <f>IF(転記作業用!$AB89=0,"-",転記作業用!Y89)</f>
        <v>-</v>
      </c>
      <c r="Y89" s="203" t="str">
        <f>IF(転記作業用!$AB89=0,"-",転記作業用!Z89)</f>
        <v>-</v>
      </c>
      <c r="Z89" s="203" t="str">
        <f>IF(転記作業用!$AB89=0,"-",転記作業用!AA89)</f>
        <v>-</v>
      </c>
      <c r="AA89" s="203" t="str">
        <f>IF($G89=0,"*",IF(転記作業用!$AK89=0,"-",転記作業用!AC89))</f>
        <v>-</v>
      </c>
      <c r="AB89" s="203" t="str">
        <f>IF($G89=0,"*",IF(転記作業用!$AK89=0,"-",転記作業用!AD89))</f>
        <v>-</v>
      </c>
      <c r="AC89" s="203" t="str">
        <f>IF($G89=0,"*",IF(転記作業用!$AK89=0,"-",転記作業用!AE89))</f>
        <v>-</v>
      </c>
      <c r="AD89" s="203" t="str">
        <f>IF($G89=0,"*",IF(転記作業用!$AK89=0,"-",転記作業用!AF89))</f>
        <v>-</v>
      </c>
      <c r="AE89" s="203" t="str">
        <f>IF($G89=0,"*",IF(転記作業用!$AK89=0,"-",転記作業用!AG89))</f>
        <v>-</v>
      </c>
      <c r="AF89" s="203" t="str">
        <f>IF($G89=0,"*",IF(転記作業用!$AK89=0,"-",転記作業用!AH89))</f>
        <v>-</v>
      </c>
      <c r="AG89" s="203" t="str">
        <f>IF($G89=0,"*",IF(転記作業用!$AK89=0,"-",転記作業用!AI89))</f>
        <v>-</v>
      </c>
      <c r="AH89" s="203" t="str">
        <f>IF($G89=0,"*",IF(転記作業用!$AK89=0,"-",転記作業用!AJ89))</f>
        <v>-</v>
      </c>
      <c r="AI89" s="203" t="str">
        <f>IF($H89=0,"*",IF(転記作業用!$AW89=0,"-",転記作業用!AL89))</f>
        <v>-</v>
      </c>
      <c r="AJ89" s="203" t="str">
        <f>IF($H89=0,"*",IF(転記作業用!$AW89=0,"-",転記作業用!AM89))</f>
        <v>-</v>
      </c>
      <c r="AK89" s="203" t="str">
        <f>IF($H89=0,"*",IF(転記作業用!$AW89=0,"-",転記作業用!AN89))</f>
        <v>-</v>
      </c>
      <c r="AL89" s="203" t="str">
        <f>IF($H89=0,"*",IF(転記作業用!$AW89=0,"-",転記作業用!AO89))</f>
        <v>-</v>
      </c>
      <c r="AM89" s="203" t="str">
        <f>IF($H89=0,"*",IF(転記作業用!$AW89=0,"-",転記作業用!AP89))</f>
        <v>-</v>
      </c>
      <c r="AN89" s="203" t="str">
        <f>IF($H89=0,"*",IF(転記作業用!$AW89=0,"-",転記作業用!AQ89))</f>
        <v>-</v>
      </c>
      <c r="AO89" s="203" t="str">
        <f>IF($H89=0,"*",IF(転記作業用!$AW89=0,"-",転記作業用!AR89))</f>
        <v>-</v>
      </c>
      <c r="AP89" s="203" t="str">
        <f>IF($H89=0,"*",IF(転記作業用!$AW89=0,"-",転記作業用!AS89))</f>
        <v>-</v>
      </c>
      <c r="AQ89" s="203" t="str">
        <f>IF($H89=0,"*",IF(転記作業用!$AW89=0,"-",転記作業用!AT89))</f>
        <v>-</v>
      </c>
      <c r="AR89" s="203" t="str">
        <f>IF($H89=0,"*",IF(転記作業用!$AW89=0,"-",転記作業用!AU89))</f>
        <v>-</v>
      </c>
      <c r="AS89" s="203" t="str">
        <f>IF($H89=0,"*",IF(転記作業用!$AW89=0,"-",転記作業用!AV89))</f>
        <v>-</v>
      </c>
      <c r="AT89" s="203" t="str">
        <f>IF($I89=0,"*",IF(転記作業用!$BM89=0,"-",転記作業用!AX89))</f>
        <v>-</v>
      </c>
      <c r="AU89" s="203" t="str">
        <f>IF($I89=0,"*",IF(転記作業用!$BM89=0,"-",転記作業用!AY89))</f>
        <v>-</v>
      </c>
      <c r="AV89" s="203" t="str">
        <f>IF($I89=0,"*",IF(転記作業用!$BM89=0,"-",転記作業用!AZ89))</f>
        <v>-</v>
      </c>
      <c r="AW89" s="203" t="str">
        <f>IF($I89=0,"*",IF(転記作業用!$BM89=0,"-",転記作業用!BA89))</f>
        <v>-</v>
      </c>
      <c r="AX89" s="203" t="str">
        <f>IF($I89=0,"*",IF(転記作業用!$BM89=0,"-",転記作業用!BB89))</f>
        <v>-</v>
      </c>
      <c r="AY89" s="203" t="str">
        <f>IF($I89=0,"*",IF(転記作業用!$BM89=0,"-",転記作業用!BC89))</f>
        <v>-</v>
      </c>
      <c r="AZ89" s="203" t="str">
        <f>IF($I89=0,"*",IF(転記作業用!$BM89=0,"-",転記作業用!BD89))</f>
        <v>-</v>
      </c>
      <c r="BA89" s="203" t="str">
        <f>IF($I89=0,"*",IF(転記作業用!$BM89=0,"-",転記作業用!BE89))</f>
        <v>-</v>
      </c>
      <c r="BB89" s="203" t="str">
        <f>IF($I89=0,"*",IF(転記作業用!$BM89=0,"-",転記作業用!BF89))</f>
        <v>-</v>
      </c>
      <c r="BC89" s="203" t="str">
        <f>IF($I89=0,"*",IF(転記作業用!$BM89=0,"-",転記作業用!BG89))</f>
        <v>-</v>
      </c>
      <c r="BD89" s="203" t="str">
        <f>IF($I89=0,"*",IF(転記作業用!$BM89=0,"-",転記作業用!BH89))</f>
        <v>-</v>
      </c>
      <c r="BE89" s="203" t="str">
        <f>IF($I89=0,"*",IF(転記作業用!$BM89=0,"-",転記作業用!BI89))</f>
        <v>-</v>
      </c>
      <c r="BF89" s="203" t="str">
        <f>IF($I89=0,"*",IF(転記作業用!$BM89=0,"-",転記作業用!BJ89))</f>
        <v>-</v>
      </c>
      <c r="BG89" s="203" t="str">
        <f>IF($I89=0,"*",IF(転記作業用!$BM89=0,"-",転記作業用!BK89))</f>
        <v>-</v>
      </c>
      <c r="BH89" s="203" t="str">
        <f>IF($I89=0,"*",IF(転記作業用!$BM89=0,"-",転記作業用!BL89))</f>
        <v>-</v>
      </c>
      <c r="BI89" s="203" t="str">
        <f>IF('在宅生活改善調査（利用者票）'!BI98="","-",'在宅生活改善調査（利用者票）'!BI98)</f>
        <v>-</v>
      </c>
      <c r="BJ89" s="203" t="str">
        <f>IF($BI89=4,"*",IF(転記作業用!$CK89=0,"-",転記作業用!BO89))</f>
        <v>-</v>
      </c>
      <c r="BK89" s="203" t="str">
        <f>IF($BI89=4,"*",IF(転記作業用!$CK89=0,"-",転記作業用!BP89))</f>
        <v>-</v>
      </c>
      <c r="BL89" s="203" t="str">
        <f>IF($BI89=4,"*",IF(転記作業用!$CK89=0,"-",転記作業用!BQ89))</f>
        <v>-</v>
      </c>
      <c r="BM89" s="203" t="str">
        <f>IF($BI89=4,"*",IF(転記作業用!$CK89=0,"-",転記作業用!BR89))</f>
        <v>-</v>
      </c>
      <c r="BN89" s="203" t="str">
        <f>IF($BI89=4,"*",IF(転記作業用!$CK89=0,"-",転記作業用!BS89))</f>
        <v>-</v>
      </c>
      <c r="BO89" s="203" t="str">
        <f>IF($BI89=4,"*",IF(転記作業用!$CK89=0,"-",転記作業用!BT89))</f>
        <v>-</v>
      </c>
      <c r="BP89" s="203" t="str">
        <f>IF($BI89=4,"*",IF(転記作業用!$CK89=0,"-",転記作業用!BU89))</f>
        <v>-</v>
      </c>
      <c r="BQ89" s="203" t="str">
        <f>IF($BI89=4,"*",IF(転記作業用!$CK89=0,"-",転記作業用!BV89))</f>
        <v>-</v>
      </c>
      <c r="BR89" s="203" t="str">
        <f>IF($BI89=4,"*",IF(転記作業用!$CK89=0,"-",転記作業用!BW89))</f>
        <v>-</v>
      </c>
      <c r="BS89" s="203" t="str">
        <f>IF($BI89=4,"*",IF(転記作業用!$CK89=0,"-",転記作業用!BX89))</f>
        <v>-</v>
      </c>
      <c r="BT89" s="203" t="str">
        <f>IF($BI89=4,"*",IF(転記作業用!$CK89=0,"-",転記作業用!BY89))</f>
        <v>-</v>
      </c>
      <c r="BU89" s="203" t="str">
        <f>IF($BI89=4,"*",IF(転記作業用!$CK89=0,"-",転記作業用!BZ89))</f>
        <v>-</v>
      </c>
      <c r="BV89" s="203" t="str">
        <f>IF($BI89=4,"*",IF(転記作業用!$CK89=0,"-",転記作業用!CA89))</f>
        <v>-</v>
      </c>
      <c r="BW89" s="203" t="str">
        <f>IF($BI89=4,"*",IF(転記作業用!$CK89=0,"-",転記作業用!CB89))</f>
        <v>-</v>
      </c>
      <c r="BX89" s="203" t="str">
        <f>IF($BI89=4,"*",IF(転記作業用!$CK89=0,"-",転記作業用!CC89))</f>
        <v>-</v>
      </c>
      <c r="BY89" s="203" t="str">
        <f>IF($BI89=4,"*",IF(転記作業用!$CK89=0,"-",転記作業用!CD89))</f>
        <v>-</v>
      </c>
      <c r="BZ89" s="203" t="str">
        <f>IF($BI89=4,"*",IF(転記作業用!$CK89=0,"-",転記作業用!CE89))</f>
        <v>-</v>
      </c>
      <c r="CA89" s="203" t="str">
        <f>IF($BI89=4,"*",IF(転記作業用!$CK89=0,"-",転記作業用!CF89))</f>
        <v>-</v>
      </c>
      <c r="CB89" s="203" t="str">
        <f>IF($BI89=4,"*",IF(転記作業用!$CK89=0,"-",転記作業用!CG89))</f>
        <v>-</v>
      </c>
      <c r="CC89" s="203" t="str">
        <f>IF(転記作業用!$CJ89=0,"*",IF('在宅生活改善調査（利用者票）'!CC98="","-",'在宅生活改善調査（利用者票）'!CC98))</f>
        <v>*</v>
      </c>
      <c r="CD89" s="203" t="str">
        <f>IF(転記作業用!CI89=0,"*",IF('在宅生活改善調査（利用者票）'!CD98="","-",'在宅生活改善調査（利用者票）'!CD98))</f>
        <v>*</v>
      </c>
      <c r="CE89" s="203" t="str">
        <f>IF(CB89&lt;&gt;1,"*",IF('在宅生活改善調査（利用者票）'!CE98="","-",'在宅生活改善調査（利用者票）'!CE98))</f>
        <v>*</v>
      </c>
    </row>
    <row r="90" spans="2:83" x14ac:dyDescent="0.15">
      <c r="B90" s="203" t="str">
        <f>IF('在宅生活改善調査（利用者票）'!B99="","-",'在宅生活改善調査（利用者票）'!B99)</f>
        <v>-</v>
      </c>
      <c r="C90" s="203" t="str">
        <f>IF('在宅生活改善調査（利用者票）'!C99="","-",'在宅生活改善調査（利用者票）'!C99)</f>
        <v>-</v>
      </c>
      <c r="D90" s="203" t="str">
        <f>IF('在宅生活改善調査（利用者票）'!D99="","-",'在宅生活改善調査（利用者票）'!D99)</f>
        <v>-</v>
      </c>
      <c r="E90" s="203" t="str">
        <f>IF(転記作業用!$K90=0,"-",転記作業用!D90)</f>
        <v>-</v>
      </c>
      <c r="F90" s="203" t="str">
        <f>IF(転記作業用!$K90=0,"-",転記作業用!E90)</f>
        <v>-</v>
      </c>
      <c r="G90" s="203" t="str">
        <f>IF(転記作業用!$K90=0,"-",転記作業用!F90)</f>
        <v>-</v>
      </c>
      <c r="H90" s="203" t="str">
        <f>IF(転記作業用!$K90=0,"-",転記作業用!G90)</f>
        <v>-</v>
      </c>
      <c r="I90" s="203" t="str">
        <f>IF(転記作業用!$K90=0,"-",転記作業用!H90)</f>
        <v>-</v>
      </c>
      <c r="J90" s="203" t="str">
        <f>IF(転記作業用!$K90=0,"-",転記作業用!I90)</f>
        <v>-</v>
      </c>
      <c r="K90" s="203" t="str">
        <f>IF(転記作業用!$K90=0,"-",転記作業用!J90)</f>
        <v>-</v>
      </c>
      <c r="L90" s="203" t="str">
        <f>IF(転記作業用!$S90=0,"-",転記作業用!L90)</f>
        <v>-</v>
      </c>
      <c r="M90" s="203" t="str">
        <f>IF(転記作業用!$S90=0,"-",転記作業用!M90)</f>
        <v>-</v>
      </c>
      <c r="N90" s="203" t="str">
        <f>IF(転記作業用!$S90=0,"-",転記作業用!N90)</f>
        <v>-</v>
      </c>
      <c r="O90" s="203" t="str">
        <f>IF(転記作業用!$S90=0,"-",転記作業用!O90)</f>
        <v>-</v>
      </c>
      <c r="P90" s="203" t="str">
        <f>IF(転記作業用!$S90=0,"-",転記作業用!P90)</f>
        <v>-</v>
      </c>
      <c r="Q90" s="203" t="str">
        <f>IF(転記作業用!$S90=0,"-",転記作業用!Q90)</f>
        <v>-</v>
      </c>
      <c r="R90" s="203" t="str">
        <f>IF(転記作業用!$S90=0,"-",転記作業用!R90)</f>
        <v>-</v>
      </c>
      <c r="S90" s="203" t="str">
        <f>IF(転記作業用!$AB90=0,"-",転記作業用!T90)</f>
        <v>-</v>
      </c>
      <c r="T90" s="203" t="str">
        <f>IF(転記作業用!$AB90=0,"-",転記作業用!U90)</f>
        <v>-</v>
      </c>
      <c r="U90" s="203" t="str">
        <f>IF(転記作業用!$AB90=0,"-",転記作業用!V90)</f>
        <v>-</v>
      </c>
      <c r="V90" s="203" t="str">
        <f>IF(転記作業用!$AB90=0,"-",転記作業用!W90)</f>
        <v>-</v>
      </c>
      <c r="W90" s="203" t="str">
        <f>IF(転記作業用!$AB90=0,"-",転記作業用!X90)</f>
        <v>-</v>
      </c>
      <c r="X90" s="203" t="str">
        <f>IF(転記作業用!$AB90=0,"-",転記作業用!Y90)</f>
        <v>-</v>
      </c>
      <c r="Y90" s="203" t="str">
        <f>IF(転記作業用!$AB90=0,"-",転記作業用!Z90)</f>
        <v>-</v>
      </c>
      <c r="Z90" s="203" t="str">
        <f>IF(転記作業用!$AB90=0,"-",転記作業用!AA90)</f>
        <v>-</v>
      </c>
      <c r="AA90" s="203" t="str">
        <f>IF($G90=0,"*",IF(転記作業用!$AK90=0,"-",転記作業用!AC90))</f>
        <v>-</v>
      </c>
      <c r="AB90" s="203" t="str">
        <f>IF($G90=0,"*",IF(転記作業用!$AK90=0,"-",転記作業用!AD90))</f>
        <v>-</v>
      </c>
      <c r="AC90" s="203" t="str">
        <f>IF($G90=0,"*",IF(転記作業用!$AK90=0,"-",転記作業用!AE90))</f>
        <v>-</v>
      </c>
      <c r="AD90" s="203" t="str">
        <f>IF($G90=0,"*",IF(転記作業用!$AK90=0,"-",転記作業用!AF90))</f>
        <v>-</v>
      </c>
      <c r="AE90" s="203" t="str">
        <f>IF($G90=0,"*",IF(転記作業用!$AK90=0,"-",転記作業用!AG90))</f>
        <v>-</v>
      </c>
      <c r="AF90" s="203" t="str">
        <f>IF($G90=0,"*",IF(転記作業用!$AK90=0,"-",転記作業用!AH90))</f>
        <v>-</v>
      </c>
      <c r="AG90" s="203" t="str">
        <f>IF($G90=0,"*",IF(転記作業用!$AK90=0,"-",転記作業用!AI90))</f>
        <v>-</v>
      </c>
      <c r="AH90" s="203" t="str">
        <f>IF($G90=0,"*",IF(転記作業用!$AK90=0,"-",転記作業用!AJ90))</f>
        <v>-</v>
      </c>
      <c r="AI90" s="203" t="str">
        <f>IF($H90=0,"*",IF(転記作業用!$AW90=0,"-",転記作業用!AL90))</f>
        <v>-</v>
      </c>
      <c r="AJ90" s="203" t="str">
        <f>IF($H90=0,"*",IF(転記作業用!$AW90=0,"-",転記作業用!AM90))</f>
        <v>-</v>
      </c>
      <c r="AK90" s="203" t="str">
        <f>IF($H90=0,"*",IF(転記作業用!$AW90=0,"-",転記作業用!AN90))</f>
        <v>-</v>
      </c>
      <c r="AL90" s="203" t="str">
        <f>IF($H90=0,"*",IF(転記作業用!$AW90=0,"-",転記作業用!AO90))</f>
        <v>-</v>
      </c>
      <c r="AM90" s="203" t="str">
        <f>IF($H90=0,"*",IF(転記作業用!$AW90=0,"-",転記作業用!AP90))</f>
        <v>-</v>
      </c>
      <c r="AN90" s="203" t="str">
        <f>IF($H90=0,"*",IF(転記作業用!$AW90=0,"-",転記作業用!AQ90))</f>
        <v>-</v>
      </c>
      <c r="AO90" s="203" t="str">
        <f>IF($H90=0,"*",IF(転記作業用!$AW90=0,"-",転記作業用!AR90))</f>
        <v>-</v>
      </c>
      <c r="AP90" s="203" t="str">
        <f>IF($H90=0,"*",IF(転記作業用!$AW90=0,"-",転記作業用!AS90))</f>
        <v>-</v>
      </c>
      <c r="AQ90" s="203" t="str">
        <f>IF($H90=0,"*",IF(転記作業用!$AW90=0,"-",転記作業用!AT90))</f>
        <v>-</v>
      </c>
      <c r="AR90" s="203" t="str">
        <f>IF($H90=0,"*",IF(転記作業用!$AW90=0,"-",転記作業用!AU90))</f>
        <v>-</v>
      </c>
      <c r="AS90" s="203" t="str">
        <f>IF($H90=0,"*",IF(転記作業用!$AW90=0,"-",転記作業用!AV90))</f>
        <v>-</v>
      </c>
      <c r="AT90" s="203" t="str">
        <f>IF($I90=0,"*",IF(転記作業用!$BM90=0,"-",転記作業用!AX90))</f>
        <v>-</v>
      </c>
      <c r="AU90" s="203" t="str">
        <f>IF($I90=0,"*",IF(転記作業用!$BM90=0,"-",転記作業用!AY90))</f>
        <v>-</v>
      </c>
      <c r="AV90" s="203" t="str">
        <f>IF($I90=0,"*",IF(転記作業用!$BM90=0,"-",転記作業用!AZ90))</f>
        <v>-</v>
      </c>
      <c r="AW90" s="203" t="str">
        <f>IF($I90=0,"*",IF(転記作業用!$BM90=0,"-",転記作業用!BA90))</f>
        <v>-</v>
      </c>
      <c r="AX90" s="203" t="str">
        <f>IF($I90=0,"*",IF(転記作業用!$BM90=0,"-",転記作業用!BB90))</f>
        <v>-</v>
      </c>
      <c r="AY90" s="203" t="str">
        <f>IF($I90=0,"*",IF(転記作業用!$BM90=0,"-",転記作業用!BC90))</f>
        <v>-</v>
      </c>
      <c r="AZ90" s="203" t="str">
        <f>IF($I90=0,"*",IF(転記作業用!$BM90=0,"-",転記作業用!BD90))</f>
        <v>-</v>
      </c>
      <c r="BA90" s="203" t="str">
        <f>IF($I90=0,"*",IF(転記作業用!$BM90=0,"-",転記作業用!BE90))</f>
        <v>-</v>
      </c>
      <c r="BB90" s="203" t="str">
        <f>IF($I90=0,"*",IF(転記作業用!$BM90=0,"-",転記作業用!BF90))</f>
        <v>-</v>
      </c>
      <c r="BC90" s="203" t="str">
        <f>IF($I90=0,"*",IF(転記作業用!$BM90=0,"-",転記作業用!BG90))</f>
        <v>-</v>
      </c>
      <c r="BD90" s="203" t="str">
        <f>IF($I90=0,"*",IF(転記作業用!$BM90=0,"-",転記作業用!BH90))</f>
        <v>-</v>
      </c>
      <c r="BE90" s="203" t="str">
        <f>IF($I90=0,"*",IF(転記作業用!$BM90=0,"-",転記作業用!BI90))</f>
        <v>-</v>
      </c>
      <c r="BF90" s="203" t="str">
        <f>IF($I90=0,"*",IF(転記作業用!$BM90=0,"-",転記作業用!BJ90))</f>
        <v>-</v>
      </c>
      <c r="BG90" s="203" t="str">
        <f>IF($I90=0,"*",IF(転記作業用!$BM90=0,"-",転記作業用!BK90))</f>
        <v>-</v>
      </c>
      <c r="BH90" s="203" t="str">
        <f>IF($I90=0,"*",IF(転記作業用!$BM90=0,"-",転記作業用!BL90))</f>
        <v>-</v>
      </c>
      <c r="BI90" s="203" t="str">
        <f>IF('在宅生活改善調査（利用者票）'!BI99="","-",'在宅生活改善調査（利用者票）'!BI99)</f>
        <v>-</v>
      </c>
      <c r="BJ90" s="203" t="str">
        <f>IF($BI90=4,"*",IF(転記作業用!$CK90=0,"-",転記作業用!BO90))</f>
        <v>-</v>
      </c>
      <c r="BK90" s="203" t="str">
        <f>IF($BI90=4,"*",IF(転記作業用!$CK90=0,"-",転記作業用!BP90))</f>
        <v>-</v>
      </c>
      <c r="BL90" s="203" t="str">
        <f>IF($BI90=4,"*",IF(転記作業用!$CK90=0,"-",転記作業用!BQ90))</f>
        <v>-</v>
      </c>
      <c r="BM90" s="203" t="str">
        <f>IF($BI90=4,"*",IF(転記作業用!$CK90=0,"-",転記作業用!BR90))</f>
        <v>-</v>
      </c>
      <c r="BN90" s="203" t="str">
        <f>IF($BI90=4,"*",IF(転記作業用!$CK90=0,"-",転記作業用!BS90))</f>
        <v>-</v>
      </c>
      <c r="BO90" s="203" t="str">
        <f>IF($BI90=4,"*",IF(転記作業用!$CK90=0,"-",転記作業用!BT90))</f>
        <v>-</v>
      </c>
      <c r="BP90" s="203" t="str">
        <f>IF($BI90=4,"*",IF(転記作業用!$CK90=0,"-",転記作業用!BU90))</f>
        <v>-</v>
      </c>
      <c r="BQ90" s="203" t="str">
        <f>IF($BI90=4,"*",IF(転記作業用!$CK90=0,"-",転記作業用!BV90))</f>
        <v>-</v>
      </c>
      <c r="BR90" s="203" t="str">
        <f>IF($BI90=4,"*",IF(転記作業用!$CK90=0,"-",転記作業用!BW90))</f>
        <v>-</v>
      </c>
      <c r="BS90" s="203" t="str">
        <f>IF($BI90=4,"*",IF(転記作業用!$CK90=0,"-",転記作業用!BX90))</f>
        <v>-</v>
      </c>
      <c r="BT90" s="203" t="str">
        <f>IF($BI90=4,"*",IF(転記作業用!$CK90=0,"-",転記作業用!BY90))</f>
        <v>-</v>
      </c>
      <c r="BU90" s="203" t="str">
        <f>IF($BI90=4,"*",IF(転記作業用!$CK90=0,"-",転記作業用!BZ90))</f>
        <v>-</v>
      </c>
      <c r="BV90" s="203" t="str">
        <f>IF($BI90=4,"*",IF(転記作業用!$CK90=0,"-",転記作業用!CA90))</f>
        <v>-</v>
      </c>
      <c r="BW90" s="203" t="str">
        <f>IF($BI90=4,"*",IF(転記作業用!$CK90=0,"-",転記作業用!CB90))</f>
        <v>-</v>
      </c>
      <c r="BX90" s="203" t="str">
        <f>IF($BI90=4,"*",IF(転記作業用!$CK90=0,"-",転記作業用!CC90))</f>
        <v>-</v>
      </c>
      <c r="BY90" s="203" t="str">
        <f>IF($BI90=4,"*",IF(転記作業用!$CK90=0,"-",転記作業用!CD90))</f>
        <v>-</v>
      </c>
      <c r="BZ90" s="203" t="str">
        <f>IF($BI90=4,"*",IF(転記作業用!$CK90=0,"-",転記作業用!CE90))</f>
        <v>-</v>
      </c>
      <c r="CA90" s="203" t="str">
        <f>IF($BI90=4,"*",IF(転記作業用!$CK90=0,"-",転記作業用!CF90))</f>
        <v>-</v>
      </c>
      <c r="CB90" s="203" t="str">
        <f>IF($BI90=4,"*",IF(転記作業用!$CK90=0,"-",転記作業用!CG90))</f>
        <v>-</v>
      </c>
      <c r="CC90" s="203" t="str">
        <f>IF(転記作業用!$CJ90=0,"*",IF('在宅生活改善調査（利用者票）'!CC99="","-",'在宅生活改善調査（利用者票）'!CC99))</f>
        <v>*</v>
      </c>
      <c r="CD90" s="203" t="str">
        <f>IF(転記作業用!CI90=0,"*",IF('在宅生活改善調査（利用者票）'!CD99="","-",'在宅生活改善調査（利用者票）'!CD99))</f>
        <v>*</v>
      </c>
      <c r="CE90" s="203" t="str">
        <f>IF(CB90&lt;&gt;1,"*",IF('在宅生活改善調査（利用者票）'!CE99="","-",'在宅生活改善調査（利用者票）'!CE99))</f>
        <v>*</v>
      </c>
    </row>
    <row r="91" spans="2:83" x14ac:dyDescent="0.15">
      <c r="B91" s="203" t="str">
        <f>IF('在宅生活改善調査（利用者票）'!B100="","-",'在宅生活改善調査（利用者票）'!B100)</f>
        <v>-</v>
      </c>
      <c r="C91" s="203" t="str">
        <f>IF('在宅生活改善調査（利用者票）'!C100="","-",'在宅生活改善調査（利用者票）'!C100)</f>
        <v>-</v>
      </c>
      <c r="D91" s="203" t="str">
        <f>IF('在宅生活改善調査（利用者票）'!D100="","-",'在宅生活改善調査（利用者票）'!D100)</f>
        <v>-</v>
      </c>
      <c r="E91" s="203" t="str">
        <f>IF(転記作業用!$K91=0,"-",転記作業用!D91)</f>
        <v>-</v>
      </c>
      <c r="F91" s="203" t="str">
        <f>IF(転記作業用!$K91=0,"-",転記作業用!E91)</f>
        <v>-</v>
      </c>
      <c r="G91" s="203" t="str">
        <f>IF(転記作業用!$K91=0,"-",転記作業用!F91)</f>
        <v>-</v>
      </c>
      <c r="H91" s="203" t="str">
        <f>IF(転記作業用!$K91=0,"-",転記作業用!G91)</f>
        <v>-</v>
      </c>
      <c r="I91" s="203" t="str">
        <f>IF(転記作業用!$K91=0,"-",転記作業用!H91)</f>
        <v>-</v>
      </c>
      <c r="J91" s="203" t="str">
        <f>IF(転記作業用!$K91=0,"-",転記作業用!I91)</f>
        <v>-</v>
      </c>
      <c r="K91" s="203" t="str">
        <f>IF(転記作業用!$K91=0,"-",転記作業用!J91)</f>
        <v>-</v>
      </c>
      <c r="L91" s="203" t="str">
        <f>IF(転記作業用!$S91=0,"-",転記作業用!L91)</f>
        <v>-</v>
      </c>
      <c r="M91" s="203" t="str">
        <f>IF(転記作業用!$S91=0,"-",転記作業用!M91)</f>
        <v>-</v>
      </c>
      <c r="N91" s="203" t="str">
        <f>IF(転記作業用!$S91=0,"-",転記作業用!N91)</f>
        <v>-</v>
      </c>
      <c r="O91" s="203" t="str">
        <f>IF(転記作業用!$S91=0,"-",転記作業用!O91)</f>
        <v>-</v>
      </c>
      <c r="P91" s="203" t="str">
        <f>IF(転記作業用!$S91=0,"-",転記作業用!P91)</f>
        <v>-</v>
      </c>
      <c r="Q91" s="203" t="str">
        <f>IF(転記作業用!$S91=0,"-",転記作業用!Q91)</f>
        <v>-</v>
      </c>
      <c r="R91" s="203" t="str">
        <f>IF(転記作業用!$S91=0,"-",転記作業用!R91)</f>
        <v>-</v>
      </c>
      <c r="S91" s="203" t="str">
        <f>IF(転記作業用!$AB91=0,"-",転記作業用!T91)</f>
        <v>-</v>
      </c>
      <c r="T91" s="203" t="str">
        <f>IF(転記作業用!$AB91=0,"-",転記作業用!U91)</f>
        <v>-</v>
      </c>
      <c r="U91" s="203" t="str">
        <f>IF(転記作業用!$AB91=0,"-",転記作業用!V91)</f>
        <v>-</v>
      </c>
      <c r="V91" s="203" t="str">
        <f>IF(転記作業用!$AB91=0,"-",転記作業用!W91)</f>
        <v>-</v>
      </c>
      <c r="W91" s="203" t="str">
        <f>IF(転記作業用!$AB91=0,"-",転記作業用!X91)</f>
        <v>-</v>
      </c>
      <c r="X91" s="203" t="str">
        <f>IF(転記作業用!$AB91=0,"-",転記作業用!Y91)</f>
        <v>-</v>
      </c>
      <c r="Y91" s="203" t="str">
        <f>IF(転記作業用!$AB91=0,"-",転記作業用!Z91)</f>
        <v>-</v>
      </c>
      <c r="Z91" s="203" t="str">
        <f>IF(転記作業用!$AB91=0,"-",転記作業用!AA91)</f>
        <v>-</v>
      </c>
      <c r="AA91" s="203" t="str">
        <f>IF($G91=0,"*",IF(転記作業用!$AK91=0,"-",転記作業用!AC91))</f>
        <v>-</v>
      </c>
      <c r="AB91" s="203" t="str">
        <f>IF($G91=0,"*",IF(転記作業用!$AK91=0,"-",転記作業用!AD91))</f>
        <v>-</v>
      </c>
      <c r="AC91" s="203" t="str">
        <f>IF($G91=0,"*",IF(転記作業用!$AK91=0,"-",転記作業用!AE91))</f>
        <v>-</v>
      </c>
      <c r="AD91" s="203" t="str">
        <f>IF($G91=0,"*",IF(転記作業用!$AK91=0,"-",転記作業用!AF91))</f>
        <v>-</v>
      </c>
      <c r="AE91" s="203" t="str">
        <f>IF($G91=0,"*",IF(転記作業用!$AK91=0,"-",転記作業用!AG91))</f>
        <v>-</v>
      </c>
      <c r="AF91" s="203" t="str">
        <f>IF($G91=0,"*",IF(転記作業用!$AK91=0,"-",転記作業用!AH91))</f>
        <v>-</v>
      </c>
      <c r="AG91" s="203" t="str">
        <f>IF($G91=0,"*",IF(転記作業用!$AK91=0,"-",転記作業用!AI91))</f>
        <v>-</v>
      </c>
      <c r="AH91" s="203" t="str">
        <f>IF($G91=0,"*",IF(転記作業用!$AK91=0,"-",転記作業用!AJ91))</f>
        <v>-</v>
      </c>
      <c r="AI91" s="203" t="str">
        <f>IF($H91=0,"*",IF(転記作業用!$AW91=0,"-",転記作業用!AL91))</f>
        <v>-</v>
      </c>
      <c r="AJ91" s="203" t="str">
        <f>IF($H91=0,"*",IF(転記作業用!$AW91=0,"-",転記作業用!AM91))</f>
        <v>-</v>
      </c>
      <c r="AK91" s="203" t="str">
        <f>IF($H91=0,"*",IF(転記作業用!$AW91=0,"-",転記作業用!AN91))</f>
        <v>-</v>
      </c>
      <c r="AL91" s="203" t="str">
        <f>IF($H91=0,"*",IF(転記作業用!$AW91=0,"-",転記作業用!AO91))</f>
        <v>-</v>
      </c>
      <c r="AM91" s="203" t="str">
        <f>IF($H91=0,"*",IF(転記作業用!$AW91=0,"-",転記作業用!AP91))</f>
        <v>-</v>
      </c>
      <c r="AN91" s="203" t="str">
        <f>IF($H91=0,"*",IF(転記作業用!$AW91=0,"-",転記作業用!AQ91))</f>
        <v>-</v>
      </c>
      <c r="AO91" s="203" t="str">
        <f>IF($H91=0,"*",IF(転記作業用!$AW91=0,"-",転記作業用!AR91))</f>
        <v>-</v>
      </c>
      <c r="AP91" s="203" t="str">
        <f>IF($H91=0,"*",IF(転記作業用!$AW91=0,"-",転記作業用!AS91))</f>
        <v>-</v>
      </c>
      <c r="AQ91" s="203" t="str">
        <f>IF($H91=0,"*",IF(転記作業用!$AW91=0,"-",転記作業用!AT91))</f>
        <v>-</v>
      </c>
      <c r="AR91" s="203" t="str">
        <f>IF($H91=0,"*",IF(転記作業用!$AW91=0,"-",転記作業用!AU91))</f>
        <v>-</v>
      </c>
      <c r="AS91" s="203" t="str">
        <f>IF($H91=0,"*",IF(転記作業用!$AW91=0,"-",転記作業用!AV91))</f>
        <v>-</v>
      </c>
      <c r="AT91" s="203" t="str">
        <f>IF($I91=0,"*",IF(転記作業用!$BM91=0,"-",転記作業用!AX91))</f>
        <v>-</v>
      </c>
      <c r="AU91" s="203" t="str">
        <f>IF($I91=0,"*",IF(転記作業用!$BM91=0,"-",転記作業用!AY91))</f>
        <v>-</v>
      </c>
      <c r="AV91" s="203" t="str">
        <f>IF($I91=0,"*",IF(転記作業用!$BM91=0,"-",転記作業用!AZ91))</f>
        <v>-</v>
      </c>
      <c r="AW91" s="203" t="str">
        <f>IF($I91=0,"*",IF(転記作業用!$BM91=0,"-",転記作業用!BA91))</f>
        <v>-</v>
      </c>
      <c r="AX91" s="203" t="str">
        <f>IF($I91=0,"*",IF(転記作業用!$BM91=0,"-",転記作業用!BB91))</f>
        <v>-</v>
      </c>
      <c r="AY91" s="203" t="str">
        <f>IF($I91=0,"*",IF(転記作業用!$BM91=0,"-",転記作業用!BC91))</f>
        <v>-</v>
      </c>
      <c r="AZ91" s="203" t="str">
        <f>IF($I91=0,"*",IF(転記作業用!$BM91=0,"-",転記作業用!BD91))</f>
        <v>-</v>
      </c>
      <c r="BA91" s="203" t="str">
        <f>IF($I91=0,"*",IF(転記作業用!$BM91=0,"-",転記作業用!BE91))</f>
        <v>-</v>
      </c>
      <c r="BB91" s="203" t="str">
        <f>IF($I91=0,"*",IF(転記作業用!$BM91=0,"-",転記作業用!BF91))</f>
        <v>-</v>
      </c>
      <c r="BC91" s="203" t="str">
        <f>IF($I91=0,"*",IF(転記作業用!$BM91=0,"-",転記作業用!BG91))</f>
        <v>-</v>
      </c>
      <c r="BD91" s="203" t="str">
        <f>IF($I91=0,"*",IF(転記作業用!$BM91=0,"-",転記作業用!BH91))</f>
        <v>-</v>
      </c>
      <c r="BE91" s="203" t="str">
        <f>IF($I91=0,"*",IF(転記作業用!$BM91=0,"-",転記作業用!BI91))</f>
        <v>-</v>
      </c>
      <c r="BF91" s="203" t="str">
        <f>IF($I91=0,"*",IF(転記作業用!$BM91=0,"-",転記作業用!BJ91))</f>
        <v>-</v>
      </c>
      <c r="BG91" s="203" t="str">
        <f>IF($I91=0,"*",IF(転記作業用!$BM91=0,"-",転記作業用!BK91))</f>
        <v>-</v>
      </c>
      <c r="BH91" s="203" t="str">
        <f>IF($I91=0,"*",IF(転記作業用!$BM91=0,"-",転記作業用!BL91))</f>
        <v>-</v>
      </c>
      <c r="BI91" s="203" t="str">
        <f>IF('在宅生活改善調査（利用者票）'!BI100="","-",'在宅生活改善調査（利用者票）'!BI100)</f>
        <v>-</v>
      </c>
      <c r="BJ91" s="203" t="str">
        <f>IF($BI91=4,"*",IF(転記作業用!$CK91=0,"-",転記作業用!BO91))</f>
        <v>-</v>
      </c>
      <c r="BK91" s="203" t="str">
        <f>IF($BI91=4,"*",IF(転記作業用!$CK91=0,"-",転記作業用!BP91))</f>
        <v>-</v>
      </c>
      <c r="BL91" s="203" t="str">
        <f>IF($BI91=4,"*",IF(転記作業用!$CK91=0,"-",転記作業用!BQ91))</f>
        <v>-</v>
      </c>
      <c r="BM91" s="203" t="str">
        <f>IF($BI91=4,"*",IF(転記作業用!$CK91=0,"-",転記作業用!BR91))</f>
        <v>-</v>
      </c>
      <c r="BN91" s="203" t="str">
        <f>IF($BI91=4,"*",IF(転記作業用!$CK91=0,"-",転記作業用!BS91))</f>
        <v>-</v>
      </c>
      <c r="BO91" s="203" t="str">
        <f>IF($BI91=4,"*",IF(転記作業用!$CK91=0,"-",転記作業用!BT91))</f>
        <v>-</v>
      </c>
      <c r="BP91" s="203" t="str">
        <f>IF($BI91=4,"*",IF(転記作業用!$CK91=0,"-",転記作業用!BU91))</f>
        <v>-</v>
      </c>
      <c r="BQ91" s="203" t="str">
        <f>IF($BI91=4,"*",IF(転記作業用!$CK91=0,"-",転記作業用!BV91))</f>
        <v>-</v>
      </c>
      <c r="BR91" s="203" t="str">
        <f>IF($BI91=4,"*",IF(転記作業用!$CK91=0,"-",転記作業用!BW91))</f>
        <v>-</v>
      </c>
      <c r="BS91" s="203" t="str">
        <f>IF($BI91=4,"*",IF(転記作業用!$CK91=0,"-",転記作業用!BX91))</f>
        <v>-</v>
      </c>
      <c r="BT91" s="203" t="str">
        <f>IF($BI91=4,"*",IF(転記作業用!$CK91=0,"-",転記作業用!BY91))</f>
        <v>-</v>
      </c>
      <c r="BU91" s="203" t="str">
        <f>IF($BI91=4,"*",IF(転記作業用!$CK91=0,"-",転記作業用!BZ91))</f>
        <v>-</v>
      </c>
      <c r="BV91" s="203" t="str">
        <f>IF($BI91=4,"*",IF(転記作業用!$CK91=0,"-",転記作業用!CA91))</f>
        <v>-</v>
      </c>
      <c r="BW91" s="203" t="str">
        <f>IF($BI91=4,"*",IF(転記作業用!$CK91=0,"-",転記作業用!CB91))</f>
        <v>-</v>
      </c>
      <c r="BX91" s="203" t="str">
        <f>IF($BI91=4,"*",IF(転記作業用!$CK91=0,"-",転記作業用!CC91))</f>
        <v>-</v>
      </c>
      <c r="BY91" s="203" t="str">
        <f>IF($BI91=4,"*",IF(転記作業用!$CK91=0,"-",転記作業用!CD91))</f>
        <v>-</v>
      </c>
      <c r="BZ91" s="203" t="str">
        <f>IF($BI91=4,"*",IF(転記作業用!$CK91=0,"-",転記作業用!CE91))</f>
        <v>-</v>
      </c>
      <c r="CA91" s="203" t="str">
        <f>IF($BI91=4,"*",IF(転記作業用!$CK91=0,"-",転記作業用!CF91))</f>
        <v>-</v>
      </c>
      <c r="CB91" s="203" t="str">
        <f>IF($BI91=4,"*",IF(転記作業用!$CK91=0,"-",転記作業用!CG91))</f>
        <v>-</v>
      </c>
      <c r="CC91" s="203" t="str">
        <f>IF(転記作業用!$CJ91=0,"*",IF('在宅生活改善調査（利用者票）'!CC100="","-",'在宅生活改善調査（利用者票）'!CC100))</f>
        <v>*</v>
      </c>
      <c r="CD91" s="203" t="str">
        <f>IF(転記作業用!CI91=0,"*",IF('在宅生活改善調査（利用者票）'!CD100="","-",'在宅生活改善調査（利用者票）'!CD100))</f>
        <v>*</v>
      </c>
      <c r="CE91" s="203" t="str">
        <f>IF(CB91&lt;&gt;1,"*",IF('在宅生活改善調査（利用者票）'!CE100="","-",'在宅生活改善調査（利用者票）'!CE100))</f>
        <v>*</v>
      </c>
    </row>
    <row r="92" spans="2:83" x14ac:dyDescent="0.15">
      <c r="B92" s="203" t="str">
        <f>IF('在宅生活改善調査（利用者票）'!B101="","-",'在宅生活改善調査（利用者票）'!B101)</f>
        <v>-</v>
      </c>
      <c r="C92" s="203" t="str">
        <f>IF('在宅生活改善調査（利用者票）'!C101="","-",'在宅生活改善調査（利用者票）'!C101)</f>
        <v>-</v>
      </c>
      <c r="D92" s="203" t="str">
        <f>IF('在宅生活改善調査（利用者票）'!D101="","-",'在宅生活改善調査（利用者票）'!D101)</f>
        <v>-</v>
      </c>
      <c r="E92" s="203" t="str">
        <f>IF(転記作業用!$K92=0,"-",転記作業用!D92)</f>
        <v>-</v>
      </c>
      <c r="F92" s="203" t="str">
        <f>IF(転記作業用!$K92=0,"-",転記作業用!E92)</f>
        <v>-</v>
      </c>
      <c r="G92" s="203" t="str">
        <f>IF(転記作業用!$K92=0,"-",転記作業用!F92)</f>
        <v>-</v>
      </c>
      <c r="H92" s="203" t="str">
        <f>IF(転記作業用!$K92=0,"-",転記作業用!G92)</f>
        <v>-</v>
      </c>
      <c r="I92" s="203" t="str">
        <f>IF(転記作業用!$K92=0,"-",転記作業用!H92)</f>
        <v>-</v>
      </c>
      <c r="J92" s="203" t="str">
        <f>IF(転記作業用!$K92=0,"-",転記作業用!I92)</f>
        <v>-</v>
      </c>
      <c r="K92" s="203" t="str">
        <f>IF(転記作業用!$K92=0,"-",転記作業用!J92)</f>
        <v>-</v>
      </c>
      <c r="L92" s="203" t="str">
        <f>IF(転記作業用!$S92=0,"-",転記作業用!L92)</f>
        <v>-</v>
      </c>
      <c r="M92" s="203" t="str">
        <f>IF(転記作業用!$S92=0,"-",転記作業用!M92)</f>
        <v>-</v>
      </c>
      <c r="N92" s="203" t="str">
        <f>IF(転記作業用!$S92=0,"-",転記作業用!N92)</f>
        <v>-</v>
      </c>
      <c r="O92" s="203" t="str">
        <f>IF(転記作業用!$S92=0,"-",転記作業用!O92)</f>
        <v>-</v>
      </c>
      <c r="P92" s="203" t="str">
        <f>IF(転記作業用!$S92=0,"-",転記作業用!P92)</f>
        <v>-</v>
      </c>
      <c r="Q92" s="203" t="str">
        <f>IF(転記作業用!$S92=0,"-",転記作業用!Q92)</f>
        <v>-</v>
      </c>
      <c r="R92" s="203" t="str">
        <f>IF(転記作業用!$S92=0,"-",転記作業用!R92)</f>
        <v>-</v>
      </c>
      <c r="S92" s="203" t="str">
        <f>IF(転記作業用!$AB92=0,"-",転記作業用!T92)</f>
        <v>-</v>
      </c>
      <c r="T92" s="203" t="str">
        <f>IF(転記作業用!$AB92=0,"-",転記作業用!U92)</f>
        <v>-</v>
      </c>
      <c r="U92" s="203" t="str">
        <f>IF(転記作業用!$AB92=0,"-",転記作業用!V92)</f>
        <v>-</v>
      </c>
      <c r="V92" s="203" t="str">
        <f>IF(転記作業用!$AB92=0,"-",転記作業用!W92)</f>
        <v>-</v>
      </c>
      <c r="W92" s="203" t="str">
        <f>IF(転記作業用!$AB92=0,"-",転記作業用!X92)</f>
        <v>-</v>
      </c>
      <c r="X92" s="203" t="str">
        <f>IF(転記作業用!$AB92=0,"-",転記作業用!Y92)</f>
        <v>-</v>
      </c>
      <c r="Y92" s="203" t="str">
        <f>IF(転記作業用!$AB92=0,"-",転記作業用!Z92)</f>
        <v>-</v>
      </c>
      <c r="Z92" s="203" t="str">
        <f>IF(転記作業用!$AB92=0,"-",転記作業用!AA92)</f>
        <v>-</v>
      </c>
      <c r="AA92" s="203" t="str">
        <f>IF($G92=0,"*",IF(転記作業用!$AK92=0,"-",転記作業用!AC92))</f>
        <v>-</v>
      </c>
      <c r="AB92" s="203" t="str">
        <f>IF($G92=0,"*",IF(転記作業用!$AK92=0,"-",転記作業用!AD92))</f>
        <v>-</v>
      </c>
      <c r="AC92" s="203" t="str">
        <f>IF($G92=0,"*",IF(転記作業用!$AK92=0,"-",転記作業用!AE92))</f>
        <v>-</v>
      </c>
      <c r="AD92" s="203" t="str">
        <f>IF($G92=0,"*",IF(転記作業用!$AK92=0,"-",転記作業用!AF92))</f>
        <v>-</v>
      </c>
      <c r="AE92" s="203" t="str">
        <f>IF($G92=0,"*",IF(転記作業用!$AK92=0,"-",転記作業用!AG92))</f>
        <v>-</v>
      </c>
      <c r="AF92" s="203" t="str">
        <f>IF($G92=0,"*",IF(転記作業用!$AK92=0,"-",転記作業用!AH92))</f>
        <v>-</v>
      </c>
      <c r="AG92" s="203" t="str">
        <f>IF($G92=0,"*",IF(転記作業用!$AK92=0,"-",転記作業用!AI92))</f>
        <v>-</v>
      </c>
      <c r="AH92" s="203" t="str">
        <f>IF($G92=0,"*",IF(転記作業用!$AK92=0,"-",転記作業用!AJ92))</f>
        <v>-</v>
      </c>
      <c r="AI92" s="203" t="str">
        <f>IF($H92=0,"*",IF(転記作業用!$AW92=0,"-",転記作業用!AL92))</f>
        <v>-</v>
      </c>
      <c r="AJ92" s="203" t="str">
        <f>IF($H92=0,"*",IF(転記作業用!$AW92=0,"-",転記作業用!AM92))</f>
        <v>-</v>
      </c>
      <c r="AK92" s="203" t="str">
        <f>IF($H92=0,"*",IF(転記作業用!$AW92=0,"-",転記作業用!AN92))</f>
        <v>-</v>
      </c>
      <c r="AL92" s="203" t="str">
        <f>IF($H92=0,"*",IF(転記作業用!$AW92=0,"-",転記作業用!AO92))</f>
        <v>-</v>
      </c>
      <c r="AM92" s="203" t="str">
        <f>IF($H92=0,"*",IF(転記作業用!$AW92=0,"-",転記作業用!AP92))</f>
        <v>-</v>
      </c>
      <c r="AN92" s="203" t="str">
        <f>IF($H92=0,"*",IF(転記作業用!$AW92=0,"-",転記作業用!AQ92))</f>
        <v>-</v>
      </c>
      <c r="AO92" s="203" t="str">
        <f>IF($H92=0,"*",IF(転記作業用!$AW92=0,"-",転記作業用!AR92))</f>
        <v>-</v>
      </c>
      <c r="AP92" s="203" t="str">
        <f>IF($H92=0,"*",IF(転記作業用!$AW92=0,"-",転記作業用!AS92))</f>
        <v>-</v>
      </c>
      <c r="AQ92" s="203" t="str">
        <f>IF($H92=0,"*",IF(転記作業用!$AW92=0,"-",転記作業用!AT92))</f>
        <v>-</v>
      </c>
      <c r="AR92" s="203" t="str">
        <f>IF($H92=0,"*",IF(転記作業用!$AW92=0,"-",転記作業用!AU92))</f>
        <v>-</v>
      </c>
      <c r="AS92" s="203" t="str">
        <f>IF($H92=0,"*",IF(転記作業用!$AW92=0,"-",転記作業用!AV92))</f>
        <v>-</v>
      </c>
      <c r="AT92" s="203" t="str">
        <f>IF($I92=0,"*",IF(転記作業用!$BM92=0,"-",転記作業用!AX92))</f>
        <v>-</v>
      </c>
      <c r="AU92" s="203" t="str">
        <f>IF($I92=0,"*",IF(転記作業用!$BM92=0,"-",転記作業用!AY92))</f>
        <v>-</v>
      </c>
      <c r="AV92" s="203" t="str">
        <f>IF($I92=0,"*",IF(転記作業用!$BM92=0,"-",転記作業用!AZ92))</f>
        <v>-</v>
      </c>
      <c r="AW92" s="203" t="str">
        <f>IF($I92=0,"*",IF(転記作業用!$BM92=0,"-",転記作業用!BA92))</f>
        <v>-</v>
      </c>
      <c r="AX92" s="203" t="str">
        <f>IF($I92=0,"*",IF(転記作業用!$BM92=0,"-",転記作業用!BB92))</f>
        <v>-</v>
      </c>
      <c r="AY92" s="203" t="str">
        <f>IF($I92=0,"*",IF(転記作業用!$BM92=0,"-",転記作業用!BC92))</f>
        <v>-</v>
      </c>
      <c r="AZ92" s="203" t="str">
        <f>IF($I92=0,"*",IF(転記作業用!$BM92=0,"-",転記作業用!BD92))</f>
        <v>-</v>
      </c>
      <c r="BA92" s="203" t="str">
        <f>IF($I92=0,"*",IF(転記作業用!$BM92=0,"-",転記作業用!BE92))</f>
        <v>-</v>
      </c>
      <c r="BB92" s="203" t="str">
        <f>IF($I92=0,"*",IF(転記作業用!$BM92=0,"-",転記作業用!BF92))</f>
        <v>-</v>
      </c>
      <c r="BC92" s="203" t="str">
        <f>IF($I92=0,"*",IF(転記作業用!$BM92=0,"-",転記作業用!BG92))</f>
        <v>-</v>
      </c>
      <c r="BD92" s="203" t="str">
        <f>IF($I92=0,"*",IF(転記作業用!$BM92=0,"-",転記作業用!BH92))</f>
        <v>-</v>
      </c>
      <c r="BE92" s="203" t="str">
        <f>IF($I92=0,"*",IF(転記作業用!$BM92=0,"-",転記作業用!BI92))</f>
        <v>-</v>
      </c>
      <c r="BF92" s="203" t="str">
        <f>IF($I92=0,"*",IF(転記作業用!$BM92=0,"-",転記作業用!BJ92))</f>
        <v>-</v>
      </c>
      <c r="BG92" s="203" t="str">
        <f>IF($I92=0,"*",IF(転記作業用!$BM92=0,"-",転記作業用!BK92))</f>
        <v>-</v>
      </c>
      <c r="BH92" s="203" t="str">
        <f>IF($I92=0,"*",IF(転記作業用!$BM92=0,"-",転記作業用!BL92))</f>
        <v>-</v>
      </c>
      <c r="BI92" s="203" t="str">
        <f>IF('在宅生活改善調査（利用者票）'!BI101="","-",'在宅生活改善調査（利用者票）'!BI101)</f>
        <v>-</v>
      </c>
      <c r="BJ92" s="203" t="str">
        <f>IF($BI92=4,"*",IF(転記作業用!$CK92=0,"-",転記作業用!BO92))</f>
        <v>-</v>
      </c>
      <c r="BK92" s="203" t="str">
        <f>IF($BI92=4,"*",IF(転記作業用!$CK92=0,"-",転記作業用!BP92))</f>
        <v>-</v>
      </c>
      <c r="BL92" s="203" t="str">
        <f>IF($BI92=4,"*",IF(転記作業用!$CK92=0,"-",転記作業用!BQ92))</f>
        <v>-</v>
      </c>
      <c r="BM92" s="203" t="str">
        <f>IF($BI92=4,"*",IF(転記作業用!$CK92=0,"-",転記作業用!BR92))</f>
        <v>-</v>
      </c>
      <c r="BN92" s="203" t="str">
        <f>IF($BI92=4,"*",IF(転記作業用!$CK92=0,"-",転記作業用!BS92))</f>
        <v>-</v>
      </c>
      <c r="BO92" s="203" t="str">
        <f>IF($BI92=4,"*",IF(転記作業用!$CK92=0,"-",転記作業用!BT92))</f>
        <v>-</v>
      </c>
      <c r="BP92" s="203" t="str">
        <f>IF($BI92=4,"*",IF(転記作業用!$CK92=0,"-",転記作業用!BU92))</f>
        <v>-</v>
      </c>
      <c r="BQ92" s="203" t="str">
        <f>IF($BI92=4,"*",IF(転記作業用!$CK92=0,"-",転記作業用!BV92))</f>
        <v>-</v>
      </c>
      <c r="BR92" s="203" t="str">
        <f>IF($BI92=4,"*",IF(転記作業用!$CK92=0,"-",転記作業用!BW92))</f>
        <v>-</v>
      </c>
      <c r="BS92" s="203" t="str">
        <f>IF($BI92=4,"*",IF(転記作業用!$CK92=0,"-",転記作業用!BX92))</f>
        <v>-</v>
      </c>
      <c r="BT92" s="203" t="str">
        <f>IF($BI92=4,"*",IF(転記作業用!$CK92=0,"-",転記作業用!BY92))</f>
        <v>-</v>
      </c>
      <c r="BU92" s="203" t="str">
        <f>IF($BI92=4,"*",IF(転記作業用!$CK92=0,"-",転記作業用!BZ92))</f>
        <v>-</v>
      </c>
      <c r="BV92" s="203" t="str">
        <f>IF($BI92=4,"*",IF(転記作業用!$CK92=0,"-",転記作業用!CA92))</f>
        <v>-</v>
      </c>
      <c r="BW92" s="203" t="str">
        <f>IF($BI92=4,"*",IF(転記作業用!$CK92=0,"-",転記作業用!CB92))</f>
        <v>-</v>
      </c>
      <c r="BX92" s="203" t="str">
        <f>IF($BI92=4,"*",IF(転記作業用!$CK92=0,"-",転記作業用!CC92))</f>
        <v>-</v>
      </c>
      <c r="BY92" s="203" t="str">
        <f>IF($BI92=4,"*",IF(転記作業用!$CK92=0,"-",転記作業用!CD92))</f>
        <v>-</v>
      </c>
      <c r="BZ92" s="203" t="str">
        <f>IF($BI92=4,"*",IF(転記作業用!$CK92=0,"-",転記作業用!CE92))</f>
        <v>-</v>
      </c>
      <c r="CA92" s="203" t="str">
        <f>IF($BI92=4,"*",IF(転記作業用!$CK92=0,"-",転記作業用!CF92))</f>
        <v>-</v>
      </c>
      <c r="CB92" s="203" t="str">
        <f>IF($BI92=4,"*",IF(転記作業用!$CK92=0,"-",転記作業用!CG92))</f>
        <v>-</v>
      </c>
      <c r="CC92" s="203" t="str">
        <f>IF(転記作業用!$CJ92=0,"*",IF('在宅生活改善調査（利用者票）'!CC101="","-",'在宅生活改善調査（利用者票）'!CC101))</f>
        <v>*</v>
      </c>
      <c r="CD92" s="203" t="str">
        <f>IF(転記作業用!CI92=0,"*",IF('在宅生活改善調査（利用者票）'!CD101="","-",'在宅生活改善調査（利用者票）'!CD101))</f>
        <v>*</v>
      </c>
      <c r="CE92" s="203" t="str">
        <f>IF(CB92&lt;&gt;1,"*",IF('在宅生活改善調査（利用者票）'!CE101="","-",'在宅生活改善調査（利用者票）'!CE101))</f>
        <v>*</v>
      </c>
    </row>
    <row r="93" spans="2:83" x14ac:dyDescent="0.15">
      <c r="B93" s="203" t="str">
        <f>IF('在宅生活改善調査（利用者票）'!B102="","-",'在宅生活改善調査（利用者票）'!B102)</f>
        <v>-</v>
      </c>
      <c r="C93" s="203" t="str">
        <f>IF('在宅生活改善調査（利用者票）'!C102="","-",'在宅生活改善調査（利用者票）'!C102)</f>
        <v>-</v>
      </c>
      <c r="D93" s="203" t="str">
        <f>IF('在宅生活改善調査（利用者票）'!D102="","-",'在宅生活改善調査（利用者票）'!D102)</f>
        <v>-</v>
      </c>
      <c r="E93" s="203" t="str">
        <f>IF(転記作業用!$K93=0,"-",転記作業用!D93)</f>
        <v>-</v>
      </c>
      <c r="F93" s="203" t="str">
        <f>IF(転記作業用!$K93=0,"-",転記作業用!E93)</f>
        <v>-</v>
      </c>
      <c r="G93" s="203" t="str">
        <f>IF(転記作業用!$K93=0,"-",転記作業用!F93)</f>
        <v>-</v>
      </c>
      <c r="H93" s="203" t="str">
        <f>IF(転記作業用!$K93=0,"-",転記作業用!G93)</f>
        <v>-</v>
      </c>
      <c r="I93" s="203" t="str">
        <f>IF(転記作業用!$K93=0,"-",転記作業用!H93)</f>
        <v>-</v>
      </c>
      <c r="J93" s="203" t="str">
        <f>IF(転記作業用!$K93=0,"-",転記作業用!I93)</f>
        <v>-</v>
      </c>
      <c r="K93" s="203" t="str">
        <f>IF(転記作業用!$K93=0,"-",転記作業用!J93)</f>
        <v>-</v>
      </c>
      <c r="L93" s="203" t="str">
        <f>IF(転記作業用!$S93=0,"-",転記作業用!L93)</f>
        <v>-</v>
      </c>
      <c r="M93" s="203" t="str">
        <f>IF(転記作業用!$S93=0,"-",転記作業用!M93)</f>
        <v>-</v>
      </c>
      <c r="N93" s="203" t="str">
        <f>IF(転記作業用!$S93=0,"-",転記作業用!N93)</f>
        <v>-</v>
      </c>
      <c r="O93" s="203" t="str">
        <f>IF(転記作業用!$S93=0,"-",転記作業用!O93)</f>
        <v>-</v>
      </c>
      <c r="P93" s="203" t="str">
        <f>IF(転記作業用!$S93=0,"-",転記作業用!P93)</f>
        <v>-</v>
      </c>
      <c r="Q93" s="203" t="str">
        <f>IF(転記作業用!$S93=0,"-",転記作業用!Q93)</f>
        <v>-</v>
      </c>
      <c r="R93" s="203" t="str">
        <f>IF(転記作業用!$S93=0,"-",転記作業用!R93)</f>
        <v>-</v>
      </c>
      <c r="S93" s="203" t="str">
        <f>IF(転記作業用!$AB93=0,"-",転記作業用!T93)</f>
        <v>-</v>
      </c>
      <c r="T93" s="203" t="str">
        <f>IF(転記作業用!$AB93=0,"-",転記作業用!U93)</f>
        <v>-</v>
      </c>
      <c r="U93" s="203" t="str">
        <f>IF(転記作業用!$AB93=0,"-",転記作業用!V93)</f>
        <v>-</v>
      </c>
      <c r="V93" s="203" t="str">
        <f>IF(転記作業用!$AB93=0,"-",転記作業用!W93)</f>
        <v>-</v>
      </c>
      <c r="W93" s="203" t="str">
        <f>IF(転記作業用!$AB93=0,"-",転記作業用!X93)</f>
        <v>-</v>
      </c>
      <c r="X93" s="203" t="str">
        <f>IF(転記作業用!$AB93=0,"-",転記作業用!Y93)</f>
        <v>-</v>
      </c>
      <c r="Y93" s="203" t="str">
        <f>IF(転記作業用!$AB93=0,"-",転記作業用!Z93)</f>
        <v>-</v>
      </c>
      <c r="Z93" s="203" t="str">
        <f>IF(転記作業用!$AB93=0,"-",転記作業用!AA93)</f>
        <v>-</v>
      </c>
      <c r="AA93" s="203" t="str">
        <f>IF($G93=0,"*",IF(転記作業用!$AK93=0,"-",転記作業用!AC93))</f>
        <v>-</v>
      </c>
      <c r="AB93" s="203" t="str">
        <f>IF($G93=0,"*",IF(転記作業用!$AK93=0,"-",転記作業用!AD93))</f>
        <v>-</v>
      </c>
      <c r="AC93" s="203" t="str">
        <f>IF($G93=0,"*",IF(転記作業用!$AK93=0,"-",転記作業用!AE93))</f>
        <v>-</v>
      </c>
      <c r="AD93" s="203" t="str">
        <f>IF($G93=0,"*",IF(転記作業用!$AK93=0,"-",転記作業用!AF93))</f>
        <v>-</v>
      </c>
      <c r="AE93" s="203" t="str">
        <f>IF($G93=0,"*",IF(転記作業用!$AK93=0,"-",転記作業用!AG93))</f>
        <v>-</v>
      </c>
      <c r="AF93" s="203" t="str">
        <f>IF($G93=0,"*",IF(転記作業用!$AK93=0,"-",転記作業用!AH93))</f>
        <v>-</v>
      </c>
      <c r="AG93" s="203" t="str">
        <f>IF($G93=0,"*",IF(転記作業用!$AK93=0,"-",転記作業用!AI93))</f>
        <v>-</v>
      </c>
      <c r="AH93" s="203" t="str">
        <f>IF($G93=0,"*",IF(転記作業用!$AK93=0,"-",転記作業用!AJ93))</f>
        <v>-</v>
      </c>
      <c r="AI93" s="203" t="str">
        <f>IF($H93=0,"*",IF(転記作業用!$AW93=0,"-",転記作業用!AL93))</f>
        <v>-</v>
      </c>
      <c r="AJ93" s="203" t="str">
        <f>IF($H93=0,"*",IF(転記作業用!$AW93=0,"-",転記作業用!AM93))</f>
        <v>-</v>
      </c>
      <c r="AK93" s="203" t="str">
        <f>IF($H93=0,"*",IF(転記作業用!$AW93=0,"-",転記作業用!AN93))</f>
        <v>-</v>
      </c>
      <c r="AL93" s="203" t="str">
        <f>IF($H93=0,"*",IF(転記作業用!$AW93=0,"-",転記作業用!AO93))</f>
        <v>-</v>
      </c>
      <c r="AM93" s="203" t="str">
        <f>IF($H93=0,"*",IF(転記作業用!$AW93=0,"-",転記作業用!AP93))</f>
        <v>-</v>
      </c>
      <c r="AN93" s="203" t="str">
        <f>IF($H93=0,"*",IF(転記作業用!$AW93=0,"-",転記作業用!AQ93))</f>
        <v>-</v>
      </c>
      <c r="AO93" s="203" t="str">
        <f>IF($H93=0,"*",IF(転記作業用!$AW93=0,"-",転記作業用!AR93))</f>
        <v>-</v>
      </c>
      <c r="AP93" s="203" t="str">
        <f>IF($H93=0,"*",IF(転記作業用!$AW93=0,"-",転記作業用!AS93))</f>
        <v>-</v>
      </c>
      <c r="AQ93" s="203" t="str">
        <f>IF($H93=0,"*",IF(転記作業用!$AW93=0,"-",転記作業用!AT93))</f>
        <v>-</v>
      </c>
      <c r="AR93" s="203" t="str">
        <f>IF($H93=0,"*",IF(転記作業用!$AW93=0,"-",転記作業用!AU93))</f>
        <v>-</v>
      </c>
      <c r="AS93" s="203" t="str">
        <f>IF($H93=0,"*",IF(転記作業用!$AW93=0,"-",転記作業用!AV93))</f>
        <v>-</v>
      </c>
      <c r="AT93" s="203" t="str">
        <f>IF($I93=0,"*",IF(転記作業用!$BM93=0,"-",転記作業用!AX93))</f>
        <v>-</v>
      </c>
      <c r="AU93" s="203" t="str">
        <f>IF($I93=0,"*",IF(転記作業用!$BM93=0,"-",転記作業用!AY93))</f>
        <v>-</v>
      </c>
      <c r="AV93" s="203" t="str">
        <f>IF($I93=0,"*",IF(転記作業用!$BM93=0,"-",転記作業用!AZ93))</f>
        <v>-</v>
      </c>
      <c r="AW93" s="203" t="str">
        <f>IF($I93=0,"*",IF(転記作業用!$BM93=0,"-",転記作業用!BA93))</f>
        <v>-</v>
      </c>
      <c r="AX93" s="203" t="str">
        <f>IF($I93=0,"*",IF(転記作業用!$BM93=0,"-",転記作業用!BB93))</f>
        <v>-</v>
      </c>
      <c r="AY93" s="203" t="str">
        <f>IF($I93=0,"*",IF(転記作業用!$BM93=0,"-",転記作業用!BC93))</f>
        <v>-</v>
      </c>
      <c r="AZ93" s="203" t="str">
        <f>IF($I93=0,"*",IF(転記作業用!$BM93=0,"-",転記作業用!BD93))</f>
        <v>-</v>
      </c>
      <c r="BA93" s="203" t="str">
        <f>IF($I93=0,"*",IF(転記作業用!$BM93=0,"-",転記作業用!BE93))</f>
        <v>-</v>
      </c>
      <c r="BB93" s="203" t="str">
        <f>IF($I93=0,"*",IF(転記作業用!$BM93=0,"-",転記作業用!BF93))</f>
        <v>-</v>
      </c>
      <c r="BC93" s="203" t="str">
        <f>IF($I93=0,"*",IF(転記作業用!$BM93=0,"-",転記作業用!BG93))</f>
        <v>-</v>
      </c>
      <c r="BD93" s="203" t="str">
        <f>IF($I93=0,"*",IF(転記作業用!$BM93=0,"-",転記作業用!BH93))</f>
        <v>-</v>
      </c>
      <c r="BE93" s="203" t="str">
        <f>IF($I93=0,"*",IF(転記作業用!$BM93=0,"-",転記作業用!BI93))</f>
        <v>-</v>
      </c>
      <c r="BF93" s="203" t="str">
        <f>IF($I93=0,"*",IF(転記作業用!$BM93=0,"-",転記作業用!BJ93))</f>
        <v>-</v>
      </c>
      <c r="BG93" s="203" t="str">
        <f>IF($I93=0,"*",IF(転記作業用!$BM93=0,"-",転記作業用!BK93))</f>
        <v>-</v>
      </c>
      <c r="BH93" s="203" t="str">
        <f>IF($I93=0,"*",IF(転記作業用!$BM93=0,"-",転記作業用!BL93))</f>
        <v>-</v>
      </c>
      <c r="BI93" s="203" t="str">
        <f>IF('在宅生活改善調査（利用者票）'!BI102="","-",'在宅生活改善調査（利用者票）'!BI102)</f>
        <v>-</v>
      </c>
      <c r="BJ93" s="203" t="str">
        <f>IF($BI93=4,"*",IF(転記作業用!$CK93=0,"-",転記作業用!BO93))</f>
        <v>-</v>
      </c>
      <c r="BK93" s="203" t="str">
        <f>IF($BI93=4,"*",IF(転記作業用!$CK93=0,"-",転記作業用!BP93))</f>
        <v>-</v>
      </c>
      <c r="BL93" s="203" t="str">
        <f>IF($BI93=4,"*",IF(転記作業用!$CK93=0,"-",転記作業用!BQ93))</f>
        <v>-</v>
      </c>
      <c r="BM93" s="203" t="str">
        <f>IF($BI93=4,"*",IF(転記作業用!$CK93=0,"-",転記作業用!BR93))</f>
        <v>-</v>
      </c>
      <c r="BN93" s="203" t="str">
        <f>IF($BI93=4,"*",IF(転記作業用!$CK93=0,"-",転記作業用!BS93))</f>
        <v>-</v>
      </c>
      <c r="BO93" s="203" t="str">
        <f>IF($BI93=4,"*",IF(転記作業用!$CK93=0,"-",転記作業用!BT93))</f>
        <v>-</v>
      </c>
      <c r="BP93" s="203" t="str">
        <f>IF($BI93=4,"*",IF(転記作業用!$CK93=0,"-",転記作業用!BU93))</f>
        <v>-</v>
      </c>
      <c r="BQ93" s="203" t="str">
        <f>IF($BI93=4,"*",IF(転記作業用!$CK93=0,"-",転記作業用!BV93))</f>
        <v>-</v>
      </c>
      <c r="BR93" s="203" t="str">
        <f>IF($BI93=4,"*",IF(転記作業用!$CK93=0,"-",転記作業用!BW93))</f>
        <v>-</v>
      </c>
      <c r="BS93" s="203" t="str">
        <f>IF($BI93=4,"*",IF(転記作業用!$CK93=0,"-",転記作業用!BX93))</f>
        <v>-</v>
      </c>
      <c r="BT93" s="203" t="str">
        <f>IF($BI93=4,"*",IF(転記作業用!$CK93=0,"-",転記作業用!BY93))</f>
        <v>-</v>
      </c>
      <c r="BU93" s="203" t="str">
        <f>IF($BI93=4,"*",IF(転記作業用!$CK93=0,"-",転記作業用!BZ93))</f>
        <v>-</v>
      </c>
      <c r="BV93" s="203" t="str">
        <f>IF($BI93=4,"*",IF(転記作業用!$CK93=0,"-",転記作業用!CA93))</f>
        <v>-</v>
      </c>
      <c r="BW93" s="203" t="str">
        <f>IF($BI93=4,"*",IF(転記作業用!$CK93=0,"-",転記作業用!CB93))</f>
        <v>-</v>
      </c>
      <c r="BX93" s="203" t="str">
        <f>IF($BI93=4,"*",IF(転記作業用!$CK93=0,"-",転記作業用!CC93))</f>
        <v>-</v>
      </c>
      <c r="BY93" s="203" t="str">
        <f>IF($BI93=4,"*",IF(転記作業用!$CK93=0,"-",転記作業用!CD93))</f>
        <v>-</v>
      </c>
      <c r="BZ93" s="203" t="str">
        <f>IF($BI93=4,"*",IF(転記作業用!$CK93=0,"-",転記作業用!CE93))</f>
        <v>-</v>
      </c>
      <c r="CA93" s="203" t="str">
        <f>IF($BI93=4,"*",IF(転記作業用!$CK93=0,"-",転記作業用!CF93))</f>
        <v>-</v>
      </c>
      <c r="CB93" s="203" t="str">
        <f>IF($BI93=4,"*",IF(転記作業用!$CK93=0,"-",転記作業用!CG93))</f>
        <v>-</v>
      </c>
      <c r="CC93" s="203" t="str">
        <f>IF(転記作業用!$CJ93=0,"*",IF('在宅生活改善調査（利用者票）'!CC102="","-",'在宅生活改善調査（利用者票）'!CC102))</f>
        <v>*</v>
      </c>
      <c r="CD93" s="203" t="str">
        <f>IF(転記作業用!CI93=0,"*",IF('在宅生活改善調査（利用者票）'!CD102="","-",'在宅生活改善調査（利用者票）'!CD102))</f>
        <v>*</v>
      </c>
      <c r="CE93" s="203" t="str">
        <f>IF(CB93&lt;&gt;1,"*",IF('在宅生活改善調査（利用者票）'!CE102="","-",'在宅生活改善調査（利用者票）'!CE102))</f>
        <v>*</v>
      </c>
    </row>
    <row r="94" spans="2:83" x14ac:dyDescent="0.15">
      <c r="B94" s="203" t="str">
        <f>IF('在宅生活改善調査（利用者票）'!B103="","-",'在宅生活改善調査（利用者票）'!B103)</f>
        <v>-</v>
      </c>
      <c r="C94" s="203" t="str">
        <f>IF('在宅生活改善調査（利用者票）'!C103="","-",'在宅生活改善調査（利用者票）'!C103)</f>
        <v>-</v>
      </c>
      <c r="D94" s="203" t="str">
        <f>IF('在宅生活改善調査（利用者票）'!D103="","-",'在宅生活改善調査（利用者票）'!D103)</f>
        <v>-</v>
      </c>
      <c r="E94" s="203" t="str">
        <f>IF(転記作業用!$K94=0,"-",転記作業用!D94)</f>
        <v>-</v>
      </c>
      <c r="F94" s="203" t="str">
        <f>IF(転記作業用!$K94=0,"-",転記作業用!E94)</f>
        <v>-</v>
      </c>
      <c r="G94" s="203" t="str">
        <f>IF(転記作業用!$K94=0,"-",転記作業用!F94)</f>
        <v>-</v>
      </c>
      <c r="H94" s="203" t="str">
        <f>IF(転記作業用!$K94=0,"-",転記作業用!G94)</f>
        <v>-</v>
      </c>
      <c r="I94" s="203" t="str">
        <f>IF(転記作業用!$K94=0,"-",転記作業用!H94)</f>
        <v>-</v>
      </c>
      <c r="J94" s="203" t="str">
        <f>IF(転記作業用!$K94=0,"-",転記作業用!I94)</f>
        <v>-</v>
      </c>
      <c r="K94" s="203" t="str">
        <f>IF(転記作業用!$K94=0,"-",転記作業用!J94)</f>
        <v>-</v>
      </c>
      <c r="L94" s="203" t="str">
        <f>IF(転記作業用!$S94=0,"-",転記作業用!L94)</f>
        <v>-</v>
      </c>
      <c r="M94" s="203" t="str">
        <f>IF(転記作業用!$S94=0,"-",転記作業用!M94)</f>
        <v>-</v>
      </c>
      <c r="N94" s="203" t="str">
        <f>IF(転記作業用!$S94=0,"-",転記作業用!N94)</f>
        <v>-</v>
      </c>
      <c r="O94" s="203" t="str">
        <f>IF(転記作業用!$S94=0,"-",転記作業用!O94)</f>
        <v>-</v>
      </c>
      <c r="P94" s="203" t="str">
        <f>IF(転記作業用!$S94=0,"-",転記作業用!P94)</f>
        <v>-</v>
      </c>
      <c r="Q94" s="203" t="str">
        <f>IF(転記作業用!$S94=0,"-",転記作業用!Q94)</f>
        <v>-</v>
      </c>
      <c r="R94" s="203" t="str">
        <f>IF(転記作業用!$S94=0,"-",転記作業用!R94)</f>
        <v>-</v>
      </c>
      <c r="S94" s="203" t="str">
        <f>IF(転記作業用!$AB94=0,"-",転記作業用!T94)</f>
        <v>-</v>
      </c>
      <c r="T94" s="203" t="str">
        <f>IF(転記作業用!$AB94=0,"-",転記作業用!U94)</f>
        <v>-</v>
      </c>
      <c r="U94" s="203" t="str">
        <f>IF(転記作業用!$AB94=0,"-",転記作業用!V94)</f>
        <v>-</v>
      </c>
      <c r="V94" s="203" t="str">
        <f>IF(転記作業用!$AB94=0,"-",転記作業用!W94)</f>
        <v>-</v>
      </c>
      <c r="W94" s="203" t="str">
        <f>IF(転記作業用!$AB94=0,"-",転記作業用!X94)</f>
        <v>-</v>
      </c>
      <c r="X94" s="203" t="str">
        <f>IF(転記作業用!$AB94=0,"-",転記作業用!Y94)</f>
        <v>-</v>
      </c>
      <c r="Y94" s="203" t="str">
        <f>IF(転記作業用!$AB94=0,"-",転記作業用!Z94)</f>
        <v>-</v>
      </c>
      <c r="Z94" s="203" t="str">
        <f>IF(転記作業用!$AB94=0,"-",転記作業用!AA94)</f>
        <v>-</v>
      </c>
      <c r="AA94" s="203" t="str">
        <f>IF($G94=0,"*",IF(転記作業用!$AK94=0,"-",転記作業用!AC94))</f>
        <v>-</v>
      </c>
      <c r="AB94" s="203" t="str">
        <f>IF($G94=0,"*",IF(転記作業用!$AK94=0,"-",転記作業用!AD94))</f>
        <v>-</v>
      </c>
      <c r="AC94" s="203" t="str">
        <f>IF($G94=0,"*",IF(転記作業用!$AK94=0,"-",転記作業用!AE94))</f>
        <v>-</v>
      </c>
      <c r="AD94" s="203" t="str">
        <f>IF($G94=0,"*",IF(転記作業用!$AK94=0,"-",転記作業用!AF94))</f>
        <v>-</v>
      </c>
      <c r="AE94" s="203" t="str">
        <f>IF($G94=0,"*",IF(転記作業用!$AK94=0,"-",転記作業用!AG94))</f>
        <v>-</v>
      </c>
      <c r="AF94" s="203" t="str">
        <f>IF($G94=0,"*",IF(転記作業用!$AK94=0,"-",転記作業用!AH94))</f>
        <v>-</v>
      </c>
      <c r="AG94" s="203" t="str">
        <f>IF($G94=0,"*",IF(転記作業用!$AK94=0,"-",転記作業用!AI94))</f>
        <v>-</v>
      </c>
      <c r="AH94" s="203" t="str">
        <f>IF($G94=0,"*",IF(転記作業用!$AK94=0,"-",転記作業用!AJ94))</f>
        <v>-</v>
      </c>
      <c r="AI94" s="203" t="str">
        <f>IF($H94=0,"*",IF(転記作業用!$AW94=0,"-",転記作業用!AL94))</f>
        <v>-</v>
      </c>
      <c r="AJ94" s="203" t="str">
        <f>IF($H94=0,"*",IF(転記作業用!$AW94=0,"-",転記作業用!AM94))</f>
        <v>-</v>
      </c>
      <c r="AK94" s="203" t="str">
        <f>IF($H94=0,"*",IF(転記作業用!$AW94=0,"-",転記作業用!AN94))</f>
        <v>-</v>
      </c>
      <c r="AL94" s="203" t="str">
        <f>IF($H94=0,"*",IF(転記作業用!$AW94=0,"-",転記作業用!AO94))</f>
        <v>-</v>
      </c>
      <c r="AM94" s="203" t="str">
        <f>IF($H94=0,"*",IF(転記作業用!$AW94=0,"-",転記作業用!AP94))</f>
        <v>-</v>
      </c>
      <c r="AN94" s="203" t="str">
        <f>IF($H94=0,"*",IF(転記作業用!$AW94=0,"-",転記作業用!AQ94))</f>
        <v>-</v>
      </c>
      <c r="AO94" s="203" t="str">
        <f>IF($H94=0,"*",IF(転記作業用!$AW94=0,"-",転記作業用!AR94))</f>
        <v>-</v>
      </c>
      <c r="AP94" s="203" t="str">
        <f>IF($H94=0,"*",IF(転記作業用!$AW94=0,"-",転記作業用!AS94))</f>
        <v>-</v>
      </c>
      <c r="AQ94" s="203" t="str">
        <f>IF($H94=0,"*",IF(転記作業用!$AW94=0,"-",転記作業用!AT94))</f>
        <v>-</v>
      </c>
      <c r="AR94" s="203" t="str">
        <f>IF($H94=0,"*",IF(転記作業用!$AW94=0,"-",転記作業用!AU94))</f>
        <v>-</v>
      </c>
      <c r="AS94" s="203" t="str">
        <f>IF($H94=0,"*",IF(転記作業用!$AW94=0,"-",転記作業用!AV94))</f>
        <v>-</v>
      </c>
      <c r="AT94" s="203" t="str">
        <f>IF($I94=0,"*",IF(転記作業用!$BM94=0,"-",転記作業用!AX94))</f>
        <v>-</v>
      </c>
      <c r="AU94" s="203" t="str">
        <f>IF($I94=0,"*",IF(転記作業用!$BM94=0,"-",転記作業用!AY94))</f>
        <v>-</v>
      </c>
      <c r="AV94" s="203" t="str">
        <f>IF($I94=0,"*",IF(転記作業用!$BM94=0,"-",転記作業用!AZ94))</f>
        <v>-</v>
      </c>
      <c r="AW94" s="203" t="str">
        <f>IF($I94=0,"*",IF(転記作業用!$BM94=0,"-",転記作業用!BA94))</f>
        <v>-</v>
      </c>
      <c r="AX94" s="203" t="str">
        <f>IF($I94=0,"*",IF(転記作業用!$BM94=0,"-",転記作業用!BB94))</f>
        <v>-</v>
      </c>
      <c r="AY94" s="203" t="str">
        <f>IF($I94=0,"*",IF(転記作業用!$BM94=0,"-",転記作業用!BC94))</f>
        <v>-</v>
      </c>
      <c r="AZ94" s="203" t="str">
        <f>IF($I94=0,"*",IF(転記作業用!$BM94=0,"-",転記作業用!BD94))</f>
        <v>-</v>
      </c>
      <c r="BA94" s="203" t="str">
        <f>IF($I94=0,"*",IF(転記作業用!$BM94=0,"-",転記作業用!BE94))</f>
        <v>-</v>
      </c>
      <c r="BB94" s="203" t="str">
        <f>IF($I94=0,"*",IF(転記作業用!$BM94=0,"-",転記作業用!BF94))</f>
        <v>-</v>
      </c>
      <c r="BC94" s="203" t="str">
        <f>IF($I94=0,"*",IF(転記作業用!$BM94=0,"-",転記作業用!BG94))</f>
        <v>-</v>
      </c>
      <c r="BD94" s="203" t="str">
        <f>IF($I94=0,"*",IF(転記作業用!$BM94=0,"-",転記作業用!BH94))</f>
        <v>-</v>
      </c>
      <c r="BE94" s="203" t="str">
        <f>IF($I94=0,"*",IF(転記作業用!$BM94=0,"-",転記作業用!BI94))</f>
        <v>-</v>
      </c>
      <c r="BF94" s="203" t="str">
        <f>IF($I94=0,"*",IF(転記作業用!$BM94=0,"-",転記作業用!BJ94))</f>
        <v>-</v>
      </c>
      <c r="BG94" s="203" t="str">
        <f>IF($I94=0,"*",IF(転記作業用!$BM94=0,"-",転記作業用!BK94))</f>
        <v>-</v>
      </c>
      <c r="BH94" s="203" t="str">
        <f>IF($I94=0,"*",IF(転記作業用!$BM94=0,"-",転記作業用!BL94))</f>
        <v>-</v>
      </c>
      <c r="BI94" s="203" t="str">
        <f>IF('在宅生活改善調査（利用者票）'!BI103="","-",'在宅生活改善調査（利用者票）'!BI103)</f>
        <v>-</v>
      </c>
      <c r="BJ94" s="203" t="str">
        <f>IF($BI94=4,"*",IF(転記作業用!$CK94=0,"-",転記作業用!BO94))</f>
        <v>-</v>
      </c>
      <c r="BK94" s="203" t="str">
        <f>IF($BI94=4,"*",IF(転記作業用!$CK94=0,"-",転記作業用!BP94))</f>
        <v>-</v>
      </c>
      <c r="BL94" s="203" t="str">
        <f>IF($BI94=4,"*",IF(転記作業用!$CK94=0,"-",転記作業用!BQ94))</f>
        <v>-</v>
      </c>
      <c r="BM94" s="203" t="str">
        <f>IF($BI94=4,"*",IF(転記作業用!$CK94=0,"-",転記作業用!BR94))</f>
        <v>-</v>
      </c>
      <c r="BN94" s="203" t="str">
        <f>IF($BI94=4,"*",IF(転記作業用!$CK94=0,"-",転記作業用!BS94))</f>
        <v>-</v>
      </c>
      <c r="BO94" s="203" t="str">
        <f>IF($BI94=4,"*",IF(転記作業用!$CK94=0,"-",転記作業用!BT94))</f>
        <v>-</v>
      </c>
      <c r="BP94" s="203" t="str">
        <f>IF($BI94=4,"*",IF(転記作業用!$CK94=0,"-",転記作業用!BU94))</f>
        <v>-</v>
      </c>
      <c r="BQ94" s="203" t="str">
        <f>IF($BI94=4,"*",IF(転記作業用!$CK94=0,"-",転記作業用!BV94))</f>
        <v>-</v>
      </c>
      <c r="BR94" s="203" t="str">
        <f>IF($BI94=4,"*",IF(転記作業用!$CK94=0,"-",転記作業用!BW94))</f>
        <v>-</v>
      </c>
      <c r="BS94" s="203" t="str">
        <f>IF($BI94=4,"*",IF(転記作業用!$CK94=0,"-",転記作業用!BX94))</f>
        <v>-</v>
      </c>
      <c r="BT94" s="203" t="str">
        <f>IF($BI94=4,"*",IF(転記作業用!$CK94=0,"-",転記作業用!BY94))</f>
        <v>-</v>
      </c>
      <c r="BU94" s="203" t="str">
        <f>IF($BI94=4,"*",IF(転記作業用!$CK94=0,"-",転記作業用!BZ94))</f>
        <v>-</v>
      </c>
      <c r="BV94" s="203" t="str">
        <f>IF($BI94=4,"*",IF(転記作業用!$CK94=0,"-",転記作業用!CA94))</f>
        <v>-</v>
      </c>
      <c r="BW94" s="203" t="str">
        <f>IF($BI94=4,"*",IF(転記作業用!$CK94=0,"-",転記作業用!CB94))</f>
        <v>-</v>
      </c>
      <c r="BX94" s="203" t="str">
        <f>IF($BI94=4,"*",IF(転記作業用!$CK94=0,"-",転記作業用!CC94))</f>
        <v>-</v>
      </c>
      <c r="BY94" s="203" t="str">
        <f>IF($BI94=4,"*",IF(転記作業用!$CK94=0,"-",転記作業用!CD94))</f>
        <v>-</v>
      </c>
      <c r="BZ94" s="203" t="str">
        <f>IF($BI94=4,"*",IF(転記作業用!$CK94=0,"-",転記作業用!CE94))</f>
        <v>-</v>
      </c>
      <c r="CA94" s="203" t="str">
        <f>IF($BI94=4,"*",IF(転記作業用!$CK94=0,"-",転記作業用!CF94))</f>
        <v>-</v>
      </c>
      <c r="CB94" s="203" t="str">
        <f>IF($BI94=4,"*",IF(転記作業用!$CK94=0,"-",転記作業用!CG94))</f>
        <v>-</v>
      </c>
      <c r="CC94" s="203" t="str">
        <f>IF(転記作業用!$CJ94=0,"*",IF('在宅生活改善調査（利用者票）'!CC103="","-",'在宅生活改善調査（利用者票）'!CC103))</f>
        <v>*</v>
      </c>
      <c r="CD94" s="203" t="str">
        <f>IF(転記作業用!CI94=0,"*",IF('在宅生活改善調査（利用者票）'!CD103="","-",'在宅生活改善調査（利用者票）'!CD103))</f>
        <v>*</v>
      </c>
      <c r="CE94" s="203" t="str">
        <f>IF(CB94&lt;&gt;1,"*",IF('在宅生活改善調査（利用者票）'!CE103="","-",'在宅生活改善調査（利用者票）'!CE103))</f>
        <v>*</v>
      </c>
    </row>
    <row r="95" spans="2:83" x14ac:dyDescent="0.15">
      <c r="B95" s="203" t="str">
        <f>IF('在宅生活改善調査（利用者票）'!B104="","-",'在宅生活改善調査（利用者票）'!B104)</f>
        <v>-</v>
      </c>
      <c r="C95" s="203" t="str">
        <f>IF('在宅生活改善調査（利用者票）'!C104="","-",'在宅生活改善調査（利用者票）'!C104)</f>
        <v>-</v>
      </c>
      <c r="D95" s="203" t="str">
        <f>IF('在宅生活改善調査（利用者票）'!D104="","-",'在宅生活改善調査（利用者票）'!D104)</f>
        <v>-</v>
      </c>
      <c r="E95" s="203" t="str">
        <f>IF(転記作業用!$K95=0,"-",転記作業用!D95)</f>
        <v>-</v>
      </c>
      <c r="F95" s="203" t="str">
        <f>IF(転記作業用!$K95=0,"-",転記作業用!E95)</f>
        <v>-</v>
      </c>
      <c r="G95" s="203" t="str">
        <f>IF(転記作業用!$K95=0,"-",転記作業用!F95)</f>
        <v>-</v>
      </c>
      <c r="H95" s="203" t="str">
        <f>IF(転記作業用!$K95=0,"-",転記作業用!G95)</f>
        <v>-</v>
      </c>
      <c r="I95" s="203" t="str">
        <f>IF(転記作業用!$K95=0,"-",転記作業用!H95)</f>
        <v>-</v>
      </c>
      <c r="J95" s="203" t="str">
        <f>IF(転記作業用!$K95=0,"-",転記作業用!I95)</f>
        <v>-</v>
      </c>
      <c r="K95" s="203" t="str">
        <f>IF(転記作業用!$K95=0,"-",転記作業用!J95)</f>
        <v>-</v>
      </c>
      <c r="L95" s="203" t="str">
        <f>IF(転記作業用!$S95=0,"-",転記作業用!L95)</f>
        <v>-</v>
      </c>
      <c r="M95" s="203" t="str">
        <f>IF(転記作業用!$S95=0,"-",転記作業用!M95)</f>
        <v>-</v>
      </c>
      <c r="N95" s="203" t="str">
        <f>IF(転記作業用!$S95=0,"-",転記作業用!N95)</f>
        <v>-</v>
      </c>
      <c r="O95" s="203" t="str">
        <f>IF(転記作業用!$S95=0,"-",転記作業用!O95)</f>
        <v>-</v>
      </c>
      <c r="P95" s="203" t="str">
        <f>IF(転記作業用!$S95=0,"-",転記作業用!P95)</f>
        <v>-</v>
      </c>
      <c r="Q95" s="203" t="str">
        <f>IF(転記作業用!$S95=0,"-",転記作業用!Q95)</f>
        <v>-</v>
      </c>
      <c r="R95" s="203" t="str">
        <f>IF(転記作業用!$S95=0,"-",転記作業用!R95)</f>
        <v>-</v>
      </c>
      <c r="S95" s="203" t="str">
        <f>IF(転記作業用!$AB95=0,"-",転記作業用!T95)</f>
        <v>-</v>
      </c>
      <c r="T95" s="203" t="str">
        <f>IF(転記作業用!$AB95=0,"-",転記作業用!U95)</f>
        <v>-</v>
      </c>
      <c r="U95" s="203" t="str">
        <f>IF(転記作業用!$AB95=0,"-",転記作業用!V95)</f>
        <v>-</v>
      </c>
      <c r="V95" s="203" t="str">
        <f>IF(転記作業用!$AB95=0,"-",転記作業用!W95)</f>
        <v>-</v>
      </c>
      <c r="W95" s="203" t="str">
        <f>IF(転記作業用!$AB95=0,"-",転記作業用!X95)</f>
        <v>-</v>
      </c>
      <c r="X95" s="203" t="str">
        <f>IF(転記作業用!$AB95=0,"-",転記作業用!Y95)</f>
        <v>-</v>
      </c>
      <c r="Y95" s="203" t="str">
        <f>IF(転記作業用!$AB95=0,"-",転記作業用!Z95)</f>
        <v>-</v>
      </c>
      <c r="Z95" s="203" t="str">
        <f>IF(転記作業用!$AB95=0,"-",転記作業用!AA95)</f>
        <v>-</v>
      </c>
      <c r="AA95" s="203" t="str">
        <f>IF($G95=0,"*",IF(転記作業用!$AK95=0,"-",転記作業用!AC95))</f>
        <v>-</v>
      </c>
      <c r="AB95" s="203" t="str">
        <f>IF($G95=0,"*",IF(転記作業用!$AK95=0,"-",転記作業用!AD95))</f>
        <v>-</v>
      </c>
      <c r="AC95" s="203" t="str">
        <f>IF($G95=0,"*",IF(転記作業用!$AK95=0,"-",転記作業用!AE95))</f>
        <v>-</v>
      </c>
      <c r="AD95" s="203" t="str">
        <f>IF($G95=0,"*",IF(転記作業用!$AK95=0,"-",転記作業用!AF95))</f>
        <v>-</v>
      </c>
      <c r="AE95" s="203" t="str">
        <f>IF($G95=0,"*",IF(転記作業用!$AK95=0,"-",転記作業用!AG95))</f>
        <v>-</v>
      </c>
      <c r="AF95" s="203" t="str">
        <f>IF($G95=0,"*",IF(転記作業用!$AK95=0,"-",転記作業用!AH95))</f>
        <v>-</v>
      </c>
      <c r="AG95" s="203" t="str">
        <f>IF($G95=0,"*",IF(転記作業用!$AK95=0,"-",転記作業用!AI95))</f>
        <v>-</v>
      </c>
      <c r="AH95" s="203" t="str">
        <f>IF($G95=0,"*",IF(転記作業用!$AK95=0,"-",転記作業用!AJ95))</f>
        <v>-</v>
      </c>
      <c r="AI95" s="203" t="str">
        <f>IF($H95=0,"*",IF(転記作業用!$AW95=0,"-",転記作業用!AL95))</f>
        <v>-</v>
      </c>
      <c r="AJ95" s="203" t="str">
        <f>IF($H95=0,"*",IF(転記作業用!$AW95=0,"-",転記作業用!AM95))</f>
        <v>-</v>
      </c>
      <c r="AK95" s="203" t="str">
        <f>IF($H95=0,"*",IF(転記作業用!$AW95=0,"-",転記作業用!AN95))</f>
        <v>-</v>
      </c>
      <c r="AL95" s="203" t="str">
        <f>IF($H95=0,"*",IF(転記作業用!$AW95=0,"-",転記作業用!AO95))</f>
        <v>-</v>
      </c>
      <c r="AM95" s="203" t="str">
        <f>IF($H95=0,"*",IF(転記作業用!$AW95=0,"-",転記作業用!AP95))</f>
        <v>-</v>
      </c>
      <c r="AN95" s="203" t="str">
        <f>IF($H95=0,"*",IF(転記作業用!$AW95=0,"-",転記作業用!AQ95))</f>
        <v>-</v>
      </c>
      <c r="AO95" s="203" t="str">
        <f>IF($H95=0,"*",IF(転記作業用!$AW95=0,"-",転記作業用!AR95))</f>
        <v>-</v>
      </c>
      <c r="AP95" s="203" t="str">
        <f>IF($H95=0,"*",IF(転記作業用!$AW95=0,"-",転記作業用!AS95))</f>
        <v>-</v>
      </c>
      <c r="AQ95" s="203" t="str">
        <f>IF($H95=0,"*",IF(転記作業用!$AW95=0,"-",転記作業用!AT95))</f>
        <v>-</v>
      </c>
      <c r="AR95" s="203" t="str">
        <f>IF($H95=0,"*",IF(転記作業用!$AW95=0,"-",転記作業用!AU95))</f>
        <v>-</v>
      </c>
      <c r="AS95" s="203" t="str">
        <f>IF($H95=0,"*",IF(転記作業用!$AW95=0,"-",転記作業用!AV95))</f>
        <v>-</v>
      </c>
      <c r="AT95" s="203" t="str">
        <f>IF($I95=0,"*",IF(転記作業用!$BM95=0,"-",転記作業用!AX95))</f>
        <v>-</v>
      </c>
      <c r="AU95" s="203" t="str">
        <f>IF($I95=0,"*",IF(転記作業用!$BM95=0,"-",転記作業用!AY95))</f>
        <v>-</v>
      </c>
      <c r="AV95" s="203" t="str">
        <f>IF($I95=0,"*",IF(転記作業用!$BM95=0,"-",転記作業用!AZ95))</f>
        <v>-</v>
      </c>
      <c r="AW95" s="203" t="str">
        <f>IF($I95=0,"*",IF(転記作業用!$BM95=0,"-",転記作業用!BA95))</f>
        <v>-</v>
      </c>
      <c r="AX95" s="203" t="str">
        <f>IF($I95=0,"*",IF(転記作業用!$BM95=0,"-",転記作業用!BB95))</f>
        <v>-</v>
      </c>
      <c r="AY95" s="203" t="str">
        <f>IF($I95=0,"*",IF(転記作業用!$BM95=0,"-",転記作業用!BC95))</f>
        <v>-</v>
      </c>
      <c r="AZ95" s="203" t="str">
        <f>IF($I95=0,"*",IF(転記作業用!$BM95=0,"-",転記作業用!BD95))</f>
        <v>-</v>
      </c>
      <c r="BA95" s="203" t="str">
        <f>IF($I95=0,"*",IF(転記作業用!$BM95=0,"-",転記作業用!BE95))</f>
        <v>-</v>
      </c>
      <c r="BB95" s="203" t="str">
        <f>IF($I95=0,"*",IF(転記作業用!$BM95=0,"-",転記作業用!BF95))</f>
        <v>-</v>
      </c>
      <c r="BC95" s="203" t="str">
        <f>IF($I95=0,"*",IF(転記作業用!$BM95=0,"-",転記作業用!BG95))</f>
        <v>-</v>
      </c>
      <c r="BD95" s="203" t="str">
        <f>IF($I95=0,"*",IF(転記作業用!$BM95=0,"-",転記作業用!BH95))</f>
        <v>-</v>
      </c>
      <c r="BE95" s="203" t="str">
        <f>IF($I95=0,"*",IF(転記作業用!$BM95=0,"-",転記作業用!BI95))</f>
        <v>-</v>
      </c>
      <c r="BF95" s="203" t="str">
        <f>IF($I95=0,"*",IF(転記作業用!$BM95=0,"-",転記作業用!BJ95))</f>
        <v>-</v>
      </c>
      <c r="BG95" s="203" t="str">
        <f>IF($I95=0,"*",IF(転記作業用!$BM95=0,"-",転記作業用!BK95))</f>
        <v>-</v>
      </c>
      <c r="BH95" s="203" t="str">
        <f>IF($I95=0,"*",IF(転記作業用!$BM95=0,"-",転記作業用!BL95))</f>
        <v>-</v>
      </c>
      <c r="BI95" s="203" t="str">
        <f>IF('在宅生活改善調査（利用者票）'!BI104="","-",'在宅生活改善調査（利用者票）'!BI104)</f>
        <v>-</v>
      </c>
      <c r="BJ95" s="203" t="str">
        <f>IF($BI95=4,"*",IF(転記作業用!$CK95=0,"-",転記作業用!BO95))</f>
        <v>-</v>
      </c>
      <c r="BK95" s="203" t="str">
        <f>IF($BI95=4,"*",IF(転記作業用!$CK95=0,"-",転記作業用!BP95))</f>
        <v>-</v>
      </c>
      <c r="BL95" s="203" t="str">
        <f>IF($BI95=4,"*",IF(転記作業用!$CK95=0,"-",転記作業用!BQ95))</f>
        <v>-</v>
      </c>
      <c r="BM95" s="203" t="str">
        <f>IF($BI95=4,"*",IF(転記作業用!$CK95=0,"-",転記作業用!BR95))</f>
        <v>-</v>
      </c>
      <c r="BN95" s="203" t="str">
        <f>IF($BI95=4,"*",IF(転記作業用!$CK95=0,"-",転記作業用!BS95))</f>
        <v>-</v>
      </c>
      <c r="BO95" s="203" t="str">
        <f>IF($BI95=4,"*",IF(転記作業用!$CK95=0,"-",転記作業用!BT95))</f>
        <v>-</v>
      </c>
      <c r="BP95" s="203" t="str">
        <f>IF($BI95=4,"*",IF(転記作業用!$CK95=0,"-",転記作業用!BU95))</f>
        <v>-</v>
      </c>
      <c r="BQ95" s="203" t="str">
        <f>IF($BI95=4,"*",IF(転記作業用!$CK95=0,"-",転記作業用!BV95))</f>
        <v>-</v>
      </c>
      <c r="BR95" s="203" t="str">
        <f>IF($BI95=4,"*",IF(転記作業用!$CK95=0,"-",転記作業用!BW95))</f>
        <v>-</v>
      </c>
      <c r="BS95" s="203" t="str">
        <f>IF($BI95=4,"*",IF(転記作業用!$CK95=0,"-",転記作業用!BX95))</f>
        <v>-</v>
      </c>
      <c r="BT95" s="203" t="str">
        <f>IF($BI95=4,"*",IF(転記作業用!$CK95=0,"-",転記作業用!BY95))</f>
        <v>-</v>
      </c>
      <c r="BU95" s="203" t="str">
        <f>IF($BI95=4,"*",IF(転記作業用!$CK95=0,"-",転記作業用!BZ95))</f>
        <v>-</v>
      </c>
      <c r="BV95" s="203" t="str">
        <f>IF($BI95=4,"*",IF(転記作業用!$CK95=0,"-",転記作業用!CA95))</f>
        <v>-</v>
      </c>
      <c r="BW95" s="203" t="str">
        <f>IF($BI95=4,"*",IF(転記作業用!$CK95=0,"-",転記作業用!CB95))</f>
        <v>-</v>
      </c>
      <c r="BX95" s="203" t="str">
        <f>IF($BI95=4,"*",IF(転記作業用!$CK95=0,"-",転記作業用!CC95))</f>
        <v>-</v>
      </c>
      <c r="BY95" s="203" t="str">
        <f>IF($BI95=4,"*",IF(転記作業用!$CK95=0,"-",転記作業用!CD95))</f>
        <v>-</v>
      </c>
      <c r="BZ95" s="203" t="str">
        <f>IF($BI95=4,"*",IF(転記作業用!$CK95=0,"-",転記作業用!CE95))</f>
        <v>-</v>
      </c>
      <c r="CA95" s="203" t="str">
        <f>IF($BI95=4,"*",IF(転記作業用!$CK95=0,"-",転記作業用!CF95))</f>
        <v>-</v>
      </c>
      <c r="CB95" s="203" t="str">
        <f>IF($BI95=4,"*",IF(転記作業用!$CK95=0,"-",転記作業用!CG95))</f>
        <v>-</v>
      </c>
      <c r="CC95" s="203" t="str">
        <f>IF(転記作業用!$CJ95=0,"*",IF('在宅生活改善調査（利用者票）'!CC104="","-",'在宅生活改善調査（利用者票）'!CC104))</f>
        <v>*</v>
      </c>
      <c r="CD95" s="203" t="str">
        <f>IF(転記作業用!CI95=0,"*",IF('在宅生活改善調査（利用者票）'!CD104="","-",'在宅生活改善調査（利用者票）'!CD104))</f>
        <v>*</v>
      </c>
      <c r="CE95" s="203" t="str">
        <f>IF(CB95&lt;&gt;1,"*",IF('在宅生活改善調査（利用者票）'!CE104="","-",'在宅生活改善調査（利用者票）'!CE104))</f>
        <v>*</v>
      </c>
    </row>
    <row r="96" spans="2:83" x14ac:dyDescent="0.15">
      <c r="B96" s="203" t="str">
        <f>IF('在宅生活改善調査（利用者票）'!B105="","-",'在宅生活改善調査（利用者票）'!B105)</f>
        <v>-</v>
      </c>
      <c r="C96" s="203" t="str">
        <f>IF('在宅生活改善調査（利用者票）'!C105="","-",'在宅生活改善調査（利用者票）'!C105)</f>
        <v>-</v>
      </c>
      <c r="D96" s="203" t="str">
        <f>IF('在宅生活改善調査（利用者票）'!D105="","-",'在宅生活改善調査（利用者票）'!D105)</f>
        <v>-</v>
      </c>
      <c r="E96" s="203" t="str">
        <f>IF(転記作業用!$K96=0,"-",転記作業用!D96)</f>
        <v>-</v>
      </c>
      <c r="F96" s="203" t="str">
        <f>IF(転記作業用!$K96=0,"-",転記作業用!E96)</f>
        <v>-</v>
      </c>
      <c r="G96" s="203" t="str">
        <f>IF(転記作業用!$K96=0,"-",転記作業用!F96)</f>
        <v>-</v>
      </c>
      <c r="H96" s="203" t="str">
        <f>IF(転記作業用!$K96=0,"-",転記作業用!G96)</f>
        <v>-</v>
      </c>
      <c r="I96" s="203" t="str">
        <f>IF(転記作業用!$K96=0,"-",転記作業用!H96)</f>
        <v>-</v>
      </c>
      <c r="J96" s="203" t="str">
        <f>IF(転記作業用!$K96=0,"-",転記作業用!I96)</f>
        <v>-</v>
      </c>
      <c r="K96" s="203" t="str">
        <f>IF(転記作業用!$K96=0,"-",転記作業用!J96)</f>
        <v>-</v>
      </c>
      <c r="L96" s="203" t="str">
        <f>IF(転記作業用!$S96=0,"-",転記作業用!L96)</f>
        <v>-</v>
      </c>
      <c r="M96" s="203" t="str">
        <f>IF(転記作業用!$S96=0,"-",転記作業用!M96)</f>
        <v>-</v>
      </c>
      <c r="N96" s="203" t="str">
        <f>IF(転記作業用!$S96=0,"-",転記作業用!N96)</f>
        <v>-</v>
      </c>
      <c r="O96" s="203" t="str">
        <f>IF(転記作業用!$S96=0,"-",転記作業用!O96)</f>
        <v>-</v>
      </c>
      <c r="P96" s="203" t="str">
        <f>IF(転記作業用!$S96=0,"-",転記作業用!P96)</f>
        <v>-</v>
      </c>
      <c r="Q96" s="203" t="str">
        <f>IF(転記作業用!$S96=0,"-",転記作業用!Q96)</f>
        <v>-</v>
      </c>
      <c r="R96" s="203" t="str">
        <f>IF(転記作業用!$S96=0,"-",転記作業用!R96)</f>
        <v>-</v>
      </c>
      <c r="S96" s="203" t="str">
        <f>IF(転記作業用!$AB96=0,"-",転記作業用!T96)</f>
        <v>-</v>
      </c>
      <c r="T96" s="203" t="str">
        <f>IF(転記作業用!$AB96=0,"-",転記作業用!U96)</f>
        <v>-</v>
      </c>
      <c r="U96" s="203" t="str">
        <f>IF(転記作業用!$AB96=0,"-",転記作業用!V96)</f>
        <v>-</v>
      </c>
      <c r="V96" s="203" t="str">
        <f>IF(転記作業用!$AB96=0,"-",転記作業用!W96)</f>
        <v>-</v>
      </c>
      <c r="W96" s="203" t="str">
        <f>IF(転記作業用!$AB96=0,"-",転記作業用!X96)</f>
        <v>-</v>
      </c>
      <c r="X96" s="203" t="str">
        <f>IF(転記作業用!$AB96=0,"-",転記作業用!Y96)</f>
        <v>-</v>
      </c>
      <c r="Y96" s="203" t="str">
        <f>IF(転記作業用!$AB96=0,"-",転記作業用!Z96)</f>
        <v>-</v>
      </c>
      <c r="Z96" s="203" t="str">
        <f>IF(転記作業用!$AB96=0,"-",転記作業用!AA96)</f>
        <v>-</v>
      </c>
      <c r="AA96" s="203" t="str">
        <f>IF($G96=0,"*",IF(転記作業用!$AK96=0,"-",転記作業用!AC96))</f>
        <v>-</v>
      </c>
      <c r="AB96" s="203" t="str">
        <f>IF($G96=0,"*",IF(転記作業用!$AK96=0,"-",転記作業用!AD96))</f>
        <v>-</v>
      </c>
      <c r="AC96" s="203" t="str">
        <f>IF($G96=0,"*",IF(転記作業用!$AK96=0,"-",転記作業用!AE96))</f>
        <v>-</v>
      </c>
      <c r="AD96" s="203" t="str">
        <f>IF($G96=0,"*",IF(転記作業用!$AK96=0,"-",転記作業用!AF96))</f>
        <v>-</v>
      </c>
      <c r="AE96" s="203" t="str">
        <f>IF($G96=0,"*",IF(転記作業用!$AK96=0,"-",転記作業用!AG96))</f>
        <v>-</v>
      </c>
      <c r="AF96" s="203" t="str">
        <f>IF($G96=0,"*",IF(転記作業用!$AK96=0,"-",転記作業用!AH96))</f>
        <v>-</v>
      </c>
      <c r="AG96" s="203" t="str">
        <f>IF($G96=0,"*",IF(転記作業用!$AK96=0,"-",転記作業用!AI96))</f>
        <v>-</v>
      </c>
      <c r="AH96" s="203" t="str">
        <f>IF($G96=0,"*",IF(転記作業用!$AK96=0,"-",転記作業用!AJ96))</f>
        <v>-</v>
      </c>
      <c r="AI96" s="203" t="str">
        <f>IF($H96=0,"*",IF(転記作業用!$AW96=0,"-",転記作業用!AL96))</f>
        <v>-</v>
      </c>
      <c r="AJ96" s="203" t="str">
        <f>IF($H96=0,"*",IF(転記作業用!$AW96=0,"-",転記作業用!AM96))</f>
        <v>-</v>
      </c>
      <c r="AK96" s="203" t="str">
        <f>IF($H96=0,"*",IF(転記作業用!$AW96=0,"-",転記作業用!AN96))</f>
        <v>-</v>
      </c>
      <c r="AL96" s="203" t="str">
        <f>IF($H96=0,"*",IF(転記作業用!$AW96=0,"-",転記作業用!AO96))</f>
        <v>-</v>
      </c>
      <c r="AM96" s="203" t="str">
        <f>IF($H96=0,"*",IF(転記作業用!$AW96=0,"-",転記作業用!AP96))</f>
        <v>-</v>
      </c>
      <c r="AN96" s="203" t="str">
        <f>IF($H96=0,"*",IF(転記作業用!$AW96=0,"-",転記作業用!AQ96))</f>
        <v>-</v>
      </c>
      <c r="AO96" s="203" t="str">
        <f>IF($H96=0,"*",IF(転記作業用!$AW96=0,"-",転記作業用!AR96))</f>
        <v>-</v>
      </c>
      <c r="AP96" s="203" t="str">
        <f>IF($H96=0,"*",IF(転記作業用!$AW96=0,"-",転記作業用!AS96))</f>
        <v>-</v>
      </c>
      <c r="AQ96" s="203" t="str">
        <f>IF($H96=0,"*",IF(転記作業用!$AW96=0,"-",転記作業用!AT96))</f>
        <v>-</v>
      </c>
      <c r="AR96" s="203" t="str">
        <f>IF($H96=0,"*",IF(転記作業用!$AW96=0,"-",転記作業用!AU96))</f>
        <v>-</v>
      </c>
      <c r="AS96" s="203" t="str">
        <f>IF($H96=0,"*",IF(転記作業用!$AW96=0,"-",転記作業用!AV96))</f>
        <v>-</v>
      </c>
      <c r="AT96" s="203" t="str">
        <f>IF($I96=0,"*",IF(転記作業用!$BM96=0,"-",転記作業用!AX96))</f>
        <v>-</v>
      </c>
      <c r="AU96" s="203" t="str">
        <f>IF($I96=0,"*",IF(転記作業用!$BM96=0,"-",転記作業用!AY96))</f>
        <v>-</v>
      </c>
      <c r="AV96" s="203" t="str">
        <f>IF($I96=0,"*",IF(転記作業用!$BM96=0,"-",転記作業用!AZ96))</f>
        <v>-</v>
      </c>
      <c r="AW96" s="203" t="str">
        <f>IF($I96=0,"*",IF(転記作業用!$BM96=0,"-",転記作業用!BA96))</f>
        <v>-</v>
      </c>
      <c r="AX96" s="203" t="str">
        <f>IF($I96=0,"*",IF(転記作業用!$BM96=0,"-",転記作業用!BB96))</f>
        <v>-</v>
      </c>
      <c r="AY96" s="203" t="str">
        <f>IF($I96=0,"*",IF(転記作業用!$BM96=0,"-",転記作業用!BC96))</f>
        <v>-</v>
      </c>
      <c r="AZ96" s="203" t="str">
        <f>IF($I96=0,"*",IF(転記作業用!$BM96=0,"-",転記作業用!BD96))</f>
        <v>-</v>
      </c>
      <c r="BA96" s="203" t="str">
        <f>IF($I96=0,"*",IF(転記作業用!$BM96=0,"-",転記作業用!BE96))</f>
        <v>-</v>
      </c>
      <c r="BB96" s="203" t="str">
        <f>IF($I96=0,"*",IF(転記作業用!$BM96=0,"-",転記作業用!BF96))</f>
        <v>-</v>
      </c>
      <c r="BC96" s="203" t="str">
        <f>IF($I96=0,"*",IF(転記作業用!$BM96=0,"-",転記作業用!BG96))</f>
        <v>-</v>
      </c>
      <c r="BD96" s="203" t="str">
        <f>IF($I96=0,"*",IF(転記作業用!$BM96=0,"-",転記作業用!BH96))</f>
        <v>-</v>
      </c>
      <c r="BE96" s="203" t="str">
        <f>IF($I96=0,"*",IF(転記作業用!$BM96=0,"-",転記作業用!BI96))</f>
        <v>-</v>
      </c>
      <c r="BF96" s="203" t="str">
        <f>IF($I96=0,"*",IF(転記作業用!$BM96=0,"-",転記作業用!BJ96))</f>
        <v>-</v>
      </c>
      <c r="BG96" s="203" t="str">
        <f>IF($I96=0,"*",IF(転記作業用!$BM96=0,"-",転記作業用!BK96))</f>
        <v>-</v>
      </c>
      <c r="BH96" s="203" t="str">
        <f>IF($I96=0,"*",IF(転記作業用!$BM96=0,"-",転記作業用!BL96))</f>
        <v>-</v>
      </c>
      <c r="BI96" s="203" t="str">
        <f>IF('在宅生活改善調査（利用者票）'!BI105="","-",'在宅生活改善調査（利用者票）'!BI105)</f>
        <v>-</v>
      </c>
      <c r="BJ96" s="203" t="str">
        <f>IF($BI96=4,"*",IF(転記作業用!$CK96=0,"-",転記作業用!BO96))</f>
        <v>-</v>
      </c>
      <c r="BK96" s="203" t="str">
        <f>IF($BI96=4,"*",IF(転記作業用!$CK96=0,"-",転記作業用!BP96))</f>
        <v>-</v>
      </c>
      <c r="BL96" s="203" t="str">
        <f>IF($BI96=4,"*",IF(転記作業用!$CK96=0,"-",転記作業用!BQ96))</f>
        <v>-</v>
      </c>
      <c r="BM96" s="203" t="str">
        <f>IF($BI96=4,"*",IF(転記作業用!$CK96=0,"-",転記作業用!BR96))</f>
        <v>-</v>
      </c>
      <c r="BN96" s="203" t="str">
        <f>IF($BI96=4,"*",IF(転記作業用!$CK96=0,"-",転記作業用!BS96))</f>
        <v>-</v>
      </c>
      <c r="BO96" s="203" t="str">
        <f>IF($BI96=4,"*",IF(転記作業用!$CK96=0,"-",転記作業用!BT96))</f>
        <v>-</v>
      </c>
      <c r="BP96" s="203" t="str">
        <f>IF($BI96=4,"*",IF(転記作業用!$CK96=0,"-",転記作業用!BU96))</f>
        <v>-</v>
      </c>
      <c r="BQ96" s="203" t="str">
        <f>IF($BI96=4,"*",IF(転記作業用!$CK96=0,"-",転記作業用!BV96))</f>
        <v>-</v>
      </c>
      <c r="BR96" s="203" t="str">
        <f>IF($BI96=4,"*",IF(転記作業用!$CK96=0,"-",転記作業用!BW96))</f>
        <v>-</v>
      </c>
      <c r="BS96" s="203" t="str">
        <f>IF($BI96=4,"*",IF(転記作業用!$CK96=0,"-",転記作業用!BX96))</f>
        <v>-</v>
      </c>
      <c r="BT96" s="203" t="str">
        <f>IF($BI96=4,"*",IF(転記作業用!$CK96=0,"-",転記作業用!BY96))</f>
        <v>-</v>
      </c>
      <c r="BU96" s="203" t="str">
        <f>IF($BI96=4,"*",IF(転記作業用!$CK96=0,"-",転記作業用!BZ96))</f>
        <v>-</v>
      </c>
      <c r="BV96" s="203" t="str">
        <f>IF($BI96=4,"*",IF(転記作業用!$CK96=0,"-",転記作業用!CA96))</f>
        <v>-</v>
      </c>
      <c r="BW96" s="203" t="str">
        <f>IF($BI96=4,"*",IF(転記作業用!$CK96=0,"-",転記作業用!CB96))</f>
        <v>-</v>
      </c>
      <c r="BX96" s="203" t="str">
        <f>IF($BI96=4,"*",IF(転記作業用!$CK96=0,"-",転記作業用!CC96))</f>
        <v>-</v>
      </c>
      <c r="BY96" s="203" t="str">
        <f>IF($BI96=4,"*",IF(転記作業用!$CK96=0,"-",転記作業用!CD96))</f>
        <v>-</v>
      </c>
      <c r="BZ96" s="203" t="str">
        <f>IF($BI96=4,"*",IF(転記作業用!$CK96=0,"-",転記作業用!CE96))</f>
        <v>-</v>
      </c>
      <c r="CA96" s="203" t="str">
        <f>IF($BI96=4,"*",IF(転記作業用!$CK96=0,"-",転記作業用!CF96))</f>
        <v>-</v>
      </c>
      <c r="CB96" s="203" t="str">
        <f>IF($BI96=4,"*",IF(転記作業用!$CK96=0,"-",転記作業用!CG96))</f>
        <v>-</v>
      </c>
      <c r="CC96" s="203" t="str">
        <f>IF(転記作業用!$CJ96=0,"*",IF('在宅生活改善調査（利用者票）'!CC105="","-",'在宅生活改善調査（利用者票）'!CC105))</f>
        <v>*</v>
      </c>
      <c r="CD96" s="203" t="str">
        <f>IF(転記作業用!CI96=0,"*",IF('在宅生活改善調査（利用者票）'!CD105="","-",'在宅生活改善調査（利用者票）'!CD105))</f>
        <v>*</v>
      </c>
      <c r="CE96" s="203" t="str">
        <f>IF(CB96&lt;&gt;1,"*",IF('在宅生活改善調査（利用者票）'!CE105="","-",'在宅生活改善調査（利用者票）'!CE105))</f>
        <v>*</v>
      </c>
    </row>
    <row r="97" spans="2:83" x14ac:dyDescent="0.15">
      <c r="B97" s="203" t="str">
        <f>IF('在宅生活改善調査（利用者票）'!B106="","-",'在宅生活改善調査（利用者票）'!B106)</f>
        <v>-</v>
      </c>
      <c r="C97" s="203" t="str">
        <f>IF('在宅生活改善調査（利用者票）'!C106="","-",'在宅生活改善調査（利用者票）'!C106)</f>
        <v>-</v>
      </c>
      <c r="D97" s="203" t="str">
        <f>IF('在宅生活改善調査（利用者票）'!D106="","-",'在宅生活改善調査（利用者票）'!D106)</f>
        <v>-</v>
      </c>
      <c r="E97" s="203" t="str">
        <f>IF(転記作業用!$K97=0,"-",転記作業用!D97)</f>
        <v>-</v>
      </c>
      <c r="F97" s="203" t="str">
        <f>IF(転記作業用!$K97=0,"-",転記作業用!E97)</f>
        <v>-</v>
      </c>
      <c r="G97" s="203" t="str">
        <f>IF(転記作業用!$K97=0,"-",転記作業用!F97)</f>
        <v>-</v>
      </c>
      <c r="H97" s="203" t="str">
        <f>IF(転記作業用!$K97=0,"-",転記作業用!G97)</f>
        <v>-</v>
      </c>
      <c r="I97" s="203" t="str">
        <f>IF(転記作業用!$K97=0,"-",転記作業用!H97)</f>
        <v>-</v>
      </c>
      <c r="J97" s="203" t="str">
        <f>IF(転記作業用!$K97=0,"-",転記作業用!I97)</f>
        <v>-</v>
      </c>
      <c r="K97" s="203" t="str">
        <f>IF(転記作業用!$K97=0,"-",転記作業用!J97)</f>
        <v>-</v>
      </c>
      <c r="L97" s="203" t="str">
        <f>IF(転記作業用!$S97=0,"-",転記作業用!L97)</f>
        <v>-</v>
      </c>
      <c r="M97" s="203" t="str">
        <f>IF(転記作業用!$S97=0,"-",転記作業用!M97)</f>
        <v>-</v>
      </c>
      <c r="N97" s="203" t="str">
        <f>IF(転記作業用!$S97=0,"-",転記作業用!N97)</f>
        <v>-</v>
      </c>
      <c r="O97" s="203" t="str">
        <f>IF(転記作業用!$S97=0,"-",転記作業用!O97)</f>
        <v>-</v>
      </c>
      <c r="P97" s="203" t="str">
        <f>IF(転記作業用!$S97=0,"-",転記作業用!P97)</f>
        <v>-</v>
      </c>
      <c r="Q97" s="203" t="str">
        <f>IF(転記作業用!$S97=0,"-",転記作業用!Q97)</f>
        <v>-</v>
      </c>
      <c r="R97" s="203" t="str">
        <f>IF(転記作業用!$S97=0,"-",転記作業用!R97)</f>
        <v>-</v>
      </c>
      <c r="S97" s="203" t="str">
        <f>IF(転記作業用!$AB97=0,"-",転記作業用!T97)</f>
        <v>-</v>
      </c>
      <c r="T97" s="203" t="str">
        <f>IF(転記作業用!$AB97=0,"-",転記作業用!U97)</f>
        <v>-</v>
      </c>
      <c r="U97" s="203" t="str">
        <f>IF(転記作業用!$AB97=0,"-",転記作業用!V97)</f>
        <v>-</v>
      </c>
      <c r="V97" s="203" t="str">
        <f>IF(転記作業用!$AB97=0,"-",転記作業用!W97)</f>
        <v>-</v>
      </c>
      <c r="W97" s="203" t="str">
        <f>IF(転記作業用!$AB97=0,"-",転記作業用!X97)</f>
        <v>-</v>
      </c>
      <c r="X97" s="203" t="str">
        <f>IF(転記作業用!$AB97=0,"-",転記作業用!Y97)</f>
        <v>-</v>
      </c>
      <c r="Y97" s="203" t="str">
        <f>IF(転記作業用!$AB97=0,"-",転記作業用!Z97)</f>
        <v>-</v>
      </c>
      <c r="Z97" s="203" t="str">
        <f>IF(転記作業用!$AB97=0,"-",転記作業用!AA97)</f>
        <v>-</v>
      </c>
      <c r="AA97" s="203" t="str">
        <f>IF($G97=0,"*",IF(転記作業用!$AK97=0,"-",転記作業用!AC97))</f>
        <v>-</v>
      </c>
      <c r="AB97" s="203" t="str">
        <f>IF($G97=0,"*",IF(転記作業用!$AK97=0,"-",転記作業用!AD97))</f>
        <v>-</v>
      </c>
      <c r="AC97" s="203" t="str">
        <f>IF($G97=0,"*",IF(転記作業用!$AK97=0,"-",転記作業用!AE97))</f>
        <v>-</v>
      </c>
      <c r="AD97" s="203" t="str">
        <f>IF($G97=0,"*",IF(転記作業用!$AK97=0,"-",転記作業用!AF97))</f>
        <v>-</v>
      </c>
      <c r="AE97" s="203" t="str">
        <f>IF($G97=0,"*",IF(転記作業用!$AK97=0,"-",転記作業用!AG97))</f>
        <v>-</v>
      </c>
      <c r="AF97" s="203" t="str">
        <f>IF($G97=0,"*",IF(転記作業用!$AK97=0,"-",転記作業用!AH97))</f>
        <v>-</v>
      </c>
      <c r="AG97" s="203" t="str">
        <f>IF($G97=0,"*",IF(転記作業用!$AK97=0,"-",転記作業用!AI97))</f>
        <v>-</v>
      </c>
      <c r="AH97" s="203" t="str">
        <f>IF($G97=0,"*",IF(転記作業用!$AK97=0,"-",転記作業用!AJ97))</f>
        <v>-</v>
      </c>
      <c r="AI97" s="203" t="str">
        <f>IF($H97=0,"*",IF(転記作業用!$AW97=0,"-",転記作業用!AL97))</f>
        <v>-</v>
      </c>
      <c r="AJ97" s="203" t="str">
        <f>IF($H97=0,"*",IF(転記作業用!$AW97=0,"-",転記作業用!AM97))</f>
        <v>-</v>
      </c>
      <c r="AK97" s="203" t="str">
        <f>IF($H97=0,"*",IF(転記作業用!$AW97=0,"-",転記作業用!AN97))</f>
        <v>-</v>
      </c>
      <c r="AL97" s="203" t="str">
        <f>IF($H97=0,"*",IF(転記作業用!$AW97=0,"-",転記作業用!AO97))</f>
        <v>-</v>
      </c>
      <c r="AM97" s="203" t="str">
        <f>IF($H97=0,"*",IF(転記作業用!$AW97=0,"-",転記作業用!AP97))</f>
        <v>-</v>
      </c>
      <c r="AN97" s="203" t="str">
        <f>IF($H97=0,"*",IF(転記作業用!$AW97=0,"-",転記作業用!AQ97))</f>
        <v>-</v>
      </c>
      <c r="AO97" s="203" t="str">
        <f>IF($H97=0,"*",IF(転記作業用!$AW97=0,"-",転記作業用!AR97))</f>
        <v>-</v>
      </c>
      <c r="AP97" s="203" t="str">
        <f>IF($H97=0,"*",IF(転記作業用!$AW97=0,"-",転記作業用!AS97))</f>
        <v>-</v>
      </c>
      <c r="AQ97" s="203" t="str">
        <f>IF($H97=0,"*",IF(転記作業用!$AW97=0,"-",転記作業用!AT97))</f>
        <v>-</v>
      </c>
      <c r="AR97" s="203" t="str">
        <f>IF($H97=0,"*",IF(転記作業用!$AW97=0,"-",転記作業用!AU97))</f>
        <v>-</v>
      </c>
      <c r="AS97" s="203" t="str">
        <f>IF($H97=0,"*",IF(転記作業用!$AW97=0,"-",転記作業用!AV97))</f>
        <v>-</v>
      </c>
      <c r="AT97" s="203" t="str">
        <f>IF($I97=0,"*",IF(転記作業用!$BM97=0,"-",転記作業用!AX97))</f>
        <v>-</v>
      </c>
      <c r="AU97" s="203" t="str">
        <f>IF($I97=0,"*",IF(転記作業用!$BM97=0,"-",転記作業用!AY97))</f>
        <v>-</v>
      </c>
      <c r="AV97" s="203" t="str">
        <f>IF($I97=0,"*",IF(転記作業用!$BM97=0,"-",転記作業用!AZ97))</f>
        <v>-</v>
      </c>
      <c r="AW97" s="203" t="str">
        <f>IF($I97=0,"*",IF(転記作業用!$BM97=0,"-",転記作業用!BA97))</f>
        <v>-</v>
      </c>
      <c r="AX97" s="203" t="str">
        <f>IF($I97=0,"*",IF(転記作業用!$BM97=0,"-",転記作業用!BB97))</f>
        <v>-</v>
      </c>
      <c r="AY97" s="203" t="str">
        <f>IF($I97=0,"*",IF(転記作業用!$BM97=0,"-",転記作業用!BC97))</f>
        <v>-</v>
      </c>
      <c r="AZ97" s="203" t="str">
        <f>IF($I97=0,"*",IF(転記作業用!$BM97=0,"-",転記作業用!BD97))</f>
        <v>-</v>
      </c>
      <c r="BA97" s="203" t="str">
        <f>IF($I97=0,"*",IF(転記作業用!$BM97=0,"-",転記作業用!BE97))</f>
        <v>-</v>
      </c>
      <c r="BB97" s="203" t="str">
        <f>IF($I97=0,"*",IF(転記作業用!$BM97=0,"-",転記作業用!BF97))</f>
        <v>-</v>
      </c>
      <c r="BC97" s="203" t="str">
        <f>IF($I97=0,"*",IF(転記作業用!$BM97=0,"-",転記作業用!BG97))</f>
        <v>-</v>
      </c>
      <c r="BD97" s="203" t="str">
        <f>IF($I97=0,"*",IF(転記作業用!$BM97=0,"-",転記作業用!BH97))</f>
        <v>-</v>
      </c>
      <c r="BE97" s="203" t="str">
        <f>IF($I97=0,"*",IF(転記作業用!$BM97=0,"-",転記作業用!BI97))</f>
        <v>-</v>
      </c>
      <c r="BF97" s="203" t="str">
        <f>IF($I97=0,"*",IF(転記作業用!$BM97=0,"-",転記作業用!BJ97))</f>
        <v>-</v>
      </c>
      <c r="BG97" s="203" t="str">
        <f>IF($I97=0,"*",IF(転記作業用!$BM97=0,"-",転記作業用!BK97))</f>
        <v>-</v>
      </c>
      <c r="BH97" s="203" t="str">
        <f>IF($I97=0,"*",IF(転記作業用!$BM97=0,"-",転記作業用!BL97))</f>
        <v>-</v>
      </c>
      <c r="BI97" s="203" t="str">
        <f>IF('在宅生活改善調査（利用者票）'!BI106="","-",'在宅生活改善調査（利用者票）'!BI106)</f>
        <v>-</v>
      </c>
      <c r="BJ97" s="203" t="str">
        <f>IF($BI97=4,"*",IF(転記作業用!$CK97=0,"-",転記作業用!BO97))</f>
        <v>-</v>
      </c>
      <c r="BK97" s="203" t="str">
        <f>IF($BI97=4,"*",IF(転記作業用!$CK97=0,"-",転記作業用!BP97))</f>
        <v>-</v>
      </c>
      <c r="BL97" s="203" t="str">
        <f>IF($BI97=4,"*",IF(転記作業用!$CK97=0,"-",転記作業用!BQ97))</f>
        <v>-</v>
      </c>
      <c r="BM97" s="203" t="str">
        <f>IF($BI97=4,"*",IF(転記作業用!$CK97=0,"-",転記作業用!BR97))</f>
        <v>-</v>
      </c>
      <c r="BN97" s="203" t="str">
        <f>IF($BI97=4,"*",IF(転記作業用!$CK97=0,"-",転記作業用!BS97))</f>
        <v>-</v>
      </c>
      <c r="BO97" s="203" t="str">
        <f>IF($BI97=4,"*",IF(転記作業用!$CK97=0,"-",転記作業用!BT97))</f>
        <v>-</v>
      </c>
      <c r="BP97" s="203" t="str">
        <f>IF($BI97=4,"*",IF(転記作業用!$CK97=0,"-",転記作業用!BU97))</f>
        <v>-</v>
      </c>
      <c r="BQ97" s="203" t="str">
        <f>IF($BI97=4,"*",IF(転記作業用!$CK97=0,"-",転記作業用!BV97))</f>
        <v>-</v>
      </c>
      <c r="BR97" s="203" t="str">
        <f>IF($BI97=4,"*",IF(転記作業用!$CK97=0,"-",転記作業用!BW97))</f>
        <v>-</v>
      </c>
      <c r="BS97" s="203" t="str">
        <f>IF($BI97=4,"*",IF(転記作業用!$CK97=0,"-",転記作業用!BX97))</f>
        <v>-</v>
      </c>
      <c r="BT97" s="203" t="str">
        <f>IF($BI97=4,"*",IF(転記作業用!$CK97=0,"-",転記作業用!BY97))</f>
        <v>-</v>
      </c>
      <c r="BU97" s="203" t="str">
        <f>IF($BI97=4,"*",IF(転記作業用!$CK97=0,"-",転記作業用!BZ97))</f>
        <v>-</v>
      </c>
      <c r="BV97" s="203" t="str">
        <f>IF($BI97=4,"*",IF(転記作業用!$CK97=0,"-",転記作業用!CA97))</f>
        <v>-</v>
      </c>
      <c r="BW97" s="203" t="str">
        <f>IF($BI97=4,"*",IF(転記作業用!$CK97=0,"-",転記作業用!CB97))</f>
        <v>-</v>
      </c>
      <c r="BX97" s="203" t="str">
        <f>IF($BI97=4,"*",IF(転記作業用!$CK97=0,"-",転記作業用!CC97))</f>
        <v>-</v>
      </c>
      <c r="BY97" s="203" t="str">
        <f>IF($BI97=4,"*",IF(転記作業用!$CK97=0,"-",転記作業用!CD97))</f>
        <v>-</v>
      </c>
      <c r="BZ97" s="203" t="str">
        <f>IF($BI97=4,"*",IF(転記作業用!$CK97=0,"-",転記作業用!CE97))</f>
        <v>-</v>
      </c>
      <c r="CA97" s="203" t="str">
        <f>IF($BI97=4,"*",IF(転記作業用!$CK97=0,"-",転記作業用!CF97))</f>
        <v>-</v>
      </c>
      <c r="CB97" s="203" t="str">
        <f>IF($BI97=4,"*",IF(転記作業用!$CK97=0,"-",転記作業用!CG97))</f>
        <v>-</v>
      </c>
      <c r="CC97" s="203" t="str">
        <f>IF(転記作業用!$CJ97=0,"*",IF('在宅生活改善調査（利用者票）'!CC106="","-",'在宅生活改善調査（利用者票）'!CC106))</f>
        <v>*</v>
      </c>
      <c r="CD97" s="203" t="str">
        <f>IF(転記作業用!CI97=0,"*",IF('在宅生活改善調査（利用者票）'!CD106="","-",'在宅生活改善調査（利用者票）'!CD106))</f>
        <v>*</v>
      </c>
      <c r="CE97" s="203" t="str">
        <f>IF(CB97&lt;&gt;1,"*",IF('在宅生活改善調査（利用者票）'!CE106="","-",'在宅生活改善調査（利用者票）'!CE106))</f>
        <v>*</v>
      </c>
    </row>
    <row r="98" spans="2:83" x14ac:dyDescent="0.15">
      <c r="B98" s="203" t="str">
        <f>IF('在宅生活改善調査（利用者票）'!B107="","-",'在宅生活改善調査（利用者票）'!B107)</f>
        <v>-</v>
      </c>
      <c r="C98" s="203" t="str">
        <f>IF('在宅生活改善調査（利用者票）'!C107="","-",'在宅生活改善調査（利用者票）'!C107)</f>
        <v>-</v>
      </c>
      <c r="D98" s="203" t="str">
        <f>IF('在宅生活改善調査（利用者票）'!D107="","-",'在宅生活改善調査（利用者票）'!D107)</f>
        <v>-</v>
      </c>
      <c r="E98" s="203" t="str">
        <f>IF(転記作業用!$K98=0,"-",転記作業用!D98)</f>
        <v>-</v>
      </c>
      <c r="F98" s="203" t="str">
        <f>IF(転記作業用!$K98=0,"-",転記作業用!E98)</f>
        <v>-</v>
      </c>
      <c r="G98" s="203" t="str">
        <f>IF(転記作業用!$K98=0,"-",転記作業用!F98)</f>
        <v>-</v>
      </c>
      <c r="H98" s="203" t="str">
        <f>IF(転記作業用!$K98=0,"-",転記作業用!G98)</f>
        <v>-</v>
      </c>
      <c r="I98" s="203" t="str">
        <f>IF(転記作業用!$K98=0,"-",転記作業用!H98)</f>
        <v>-</v>
      </c>
      <c r="J98" s="203" t="str">
        <f>IF(転記作業用!$K98=0,"-",転記作業用!I98)</f>
        <v>-</v>
      </c>
      <c r="K98" s="203" t="str">
        <f>IF(転記作業用!$K98=0,"-",転記作業用!J98)</f>
        <v>-</v>
      </c>
      <c r="L98" s="203" t="str">
        <f>IF(転記作業用!$S98=0,"-",転記作業用!L98)</f>
        <v>-</v>
      </c>
      <c r="M98" s="203" t="str">
        <f>IF(転記作業用!$S98=0,"-",転記作業用!M98)</f>
        <v>-</v>
      </c>
      <c r="N98" s="203" t="str">
        <f>IF(転記作業用!$S98=0,"-",転記作業用!N98)</f>
        <v>-</v>
      </c>
      <c r="O98" s="203" t="str">
        <f>IF(転記作業用!$S98=0,"-",転記作業用!O98)</f>
        <v>-</v>
      </c>
      <c r="P98" s="203" t="str">
        <f>IF(転記作業用!$S98=0,"-",転記作業用!P98)</f>
        <v>-</v>
      </c>
      <c r="Q98" s="203" t="str">
        <f>IF(転記作業用!$S98=0,"-",転記作業用!Q98)</f>
        <v>-</v>
      </c>
      <c r="R98" s="203" t="str">
        <f>IF(転記作業用!$S98=0,"-",転記作業用!R98)</f>
        <v>-</v>
      </c>
      <c r="S98" s="203" t="str">
        <f>IF(転記作業用!$AB98=0,"-",転記作業用!T98)</f>
        <v>-</v>
      </c>
      <c r="T98" s="203" t="str">
        <f>IF(転記作業用!$AB98=0,"-",転記作業用!U98)</f>
        <v>-</v>
      </c>
      <c r="U98" s="203" t="str">
        <f>IF(転記作業用!$AB98=0,"-",転記作業用!V98)</f>
        <v>-</v>
      </c>
      <c r="V98" s="203" t="str">
        <f>IF(転記作業用!$AB98=0,"-",転記作業用!W98)</f>
        <v>-</v>
      </c>
      <c r="W98" s="203" t="str">
        <f>IF(転記作業用!$AB98=0,"-",転記作業用!X98)</f>
        <v>-</v>
      </c>
      <c r="X98" s="203" t="str">
        <f>IF(転記作業用!$AB98=0,"-",転記作業用!Y98)</f>
        <v>-</v>
      </c>
      <c r="Y98" s="203" t="str">
        <f>IF(転記作業用!$AB98=0,"-",転記作業用!Z98)</f>
        <v>-</v>
      </c>
      <c r="Z98" s="203" t="str">
        <f>IF(転記作業用!$AB98=0,"-",転記作業用!AA98)</f>
        <v>-</v>
      </c>
      <c r="AA98" s="203" t="str">
        <f>IF($G98=0,"*",IF(転記作業用!$AK98=0,"-",転記作業用!AC98))</f>
        <v>-</v>
      </c>
      <c r="AB98" s="203" t="str">
        <f>IF($G98=0,"*",IF(転記作業用!$AK98=0,"-",転記作業用!AD98))</f>
        <v>-</v>
      </c>
      <c r="AC98" s="203" t="str">
        <f>IF($G98=0,"*",IF(転記作業用!$AK98=0,"-",転記作業用!AE98))</f>
        <v>-</v>
      </c>
      <c r="AD98" s="203" t="str">
        <f>IF($G98=0,"*",IF(転記作業用!$AK98=0,"-",転記作業用!AF98))</f>
        <v>-</v>
      </c>
      <c r="AE98" s="203" t="str">
        <f>IF($G98=0,"*",IF(転記作業用!$AK98=0,"-",転記作業用!AG98))</f>
        <v>-</v>
      </c>
      <c r="AF98" s="203" t="str">
        <f>IF($G98=0,"*",IF(転記作業用!$AK98=0,"-",転記作業用!AH98))</f>
        <v>-</v>
      </c>
      <c r="AG98" s="203" t="str">
        <f>IF($G98=0,"*",IF(転記作業用!$AK98=0,"-",転記作業用!AI98))</f>
        <v>-</v>
      </c>
      <c r="AH98" s="203" t="str">
        <f>IF($G98=0,"*",IF(転記作業用!$AK98=0,"-",転記作業用!AJ98))</f>
        <v>-</v>
      </c>
      <c r="AI98" s="203" t="str">
        <f>IF($H98=0,"*",IF(転記作業用!$AW98=0,"-",転記作業用!AL98))</f>
        <v>-</v>
      </c>
      <c r="AJ98" s="203" t="str">
        <f>IF($H98=0,"*",IF(転記作業用!$AW98=0,"-",転記作業用!AM98))</f>
        <v>-</v>
      </c>
      <c r="AK98" s="203" t="str">
        <f>IF($H98=0,"*",IF(転記作業用!$AW98=0,"-",転記作業用!AN98))</f>
        <v>-</v>
      </c>
      <c r="AL98" s="203" t="str">
        <f>IF($H98=0,"*",IF(転記作業用!$AW98=0,"-",転記作業用!AO98))</f>
        <v>-</v>
      </c>
      <c r="AM98" s="203" t="str">
        <f>IF($H98=0,"*",IF(転記作業用!$AW98=0,"-",転記作業用!AP98))</f>
        <v>-</v>
      </c>
      <c r="AN98" s="203" t="str">
        <f>IF($H98=0,"*",IF(転記作業用!$AW98=0,"-",転記作業用!AQ98))</f>
        <v>-</v>
      </c>
      <c r="AO98" s="203" t="str">
        <f>IF($H98=0,"*",IF(転記作業用!$AW98=0,"-",転記作業用!AR98))</f>
        <v>-</v>
      </c>
      <c r="AP98" s="203" t="str">
        <f>IF($H98=0,"*",IF(転記作業用!$AW98=0,"-",転記作業用!AS98))</f>
        <v>-</v>
      </c>
      <c r="AQ98" s="203" t="str">
        <f>IF($H98=0,"*",IF(転記作業用!$AW98=0,"-",転記作業用!AT98))</f>
        <v>-</v>
      </c>
      <c r="AR98" s="203" t="str">
        <f>IF($H98=0,"*",IF(転記作業用!$AW98=0,"-",転記作業用!AU98))</f>
        <v>-</v>
      </c>
      <c r="AS98" s="203" t="str">
        <f>IF($H98=0,"*",IF(転記作業用!$AW98=0,"-",転記作業用!AV98))</f>
        <v>-</v>
      </c>
      <c r="AT98" s="203" t="str">
        <f>IF($I98=0,"*",IF(転記作業用!$BM98=0,"-",転記作業用!AX98))</f>
        <v>-</v>
      </c>
      <c r="AU98" s="203" t="str">
        <f>IF($I98=0,"*",IF(転記作業用!$BM98=0,"-",転記作業用!AY98))</f>
        <v>-</v>
      </c>
      <c r="AV98" s="203" t="str">
        <f>IF($I98=0,"*",IF(転記作業用!$BM98=0,"-",転記作業用!AZ98))</f>
        <v>-</v>
      </c>
      <c r="AW98" s="203" t="str">
        <f>IF($I98=0,"*",IF(転記作業用!$BM98=0,"-",転記作業用!BA98))</f>
        <v>-</v>
      </c>
      <c r="AX98" s="203" t="str">
        <f>IF($I98=0,"*",IF(転記作業用!$BM98=0,"-",転記作業用!BB98))</f>
        <v>-</v>
      </c>
      <c r="AY98" s="203" t="str">
        <f>IF($I98=0,"*",IF(転記作業用!$BM98=0,"-",転記作業用!BC98))</f>
        <v>-</v>
      </c>
      <c r="AZ98" s="203" t="str">
        <f>IF($I98=0,"*",IF(転記作業用!$BM98=0,"-",転記作業用!BD98))</f>
        <v>-</v>
      </c>
      <c r="BA98" s="203" t="str">
        <f>IF($I98=0,"*",IF(転記作業用!$BM98=0,"-",転記作業用!BE98))</f>
        <v>-</v>
      </c>
      <c r="BB98" s="203" t="str">
        <f>IF($I98=0,"*",IF(転記作業用!$BM98=0,"-",転記作業用!BF98))</f>
        <v>-</v>
      </c>
      <c r="BC98" s="203" t="str">
        <f>IF($I98=0,"*",IF(転記作業用!$BM98=0,"-",転記作業用!BG98))</f>
        <v>-</v>
      </c>
      <c r="BD98" s="203" t="str">
        <f>IF($I98=0,"*",IF(転記作業用!$BM98=0,"-",転記作業用!BH98))</f>
        <v>-</v>
      </c>
      <c r="BE98" s="203" t="str">
        <f>IF($I98=0,"*",IF(転記作業用!$BM98=0,"-",転記作業用!BI98))</f>
        <v>-</v>
      </c>
      <c r="BF98" s="203" t="str">
        <f>IF($I98=0,"*",IF(転記作業用!$BM98=0,"-",転記作業用!BJ98))</f>
        <v>-</v>
      </c>
      <c r="BG98" s="203" t="str">
        <f>IF($I98=0,"*",IF(転記作業用!$BM98=0,"-",転記作業用!BK98))</f>
        <v>-</v>
      </c>
      <c r="BH98" s="203" t="str">
        <f>IF($I98=0,"*",IF(転記作業用!$BM98=0,"-",転記作業用!BL98))</f>
        <v>-</v>
      </c>
      <c r="BI98" s="203" t="str">
        <f>IF('在宅生活改善調査（利用者票）'!BI107="","-",'在宅生活改善調査（利用者票）'!BI107)</f>
        <v>-</v>
      </c>
      <c r="BJ98" s="203" t="str">
        <f>IF($BI98=4,"*",IF(転記作業用!$CK98=0,"-",転記作業用!BO98))</f>
        <v>-</v>
      </c>
      <c r="BK98" s="203" t="str">
        <f>IF($BI98=4,"*",IF(転記作業用!$CK98=0,"-",転記作業用!BP98))</f>
        <v>-</v>
      </c>
      <c r="BL98" s="203" t="str">
        <f>IF($BI98=4,"*",IF(転記作業用!$CK98=0,"-",転記作業用!BQ98))</f>
        <v>-</v>
      </c>
      <c r="BM98" s="203" t="str">
        <f>IF($BI98=4,"*",IF(転記作業用!$CK98=0,"-",転記作業用!BR98))</f>
        <v>-</v>
      </c>
      <c r="BN98" s="203" t="str">
        <f>IF($BI98=4,"*",IF(転記作業用!$CK98=0,"-",転記作業用!BS98))</f>
        <v>-</v>
      </c>
      <c r="BO98" s="203" t="str">
        <f>IF($BI98=4,"*",IF(転記作業用!$CK98=0,"-",転記作業用!BT98))</f>
        <v>-</v>
      </c>
      <c r="BP98" s="203" t="str">
        <f>IF($BI98=4,"*",IF(転記作業用!$CK98=0,"-",転記作業用!BU98))</f>
        <v>-</v>
      </c>
      <c r="BQ98" s="203" t="str">
        <f>IF($BI98=4,"*",IF(転記作業用!$CK98=0,"-",転記作業用!BV98))</f>
        <v>-</v>
      </c>
      <c r="BR98" s="203" t="str">
        <f>IF($BI98=4,"*",IF(転記作業用!$CK98=0,"-",転記作業用!BW98))</f>
        <v>-</v>
      </c>
      <c r="BS98" s="203" t="str">
        <f>IF($BI98=4,"*",IF(転記作業用!$CK98=0,"-",転記作業用!BX98))</f>
        <v>-</v>
      </c>
      <c r="BT98" s="203" t="str">
        <f>IF($BI98=4,"*",IF(転記作業用!$CK98=0,"-",転記作業用!BY98))</f>
        <v>-</v>
      </c>
      <c r="BU98" s="203" t="str">
        <f>IF($BI98=4,"*",IF(転記作業用!$CK98=0,"-",転記作業用!BZ98))</f>
        <v>-</v>
      </c>
      <c r="BV98" s="203" t="str">
        <f>IF($BI98=4,"*",IF(転記作業用!$CK98=0,"-",転記作業用!CA98))</f>
        <v>-</v>
      </c>
      <c r="BW98" s="203" t="str">
        <f>IF($BI98=4,"*",IF(転記作業用!$CK98=0,"-",転記作業用!CB98))</f>
        <v>-</v>
      </c>
      <c r="BX98" s="203" t="str">
        <f>IF($BI98=4,"*",IF(転記作業用!$CK98=0,"-",転記作業用!CC98))</f>
        <v>-</v>
      </c>
      <c r="BY98" s="203" t="str">
        <f>IF($BI98=4,"*",IF(転記作業用!$CK98=0,"-",転記作業用!CD98))</f>
        <v>-</v>
      </c>
      <c r="BZ98" s="203" t="str">
        <f>IF($BI98=4,"*",IF(転記作業用!$CK98=0,"-",転記作業用!CE98))</f>
        <v>-</v>
      </c>
      <c r="CA98" s="203" t="str">
        <f>IF($BI98=4,"*",IF(転記作業用!$CK98=0,"-",転記作業用!CF98))</f>
        <v>-</v>
      </c>
      <c r="CB98" s="203" t="str">
        <f>IF($BI98=4,"*",IF(転記作業用!$CK98=0,"-",転記作業用!CG98))</f>
        <v>-</v>
      </c>
      <c r="CC98" s="203" t="str">
        <f>IF(転記作業用!$CJ98=0,"*",IF('在宅生活改善調査（利用者票）'!CC107="","-",'在宅生活改善調査（利用者票）'!CC107))</f>
        <v>*</v>
      </c>
      <c r="CD98" s="203" t="str">
        <f>IF(転記作業用!CI98=0,"*",IF('在宅生活改善調査（利用者票）'!CD107="","-",'在宅生活改善調査（利用者票）'!CD107))</f>
        <v>*</v>
      </c>
      <c r="CE98" s="203" t="str">
        <f>IF(CB98&lt;&gt;1,"*",IF('在宅生活改善調査（利用者票）'!CE107="","-",'在宅生活改善調査（利用者票）'!CE107))</f>
        <v>*</v>
      </c>
    </row>
    <row r="99" spans="2:83" x14ac:dyDescent="0.15">
      <c r="B99" s="203" t="str">
        <f>IF('在宅生活改善調査（利用者票）'!B108="","-",'在宅生活改善調査（利用者票）'!B108)</f>
        <v>-</v>
      </c>
      <c r="C99" s="203" t="str">
        <f>IF('在宅生活改善調査（利用者票）'!C108="","-",'在宅生活改善調査（利用者票）'!C108)</f>
        <v>-</v>
      </c>
      <c r="D99" s="203" t="str">
        <f>IF('在宅生活改善調査（利用者票）'!D108="","-",'在宅生活改善調査（利用者票）'!D108)</f>
        <v>-</v>
      </c>
      <c r="E99" s="203" t="str">
        <f>IF(転記作業用!$K99=0,"-",転記作業用!D99)</f>
        <v>-</v>
      </c>
      <c r="F99" s="203" t="str">
        <f>IF(転記作業用!$K99=0,"-",転記作業用!E99)</f>
        <v>-</v>
      </c>
      <c r="G99" s="203" t="str">
        <f>IF(転記作業用!$K99=0,"-",転記作業用!F99)</f>
        <v>-</v>
      </c>
      <c r="H99" s="203" t="str">
        <f>IF(転記作業用!$K99=0,"-",転記作業用!G99)</f>
        <v>-</v>
      </c>
      <c r="I99" s="203" t="str">
        <f>IF(転記作業用!$K99=0,"-",転記作業用!H99)</f>
        <v>-</v>
      </c>
      <c r="J99" s="203" t="str">
        <f>IF(転記作業用!$K99=0,"-",転記作業用!I99)</f>
        <v>-</v>
      </c>
      <c r="K99" s="203" t="str">
        <f>IF(転記作業用!$K99=0,"-",転記作業用!J99)</f>
        <v>-</v>
      </c>
      <c r="L99" s="203" t="str">
        <f>IF(転記作業用!$S99=0,"-",転記作業用!L99)</f>
        <v>-</v>
      </c>
      <c r="M99" s="203" t="str">
        <f>IF(転記作業用!$S99=0,"-",転記作業用!M99)</f>
        <v>-</v>
      </c>
      <c r="N99" s="203" t="str">
        <f>IF(転記作業用!$S99=0,"-",転記作業用!N99)</f>
        <v>-</v>
      </c>
      <c r="O99" s="203" t="str">
        <f>IF(転記作業用!$S99=0,"-",転記作業用!O99)</f>
        <v>-</v>
      </c>
      <c r="P99" s="203" t="str">
        <f>IF(転記作業用!$S99=0,"-",転記作業用!P99)</f>
        <v>-</v>
      </c>
      <c r="Q99" s="203" t="str">
        <f>IF(転記作業用!$S99=0,"-",転記作業用!Q99)</f>
        <v>-</v>
      </c>
      <c r="R99" s="203" t="str">
        <f>IF(転記作業用!$S99=0,"-",転記作業用!R99)</f>
        <v>-</v>
      </c>
      <c r="S99" s="203" t="str">
        <f>IF(転記作業用!$AB99=0,"-",転記作業用!T99)</f>
        <v>-</v>
      </c>
      <c r="T99" s="203" t="str">
        <f>IF(転記作業用!$AB99=0,"-",転記作業用!U99)</f>
        <v>-</v>
      </c>
      <c r="U99" s="203" t="str">
        <f>IF(転記作業用!$AB99=0,"-",転記作業用!V99)</f>
        <v>-</v>
      </c>
      <c r="V99" s="203" t="str">
        <f>IF(転記作業用!$AB99=0,"-",転記作業用!W99)</f>
        <v>-</v>
      </c>
      <c r="W99" s="203" t="str">
        <f>IF(転記作業用!$AB99=0,"-",転記作業用!X99)</f>
        <v>-</v>
      </c>
      <c r="X99" s="203" t="str">
        <f>IF(転記作業用!$AB99=0,"-",転記作業用!Y99)</f>
        <v>-</v>
      </c>
      <c r="Y99" s="203" t="str">
        <f>IF(転記作業用!$AB99=0,"-",転記作業用!Z99)</f>
        <v>-</v>
      </c>
      <c r="Z99" s="203" t="str">
        <f>IF(転記作業用!$AB99=0,"-",転記作業用!AA99)</f>
        <v>-</v>
      </c>
      <c r="AA99" s="203" t="str">
        <f>IF($G99=0,"*",IF(転記作業用!$AK99=0,"-",転記作業用!AC99))</f>
        <v>-</v>
      </c>
      <c r="AB99" s="203" t="str">
        <f>IF($G99=0,"*",IF(転記作業用!$AK99=0,"-",転記作業用!AD99))</f>
        <v>-</v>
      </c>
      <c r="AC99" s="203" t="str">
        <f>IF($G99=0,"*",IF(転記作業用!$AK99=0,"-",転記作業用!AE99))</f>
        <v>-</v>
      </c>
      <c r="AD99" s="203" t="str">
        <f>IF($G99=0,"*",IF(転記作業用!$AK99=0,"-",転記作業用!AF99))</f>
        <v>-</v>
      </c>
      <c r="AE99" s="203" t="str">
        <f>IF($G99=0,"*",IF(転記作業用!$AK99=0,"-",転記作業用!AG99))</f>
        <v>-</v>
      </c>
      <c r="AF99" s="203" t="str">
        <f>IF($G99=0,"*",IF(転記作業用!$AK99=0,"-",転記作業用!AH99))</f>
        <v>-</v>
      </c>
      <c r="AG99" s="203" t="str">
        <f>IF($G99=0,"*",IF(転記作業用!$AK99=0,"-",転記作業用!AI99))</f>
        <v>-</v>
      </c>
      <c r="AH99" s="203" t="str">
        <f>IF($G99=0,"*",IF(転記作業用!$AK99=0,"-",転記作業用!AJ99))</f>
        <v>-</v>
      </c>
      <c r="AI99" s="203" t="str">
        <f>IF($H99=0,"*",IF(転記作業用!$AW99=0,"-",転記作業用!AL99))</f>
        <v>-</v>
      </c>
      <c r="AJ99" s="203" t="str">
        <f>IF($H99=0,"*",IF(転記作業用!$AW99=0,"-",転記作業用!AM99))</f>
        <v>-</v>
      </c>
      <c r="AK99" s="203" t="str">
        <f>IF($H99=0,"*",IF(転記作業用!$AW99=0,"-",転記作業用!AN99))</f>
        <v>-</v>
      </c>
      <c r="AL99" s="203" t="str">
        <f>IF($H99=0,"*",IF(転記作業用!$AW99=0,"-",転記作業用!AO99))</f>
        <v>-</v>
      </c>
      <c r="AM99" s="203" t="str">
        <f>IF($H99=0,"*",IF(転記作業用!$AW99=0,"-",転記作業用!AP99))</f>
        <v>-</v>
      </c>
      <c r="AN99" s="203" t="str">
        <f>IF($H99=0,"*",IF(転記作業用!$AW99=0,"-",転記作業用!AQ99))</f>
        <v>-</v>
      </c>
      <c r="AO99" s="203" t="str">
        <f>IF($H99=0,"*",IF(転記作業用!$AW99=0,"-",転記作業用!AR99))</f>
        <v>-</v>
      </c>
      <c r="AP99" s="203" t="str">
        <f>IF($H99=0,"*",IF(転記作業用!$AW99=0,"-",転記作業用!AS99))</f>
        <v>-</v>
      </c>
      <c r="AQ99" s="203" t="str">
        <f>IF($H99=0,"*",IF(転記作業用!$AW99=0,"-",転記作業用!AT99))</f>
        <v>-</v>
      </c>
      <c r="AR99" s="203" t="str">
        <f>IF($H99=0,"*",IF(転記作業用!$AW99=0,"-",転記作業用!AU99))</f>
        <v>-</v>
      </c>
      <c r="AS99" s="203" t="str">
        <f>IF($H99=0,"*",IF(転記作業用!$AW99=0,"-",転記作業用!AV99))</f>
        <v>-</v>
      </c>
      <c r="AT99" s="203" t="str">
        <f>IF($I99=0,"*",IF(転記作業用!$BM99=0,"-",転記作業用!AX99))</f>
        <v>-</v>
      </c>
      <c r="AU99" s="203" t="str">
        <f>IF($I99=0,"*",IF(転記作業用!$BM99=0,"-",転記作業用!AY99))</f>
        <v>-</v>
      </c>
      <c r="AV99" s="203" t="str">
        <f>IF($I99=0,"*",IF(転記作業用!$BM99=0,"-",転記作業用!AZ99))</f>
        <v>-</v>
      </c>
      <c r="AW99" s="203" t="str">
        <f>IF($I99=0,"*",IF(転記作業用!$BM99=0,"-",転記作業用!BA99))</f>
        <v>-</v>
      </c>
      <c r="AX99" s="203" t="str">
        <f>IF($I99=0,"*",IF(転記作業用!$BM99=0,"-",転記作業用!BB99))</f>
        <v>-</v>
      </c>
      <c r="AY99" s="203" t="str">
        <f>IF($I99=0,"*",IF(転記作業用!$BM99=0,"-",転記作業用!BC99))</f>
        <v>-</v>
      </c>
      <c r="AZ99" s="203" t="str">
        <f>IF($I99=0,"*",IF(転記作業用!$BM99=0,"-",転記作業用!BD99))</f>
        <v>-</v>
      </c>
      <c r="BA99" s="203" t="str">
        <f>IF($I99=0,"*",IF(転記作業用!$BM99=0,"-",転記作業用!BE99))</f>
        <v>-</v>
      </c>
      <c r="BB99" s="203" t="str">
        <f>IF($I99=0,"*",IF(転記作業用!$BM99=0,"-",転記作業用!BF99))</f>
        <v>-</v>
      </c>
      <c r="BC99" s="203" t="str">
        <f>IF($I99=0,"*",IF(転記作業用!$BM99=0,"-",転記作業用!BG99))</f>
        <v>-</v>
      </c>
      <c r="BD99" s="203" t="str">
        <f>IF($I99=0,"*",IF(転記作業用!$BM99=0,"-",転記作業用!BH99))</f>
        <v>-</v>
      </c>
      <c r="BE99" s="203" t="str">
        <f>IF($I99=0,"*",IF(転記作業用!$BM99=0,"-",転記作業用!BI99))</f>
        <v>-</v>
      </c>
      <c r="BF99" s="203" t="str">
        <f>IF($I99=0,"*",IF(転記作業用!$BM99=0,"-",転記作業用!BJ99))</f>
        <v>-</v>
      </c>
      <c r="BG99" s="203" t="str">
        <f>IF($I99=0,"*",IF(転記作業用!$BM99=0,"-",転記作業用!BK99))</f>
        <v>-</v>
      </c>
      <c r="BH99" s="203" t="str">
        <f>IF($I99=0,"*",IF(転記作業用!$BM99=0,"-",転記作業用!BL99))</f>
        <v>-</v>
      </c>
      <c r="BI99" s="203" t="str">
        <f>IF('在宅生活改善調査（利用者票）'!BI108="","-",'在宅生活改善調査（利用者票）'!BI108)</f>
        <v>-</v>
      </c>
      <c r="BJ99" s="203" t="str">
        <f>IF($BI99=4,"*",IF(転記作業用!$CK99=0,"-",転記作業用!BO99))</f>
        <v>-</v>
      </c>
      <c r="BK99" s="203" t="str">
        <f>IF($BI99=4,"*",IF(転記作業用!$CK99=0,"-",転記作業用!BP99))</f>
        <v>-</v>
      </c>
      <c r="BL99" s="203" t="str">
        <f>IF($BI99=4,"*",IF(転記作業用!$CK99=0,"-",転記作業用!BQ99))</f>
        <v>-</v>
      </c>
      <c r="BM99" s="203" t="str">
        <f>IF($BI99=4,"*",IF(転記作業用!$CK99=0,"-",転記作業用!BR99))</f>
        <v>-</v>
      </c>
      <c r="BN99" s="203" t="str">
        <f>IF($BI99=4,"*",IF(転記作業用!$CK99=0,"-",転記作業用!BS99))</f>
        <v>-</v>
      </c>
      <c r="BO99" s="203" t="str">
        <f>IF($BI99=4,"*",IF(転記作業用!$CK99=0,"-",転記作業用!BT99))</f>
        <v>-</v>
      </c>
      <c r="BP99" s="203" t="str">
        <f>IF($BI99=4,"*",IF(転記作業用!$CK99=0,"-",転記作業用!BU99))</f>
        <v>-</v>
      </c>
      <c r="BQ99" s="203" t="str">
        <f>IF($BI99=4,"*",IF(転記作業用!$CK99=0,"-",転記作業用!BV99))</f>
        <v>-</v>
      </c>
      <c r="BR99" s="203" t="str">
        <f>IF($BI99=4,"*",IF(転記作業用!$CK99=0,"-",転記作業用!BW99))</f>
        <v>-</v>
      </c>
      <c r="BS99" s="203" t="str">
        <f>IF($BI99=4,"*",IF(転記作業用!$CK99=0,"-",転記作業用!BX99))</f>
        <v>-</v>
      </c>
      <c r="BT99" s="203" t="str">
        <f>IF($BI99=4,"*",IF(転記作業用!$CK99=0,"-",転記作業用!BY99))</f>
        <v>-</v>
      </c>
      <c r="BU99" s="203" t="str">
        <f>IF($BI99=4,"*",IF(転記作業用!$CK99=0,"-",転記作業用!BZ99))</f>
        <v>-</v>
      </c>
      <c r="BV99" s="203" t="str">
        <f>IF($BI99=4,"*",IF(転記作業用!$CK99=0,"-",転記作業用!CA99))</f>
        <v>-</v>
      </c>
      <c r="BW99" s="203" t="str">
        <f>IF($BI99=4,"*",IF(転記作業用!$CK99=0,"-",転記作業用!CB99))</f>
        <v>-</v>
      </c>
      <c r="BX99" s="203" t="str">
        <f>IF($BI99=4,"*",IF(転記作業用!$CK99=0,"-",転記作業用!CC99))</f>
        <v>-</v>
      </c>
      <c r="BY99" s="203" t="str">
        <f>IF($BI99=4,"*",IF(転記作業用!$CK99=0,"-",転記作業用!CD99))</f>
        <v>-</v>
      </c>
      <c r="BZ99" s="203" t="str">
        <f>IF($BI99=4,"*",IF(転記作業用!$CK99=0,"-",転記作業用!CE99))</f>
        <v>-</v>
      </c>
      <c r="CA99" s="203" t="str">
        <f>IF($BI99=4,"*",IF(転記作業用!$CK99=0,"-",転記作業用!CF99))</f>
        <v>-</v>
      </c>
      <c r="CB99" s="203" t="str">
        <f>IF($BI99=4,"*",IF(転記作業用!$CK99=0,"-",転記作業用!CG99))</f>
        <v>-</v>
      </c>
      <c r="CC99" s="203" t="str">
        <f>IF(転記作業用!$CJ99=0,"*",IF('在宅生活改善調査（利用者票）'!CC108="","-",'在宅生活改善調査（利用者票）'!CC108))</f>
        <v>*</v>
      </c>
      <c r="CD99" s="203" t="str">
        <f>IF(転記作業用!CI99=0,"*",IF('在宅生活改善調査（利用者票）'!CD108="","-",'在宅生活改善調査（利用者票）'!CD108))</f>
        <v>*</v>
      </c>
      <c r="CE99" s="203" t="str">
        <f>IF(CB99&lt;&gt;1,"*",IF('在宅生活改善調査（利用者票）'!CE108="","-",'在宅生活改善調査（利用者票）'!CE108))</f>
        <v>*</v>
      </c>
    </row>
    <row r="100" spans="2:83" x14ac:dyDescent="0.15">
      <c r="B100" s="203" t="str">
        <f>IF('在宅生活改善調査（利用者票）'!B109="","-",'在宅生活改善調査（利用者票）'!B109)</f>
        <v>-</v>
      </c>
      <c r="C100" s="203" t="str">
        <f>IF('在宅生活改善調査（利用者票）'!C109="","-",'在宅生活改善調査（利用者票）'!C109)</f>
        <v>-</v>
      </c>
      <c r="D100" s="203" t="str">
        <f>IF('在宅生活改善調査（利用者票）'!D109="","-",'在宅生活改善調査（利用者票）'!D109)</f>
        <v>-</v>
      </c>
      <c r="E100" s="203" t="str">
        <f>IF(転記作業用!$K100=0,"-",転記作業用!D100)</f>
        <v>-</v>
      </c>
      <c r="F100" s="203" t="str">
        <f>IF(転記作業用!$K100=0,"-",転記作業用!E100)</f>
        <v>-</v>
      </c>
      <c r="G100" s="203" t="str">
        <f>IF(転記作業用!$K100=0,"-",転記作業用!F100)</f>
        <v>-</v>
      </c>
      <c r="H100" s="203" t="str">
        <f>IF(転記作業用!$K100=0,"-",転記作業用!G100)</f>
        <v>-</v>
      </c>
      <c r="I100" s="203" t="str">
        <f>IF(転記作業用!$K100=0,"-",転記作業用!H100)</f>
        <v>-</v>
      </c>
      <c r="J100" s="203" t="str">
        <f>IF(転記作業用!$K100=0,"-",転記作業用!I100)</f>
        <v>-</v>
      </c>
      <c r="K100" s="203" t="str">
        <f>IF(転記作業用!$K100=0,"-",転記作業用!J100)</f>
        <v>-</v>
      </c>
      <c r="L100" s="203" t="str">
        <f>IF(転記作業用!$S100=0,"-",転記作業用!L100)</f>
        <v>-</v>
      </c>
      <c r="M100" s="203" t="str">
        <f>IF(転記作業用!$S100=0,"-",転記作業用!M100)</f>
        <v>-</v>
      </c>
      <c r="N100" s="203" t="str">
        <f>IF(転記作業用!$S100=0,"-",転記作業用!N100)</f>
        <v>-</v>
      </c>
      <c r="O100" s="203" t="str">
        <f>IF(転記作業用!$S100=0,"-",転記作業用!O100)</f>
        <v>-</v>
      </c>
      <c r="P100" s="203" t="str">
        <f>IF(転記作業用!$S100=0,"-",転記作業用!P100)</f>
        <v>-</v>
      </c>
      <c r="Q100" s="203" t="str">
        <f>IF(転記作業用!$S100=0,"-",転記作業用!Q100)</f>
        <v>-</v>
      </c>
      <c r="R100" s="203" t="str">
        <f>IF(転記作業用!$S100=0,"-",転記作業用!R100)</f>
        <v>-</v>
      </c>
      <c r="S100" s="203" t="str">
        <f>IF(転記作業用!$AB100=0,"-",転記作業用!T100)</f>
        <v>-</v>
      </c>
      <c r="T100" s="203" t="str">
        <f>IF(転記作業用!$AB100=0,"-",転記作業用!U100)</f>
        <v>-</v>
      </c>
      <c r="U100" s="203" t="str">
        <f>IF(転記作業用!$AB100=0,"-",転記作業用!V100)</f>
        <v>-</v>
      </c>
      <c r="V100" s="203" t="str">
        <f>IF(転記作業用!$AB100=0,"-",転記作業用!W100)</f>
        <v>-</v>
      </c>
      <c r="W100" s="203" t="str">
        <f>IF(転記作業用!$AB100=0,"-",転記作業用!X100)</f>
        <v>-</v>
      </c>
      <c r="X100" s="203" t="str">
        <f>IF(転記作業用!$AB100=0,"-",転記作業用!Y100)</f>
        <v>-</v>
      </c>
      <c r="Y100" s="203" t="str">
        <f>IF(転記作業用!$AB100=0,"-",転記作業用!Z100)</f>
        <v>-</v>
      </c>
      <c r="Z100" s="203" t="str">
        <f>IF(転記作業用!$AB100=0,"-",転記作業用!AA100)</f>
        <v>-</v>
      </c>
      <c r="AA100" s="203" t="str">
        <f>IF($G100=0,"*",IF(転記作業用!$AK100=0,"-",転記作業用!AC100))</f>
        <v>-</v>
      </c>
      <c r="AB100" s="203" t="str">
        <f>IF($G100=0,"*",IF(転記作業用!$AK100=0,"-",転記作業用!AD100))</f>
        <v>-</v>
      </c>
      <c r="AC100" s="203" t="str">
        <f>IF($G100=0,"*",IF(転記作業用!$AK100=0,"-",転記作業用!AE100))</f>
        <v>-</v>
      </c>
      <c r="AD100" s="203" t="str">
        <f>IF($G100=0,"*",IF(転記作業用!$AK100=0,"-",転記作業用!AF100))</f>
        <v>-</v>
      </c>
      <c r="AE100" s="203" t="str">
        <f>IF($G100=0,"*",IF(転記作業用!$AK100=0,"-",転記作業用!AG100))</f>
        <v>-</v>
      </c>
      <c r="AF100" s="203" t="str">
        <f>IF($G100=0,"*",IF(転記作業用!$AK100=0,"-",転記作業用!AH100))</f>
        <v>-</v>
      </c>
      <c r="AG100" s="203" t="str">
        <f>IF($G100=0,"*",IF(転記作業用!$AK100=0,"-",転記作業用!AI100))</f>
        <v>-</v>
      </c>
      <c r="AH100" s="203" t="str">
        <f>IF($G100=0,"*",IF(転記作業用!$AK100=0,"-",転記作業用!AJ100))</f>
        <v>-</v>
      </c>
      <c r="AI100" s="203" t="str">
        <f>IF($H100=0,"*",IF(転記作業用!$AW100=0,"-",転記作業用!AL100))</f>
        <v>-</v>
      </c>
      <c r="AJ100" s="203" t="str">
        <f>IF($H100=0,"*",IF(転記作業用!$AW100=0,"-",転記作業用!AM100))</f>
        <v>-</v>
      </c>
      <c r="AK100" s="203" t="str">
        <f>IF($H100=0,"*",IF(転記作業用!$AW100=0,"-",転記作業用!AN100))</f>
        <v>-</v>
      </c>
      <c r="AL100" s="203" t="str">
        <f>IF($H100=0,"*",IF(転記作業用!$AW100=0,"-",転記作業用!AO100))</f>
        <v>-</v>
      </c>
      <c r="AM100" s="203" t="str">
        <f>IF($H100=0,"*",IF(転記作業用!$AW100=0,"-",転記作業用!AP100))</f>
        <v>-</v>
      </c>
      <c r="AN100" s="203" t="str">
        <f>IF($H100=0,"*",IF(転記作業用!$AW100=0,"-",転記作業用!AQ100))</f>
        <v>-</v>
      </c>
      <c r="AO100" s="203" t="str">
        <f>IF($H100=0,"*",IF(転記作業用!$AW100=0,"-",転記作業用!AR100))</f>
        <v>-</v>
      </c>
      <c r="AP100" s="203" t="str">
        <f>IF($H100=0,"*",IF(転記作業用!$AW100=0,"-",転記作業用!AS100))</f>
        <v>-</v>
      </c>
      <c r="AQ100" s="203" t="str">
        <f>IF($H100=0,"*",IF(転記作業用!$AW100=0,"-",転記作業用!AT100))</f>
        <v>-</v>
      </c>
      <c r="AR100" s="203" t="str">
        <f>IF($H100=0,"*",IF(転記作業用!$AW100=0,"-",転記作業用!AU100))</f>
        <v>-</v>
      </c>
      <c r="AS100" s="203" t="str">
        <f>IF($H100=0,"*",IF(転記作業用!$AW100=0,"-",転記作業用!AV100))</f>
        <v>-</v>
      </c>
      <c r="AT100" s="203" t="str">
        <f>IF($I100=0,"*",IF(転記作業用!$BM100=0,"-",転記作業用!AX100))</f>
        <v>-</v>
      </c>
      <c r="AU100" s="203" t="str">
        <f>IF($I100=0,"*",IF(転記作業用!$BM100=0,"-",転記作業用!AY100))</f>
        <v>-</v>
      </c>
      <c r="AV100" s="203" t="str">
        <f>IF($I100=0,"*",IF(転記作業用!$BM100=0,"-",転記作業用!AZ100))</f>
        <v>-</v>
      </c>
      <c r="AW100" s="203" t="str">
        <f>IF($I100=0,"*",IF(転記作業用!$BM100=0,"-",転記作業用!BA100))</f>
        <v>-</v>
      </c>
      <c r="AX100" s="203" t="str">
        <f>IF($I100=0,"*",IF(転記作業用!$BM100=0,"-",転記作業用!BB100))</f>
        <v>-</v>
      </c>
      <c r="AY100" s="203" t="str">
        <f>IF($I100=0,"*",IF(転記作業用!$BM100=0,"-",転記作業用!BC100))</f>
        <v>-</v>
      </c>
      <c r="AZ100" s="203" t="str">
        <f>IF($I100=0,"*",IF(転記作業用!$BM100=0,"-",転記作業用!BD100))</f>
        <v>-</v>
      </c>
      <c r="BA100" s="203" t="str">
        <f>IF($I100=0,"*",IF(転記作業用!$BM100=0,"-",転記作業用!BE100))</f>
        <v>-</v>
      </c>
      <c r="BB100" s="203" t="str">
        <f>IF($I100=0,"*",IF(転記作業用!$BM100=0,"-",転記作業用!BF100))</f>
        <v>-</v>
      </c>
      <c r="BC100" s="203" t="str">
        <f>IF($I100=0,"*",IF(転記作業用!$BM100=0,"-",転記作業用!BG100))</f>
        <v>-</v>
      </c>
      <c r="BD100" s="203" t="str">
        <f>IF($I100=0,"*",IF(転記作業用!$BM100=0,"-",転記作業用!BH100))</f>
        <v>-</v>
      </c>
      <c r="BE100" s="203" t="str">
        <f>IF($I100=0,"*",IF(転記作業用!$BM100=0,"-",転記作業用!BI100))</f>
        <v>-</v>
      </c>
      <c r="BF100" s="203" t="str">
        <f>IF($I100=0,"*",IF(転記作業用!$BM100=0,"-",転記作業用!BJ100))</f>
        <v>-</v>
      </c>
      <c r="BG100" s="203" t="str">
        <f>IF($I100=0,"*",IF(転記作業用!$BM100=0,"-",転記作業用!BK100))</f>
        <v>-</v>
      </c>
      <c r="BH100" s="203" t="str">
        <f>IF($I100=0,"*",IF(転記作業用!$BM100=0,"-",転記作業用!BL100))</f>
        <v>-</v>
      </c>
      <c r="BI100" s="203" t="str">
        <f>IF('在宅生活改善調査（利用者票）'!BI109="","-",'在宅生活改善調査（利用者票）'!BI109)</f>
        <v>-</v>
      </c>
      <c r="BJ100" s="203" t="str">
        <f>IF($BI100=4,"*",IF(転記作業用!$CK100=0,"-",転記作業用!BO100))</f>
        <v>-</v>
      </c>
      <c r="BK100" s="203" t="str">
        <f>IF($BI100=4,"*",IF(転記作業用!$CK100=0,"-",転記作業用!BP100))</f>
        <v>-</v>
      </c>
      <c r="BL100" s="203" t="str">
        <f>IF($BI100=4,"*",IF(転記作業用!$CK100=0,"-",転記作業用!BQ100))</f>
        <v>-</v>
      </c>
      <c r="BM100" s="203" t="str">
        <f>IF($BI100=4,"*",IF(転記作業用!$CK100=0,"-",転記作業用!BR100))</f>
        <v>-</v>
      </c>
      <c r="BN100" s="203" t="str">
        <f>IF($BI100=4,"*",IF(転記作業用!$CK100=0,"-",転記作業用!BS100))</f>
        <v>-</v>
      </c>
      <c r="BO100" s="203" t="str">
        <f>IF($BI100=4,"*",IF(転記作業用!$CK100=0,"-",転記作業用!BT100))</f>
        <v>-</v>
      </c>
      <c r="BP100" s="203" t="str">
        <f>IF($BI100=4,"*",IF(転記作業用!$CK100=0,"-",転記作業用!BU100))</f>
        <v>-</v>
      </c>
      <c r="BQ100" s="203" t="str">
        <f>IF($BI100=4,"*",IF(転記作業用!$CK100=0,"-",転記作業用!BV100))</f>
        <v>-</v>
      </c>
      <c r="BR100" s="203" t="str">
        <f>IF($BI100=4,"*",IF(転記作業用!$CK100=0,"-",転記作業用!BW100))</f>
        <v>-</v>
      </c>
      <c r="BS100" s="203" t="str">
        <f>IF($BI100=4,"*",IF(転記作業用!$CK100=0,"-",転記作業用!BX100))</f>
        <v>-</v>
      </c>
      <c r="BT100" s="203" t="str">
        <f>IF($BI100=4,"*",IF(転記作業用!$CK100=0,"-",転記作業用!BY100))</f>
        <v>-</v>
      </c>
      <c r="BU100" s="203" t="str">
        <f>IF($BI100=4,"*",IF(転記作業用!$CK100=0,"-",転記作業用!BZ100))</f>
        <v>-</v>
      </c>
      <c r="BV100" s="203" t="str">
        <f>IF($BI100=4,"*",IF(転記作業用!$CK100=0,"-",転記作業用!CA100))</f>
        <v>-</v>
      </c>
      <c r="BW100" s="203" t="str">
        <f>IF($BI100=4,"*",IF(転記作業用!$CK100=0,"-",転記作業用!CB100))</f>
        <v>-</v>
      </c>
      <c r="BX100" s="203" t="str">
        <f>IF($BI100=4,"*",IF(転記作業用!$CK100=0,"-",転記作業用!CC100))</f>
        <v>-</v>
      </c>
      <c r="BY100" s="203" t="str">
        <f>IF($BI100=4,"*",IF(転記作業用!$CK100=0,"-",転記作業用!CD100))</f>
        <v>-</v>
      </c>
      <c r="BZ100" s="203" t="str">
        <f>IF($BI100=4,"*",IF(転記作業用!$CK100=0,"-",転記作業用!CE100))</f>
        <v>-</v>
      </c>
      <c r="CA100" s="203" t="str">
        <f>IF($BI100=4,"*",IF(転記作業用!$CK100=0,"-",転記作業用!CF100))</f>
        <v>-</v>
      </c>
      <c r="CB100" s="203" t="str">
        <f>IF($BI100=4,"*",IF(転記作業用!$CK100=0,"-",転記作業用!CG100))</f>
        <v>-</v>
      </c>
      <c r="CC100" s="203" t="str">
        <f>IF(転記作業用!$CJ100=0,"*",IF('在宅生活改善調査（利用者票）'!CC109="","-",'在宅生活改善調査（利用者票）'!CC109))</f>
        <v>*</v>
      </c>
      <c r="CD100" s="203" t="str">
        <f>IF(転記作業用!CI100=0,"*",IF('在宅生活改善調査（利用者票）'!CD109="","-",'在宅生活改善調査（利用者票）'!CD109))</f>
        <v>*</v>
      </c>
      <c r="CE100" s="203" t="str">
        <f>IF(CB100&lt;&gt;1,"*",IF('在宅生活改善調査（利用者票）'!CE109="","-",'在宅生活改善調査（利用者票）'!CE109))</f>
        <v>*</v>
      </c>
    </row>
    <row r="101" spans="2:83" x14ac:dyDescent="0.15">
      <c r="B101" s="203" t="str">
        <f>IF('在宅生活改善調査（利用者票）'!B110="","-",'在宅生活改善調査（利用者票）'!B110)</f>
        <v>-</v>
      </c>
      <c r="C101" s="203" t="str">
        <f>IF('在宅生活改善調査（利用者票）'!C110="","-",'在宅生活改善調査（利用者票）'!C110)</f>
        <v>-</v>
      </c>
      <c r="D101" s="203" t="str">
        <f>IF('在宅生活改善調査（利用者票）'!D110="","-",'在宅生活改善調査（利用者票）'!D110)</f>
        <v>-</v>
      </c>
      <c r="E101" s="203" t="str">
        <f>IF(転記作業用!$K101=0,"-",転記作業用!D101)</f>
        <v>-</v>
      </c>
      <c r="F101" s="203" t="str">
        <f>IF(転記作業用!$K101=0,"-",転記作業用!E101)</f>
        <v>-</v>
      </c>
      <c r="G101" s="203" t="str">
        <f>IF(転記作業用!$K101=0,"-",転記作業用!F101)</f>
        <v>-</v>
      </c>
      <c r="H101" s="203" t="str">
        <f>IF(転記作業用!$K101=0,"-",転記作業用!G101)</f>
        <v>-</v>
      </c>
      <c r="I101" s="203" t="str">
        <f>IF(転記作業用!$K101=0,"-",転記作業用!H101)</f>
        <v>-</v>
      </c>
      <c r="J101" s="203" t="str">
        <f>IF(転記作業用!$K101=0,"-",転記作業用!I101)</f>
        <v>-</v>
      </c>
      <c r="K101" s="203" t="str">
        <f>IF(転記作業用!$K101=0,"-",転記作業用!J101)</f>
        <v>-</v>
      </c>
      <c r="L101" s="203" t="str">
        <f>IF(転記作業用!$S101=0,"-",転記作業用!L101)</f>
        <v>-</v>
      </c>
      <c r="M101" s="203" t="str">
        <f>IF(転記作業用!$S101=0,"-",転記作業用!M101)</f>
        <v>-</v>
      </c>
      <c r="N101" s="203" t="str">
        <f>IF(転記作業用!$S101=0,"-",転記作業用!N101)</f>
        <v>-</v>
      </c>
      <c r="O101" s="203" t="str">
        <f>IF(転記作業用!$S101=0,"-",転記作業用!O101)</f>
        <v>-</v>
      </c>
      <c r="P101" s="203" t="str">
        <f>IF(転記作業用!$S101=0,"-",転記作業用!P101)</f>
        <v>-</v>
      </c>
      <c r="Q101" s="203" t="str">
        <f>IF(転記作業用!$S101=0,"-",転記作業用!Q101)</f>
        <v>-</v>
      </c>
      <c r="R101" s="203" t="str">
        <f>IF(転記作業用!$S101=0,"-",転記作業用!R101)</f>
        <v>-</v>
      </c>
      <c r="S101" s="203" t="str">
        <f>IF(転記作業用!$AB101=0,"-",転記作業用!T101)</f>
        <v>-</v>
      </c>
      <c r="T101" s="203" t="str">
        <f>IF(転記作業用!$AB101=0,"-",転記作業用!U101)</f>
        <v>-</v>
      </c>
      <c r="U101" s="203" t="str">
        <f>IF(転記作業用!$AB101=0,"-",転記作業用!V101)</f>
        <v>-</v>
      </c>
      <c r="V101" s="203" t="str">
        <f>IF(転記作業用!$AB101=0,"-",転記作業用!W101)</f>
        <v>-</v>
      </c>
      <c r="W101" s="203" t="str">
        <f>IF(転記作業用!$AB101=0,"-",転記作業用!X101)</f>
        <v>-</v>
      </c>
      <c r="X101" s="203" t="str">
        <f>IF(転記作業用!$AB101=0,"-",転記作業用!Y101)</f>
        <v>-</v>
      </c>
      <c r="Y101" s="203" t="str">
        <f>IF(転記作業用!$AB101=0,"-",転記作業用!Z101)</f>
        <v>-</v>
      </c>
      <c r="Z101" s="203" t="str">
        <f>IF(転記作業用!$AB101=0,"-",転記作業用!AA101)</f>
        <v>-</v>
      </c>
      <c r="AA101" s="203" t="str">
        <f>IF($G101=0,"*",IF(転記作業用!$AK101=0,"-",転記作業用!AC101))</f>
        <v>-</v>
      </c>
      <c r="AB101" s="203" t="str">
        <f>IF($G101=0,"*",IF(転記作業用!$AK101=0,"-",転記作業用!AD101))</f>
        <v>-</v>
      </c>
      <c r="AC101" s="203" t="str">
        <f>IF($G101=0,"*",IF(転記作業用!$AK101=0,"-",転記作業用!AE101))</f>
        <v>-</v>
      </c>
      <c r="AD101" s="203" t="str">
        <f>IF($G101=0,"*",IF(転記作業用!$AK101=0,"-",転記作業用!AF101))</f>
        <v>-</v>
      </c>
      <c r="AE101" s="203" t="str">
        <f>IF($G101=0,"*",IF(転記作業用!$AK101=0,"-",転記作業用!AG101))</f>
        <v>-</v>
      </c>
      <c r="AF101" s="203" t="str">
        <f>IF($G101=0,"*",IF(転記作業用!$AK101=0,"-",転記作業用!AH101))</f>
        <v>-</v>
      </c>
      <c r="AG101" s="203" t="str">
        <f>IF($G101=0,"*",IF(転記作業用!$AK101=0,"-",転記作業用!AI101))</f>
        <v>-</v>
      </c>
      <c r="AH101" s="203" t="str">
        <f>IF($G101=0,"*",IF(転記作業用!$AK101=0,"-",転記作業用!AJ101))</f>
        <v>-</v>
      </c>
      <c r="AI101" s="203" t="str">
        <f>IF($H101=0,"*",IF(転記作業用!$AW101=0,"-",転記作業用!AL101))</f>
        <v>-</v>
      </c>
      <c r="AJ101" s="203" t="str">
        <f>IF($H101=0,"*",IF(転記作業用!$AW101=0,"-",転記作業用!AM101))</f>
        <v>-</v>
      </c>
      <c r="AK101" s="203" t="str">
        <f>IF($H101=0,"*",IF(転記作業用!$AW101=0,"-",転記作業用!AN101))</f>
        <v>-</v>
      </c>
      <c r="AL101" s="203" t="str">
        <f>IF($H101=0,"*",IF(転記作業用!$AW101=0,"-",転記作業用!AO101))</f>
        <v>-</v>
      </c>
      <c r="AM101" s="203" t="str">
        <f>IF($H101=0,"*",IF(転記作業用!$AW101=0,"-",転記作業用!AP101))</f>
        <v>-</v>
      </c>
      <c r="AN101" s="203" t="str">
        <f>IF($H101=0,"*",IF(転記作業用!$AW101=0,"-",転記作業用!AQ101))</f>
        <v>-</v>
      </c>
      <c r="AO101" s="203" t="str">
        <f>IF($H101=0,"*",IF(転記作業用!$AW101=0,"-",転記作業用!AR101))</f>
        <v>-</v>
      </c>
      <c r="AP101" s="203" t="str">
        <f>IF($H101=0,"*",IF(転記作業用!$AW101=0,"-",転記作業用!AS101))</f>
        <v>-</v>
      </c>
      <c r="AQ101" s="203" t="str">
        <f>IF($H101=0,"*",IF(転記作業用!$AW101=0,"-",転記作業用!AT101))</f>
        <v>-</v>
      </c>
      <c r="AR101" s="203" t="str">
        <f>IF($H101=0,"*",IF(転記作業用!$AW101=0,"-",転記作業用!AU101))</f>
        <v>-</v>
      </c>
      <c r="AS101" s="203" t="str">
        <f>IF($H101=0,"*",IF(転記作業用!$AW101=0,"-",転記作業用!AV101))</f>
        <v>-</v>
      </c>
      <c r="AT101" s="203" t="str">
        <f>IF($I101=0,"*",IF(転記作業用!$BM101=0,"-",転記作業用!AX101))</f>
        <v>-</v>
      </c>
      <c r="AU101" s="203" t="str">
        <f>IF($I101=0,"*",IF(転記作業用!$BM101=0,"-",転記作業用!AY101))</f>
        <v>-</v>
      </c>
      <c r="AV101" s="203" t="str">
        <f>IF($I101=0,"*",IF(転記作業用!$BM101=0,"-",転記作業用!AZ101))</f>
        <v>-</v>
      </c>
      <c r="AW101" s="203" t="str">
        <f>IF($I101=0,"*",IF(転記作業用!$BM101=0,"-",転記作業用!BA101))</f>
        <v>-</v>
      </c>
      <c r="AX101" s="203" t="str">
        <f>IF($I101=0,"*",IF(転記作業用!$BM101=0,"-",転記作業用!BB101))</f>
        <v>-</v>
      </c>
      <c r="AY101" s="203" t="str">
        <f>IF($I101=0,"*",IF(転記作業用!$BM101=0,"-",転記作業用!BC101))</f>
        <v>-</v>
      </c>
      <c r="AZ101" s="203" t="str">
        <f>IF($I101=0,"*",IF(転記作業用!$BM101=0,"-",転記作業用!BD101))</f>
        <v>-</v>
      </c>
      <c r="BA101" s="203" t="str">
        <f>IF($I101=0,"*",IF(転記作業用!$BM101=0,"-",転記作業用!BE101))</f>
        <v>-</v>
      </c>
      <c r="BB101" s="203" t="str">
        <f>IF($I101=0,"*",IF(転記作業用!$BM101=0,"-",転記作業用!BF101))</f>
        <v>-</v>
      </c>
      <c r="BC101" s="203" t="str">
        <f>IF($I101=0,"*",IF(転記作業用!$BM101=0,"-",転記作業用!BG101))</f>
        <v>-</v>
      </c>
      <c r="BD101" s="203" t="str">
        <f>IF($I101=0,"*",IF(転記作業用!$BM101=0,"-",転記作業用!BH101))</f>
        <v>-</v>
      </c>
      <c r="BE101" s="203" t="str">
        <f>IF($I101=0,"*",IF(転記作業用!$BM101=0,"-",転記作業用!BI101))</f>
        <v>-</v>
      </c>
      <c r="BF101" s="203" t="str">
        <f>IF($I101=0,"*",IF(転記作業用!$BM101=0,"-",転記作業用!BJ101))</f>
        <v>-</v>
      </c>
      <c r="BG101" s="203" t="str">
        <f>IF($I101=0,"*",IF(転記作業用!$BM101=0,"-",転記作業用!BK101))</f>
        <v>-</v>
      </c>
      <c r="BH101" s="203" t="str">
        <f>IF($I101=0,"*",IF(転記作業用!$BM101=0,"-",転記作業用!BL101))</f>
        <v>-</v>
      </c>
      <c r="BI101" s="203" t="str">
        <f>IF('在宅生活改善調査（利用者票）'!BI110="","-",'在宅生活改善調査（利用者票）'!BI110)</f>
        <v>-</v>
      </c>
      <c r="BJ101" s="203" t="str">
        <f>IF($BI101=4,"*",IF(転記作業用!$CK101=0,"-",転記作業用!BO101))</f>
        <v>-</v>
      </c>
      <c r="BK101" s="203" t="str">
        <f>IF($BI101=4,"*",IF(転記作業用!$CK101=0,"-",転記作業用!BP101))</f>
        <v>-</v>
      </c>
      <c r="BL101" s="203" t="str">
        <f>IF($BI101=4,"*",IF(転記作業用!$CK101=0,"-",転記作業用!BQ101))</f>
        <v>-</v>
      </c>
      <c r="BM101" s="203" t="str">
        <f>IF($BI101=4,"*",IF(転記作業用!$CK101=0,"-",転記作業用!BR101))</f>
        <v>-</v>
      </c>
      <c r="BN101" s="203" t="str">
        <f>IF($BI101=4,"*",IF(転記作業用!$CK101=0,"-",転記作業用!BS101))</f>
        <v>-</v>
      </c>
      <c r="BO101" s="203" t="str">
        <f>IF($BI101=4,"*",IF(転記作業用!$CK101=0,"-",転記作業用!BT101))</f>
        <v>-</v>
      </c>
      <c r="BP101" s="203" t="str">
        <f>IF($BI101=4,"*",IF(転記作業用!$CK101=0,"-",転記作業用!BU101))</f>
        <v>-</v>
      </c>
      <c r="BQ101" s="203" t="str">
        <f>IF($BI101=4,"*",IF(転記作業用!$CK101=0,"-",転記作業用!BV101))</f>
        <v>-</v>
      </c>
      <c r="BR101" s="203" t="str">
        <f>IF($BI101=4,"*",IF(転記作業用!$CK101=0,"-",転記作業用!BW101))</f>
        <v>-</v>
      </c>
      <c r="BS101" s="203" t="str">
        <f>IF($BI101=4,"*",IF(転記作業用!$CK101=0,"-",転記作業用!BX101))</f>
        <v>-</v>
      </c>
      <c r="BT101" s="203" t="str">
        <f>IF($BI101=4,"*",IF(転記作業用!$CK101=0,"-",転記作業用!BY101))</f>
        <v>-</v>
      </c>
      <c r="BU101" s="203" t="str">
        <f>IF($BI101=4,"*",IF(転記作業用!$CK101=0,"-",転記作業用!BZ101))</f>
        <v>-</v>
      </c>
      <c r="BV101" s="203" t="str">
        <f>IF($BI101=4,"*",IF(転記作業用!$CK101=0,"-",転記作業用!CA101))</f>
        <v>-</v>
      </c>
      <c r="BW101" s="203" t="str">
        <f>IF($BI101=4,"*",IF(転記作業用!$CK101=0,"-",転記作業用!CB101))</f>
        <v>-</v>
      </c>
      <c r="BX101" s="203" t="str">
        <f>IF($BI101=4,"*",IF(転記作業用!$CK101=0,"-",転記作業用!CC101))</f>
        <v>-</v>
      </c>
      <c r="BY101" s="203" t="str">
        <f>IF($BI101=4,"*",IF(転記作業用!$CK101=0,"-",転記作業用!CD101))</f>
        <v>-</v>
      </c>
      <c r="BZ101" s="203" t="str">
        <f>IF($BI101=4,"*",IF(転記作業用!$CK101=0,"-",転記作業用!CE101))</f>
        <v>-</v>
      </c>
      <c r="CA101" s="203" t="str">
        <f>IF($BI101=4,"*",IF(転記作業用!$CK101=0,"-",転記作業用!CF101))</f>
        <v>-</v>
      </c>
      <c r="CB101" s="203" t="str">
        <f>IF($BI101=4,"*",IF(転記作業用!$CK101=0,"-",転記作業用!CG101))</f>
        <v>-</v>
      </c>
      <c r="CC101" s="203" t="str">
        <f>IF(転記作業用!$CJ101=0,"*",IF('在宅生活改善調査（利用者票）'!CC110="","-",'在宅生活改善調査（利用者票）'!CC110))</f>
        <v>*</v>
      </c>
      <c r="CD101" s="203" t="str">
        <f>IF(転記作業用!CI101=0,"*",IF('在宅生活改善調査（利用者票）'!CD110="","-",'在宅生活改善調査（利用者票）'!CD110))</f>
        <v>*</v>
      </c>
      <c r="CE101" s="203" t="str">
        <f>IF(CB101&lt;&gt;1,"*",IF('在宅生活改善調査（利用者票）'!CE110="","-",'在宅生活改善調査（利用者票）'!CE110))</f>
        <v>*</v>
      </c>
    </row>
    <row r="102" spans="2:83" x14ac:dyDescent="0.15">
      <c r="B102" s="203" t="str">
        <f>IF('在宅生活改善調査（利用者票）'!B111="","-",'在宅生活改善調査（利用者票）'!B111)</f>
        <v>-</v>
      </c>
      <c r="C102" s="203" t="str">
        <f>IF('在宅生活改善調査（利用者票）'!C111="","-",'在宅生活改善調査（利用者票）'!C111)</f>
        <v>-</v>
      </c>
      <c r="D102" s="203" t="str">
        <f>IF('在宅生活改善調査（利用者票）'!D111="","-",'在宅生活改善調査（利用者票）'!D111)</f>
        <v>-</v>
      </c>
      <c r="E102" s="203" t="str">
        <f>IF(転記作業用!$K102=0,"-",転記作業用!D102)</f>
        <v>-</v>
      </c>
      <c r="F102" s="203" t="str">
        <f>IF(転記作業用!$K102=0,"-",転記作業用!E102)</f>
        <v>-</v>
      </c>
      <c r="G102" s="203" t="str">
        <f>IF(転記作業用!$K102=0,"-",転記作業用!F102)</f>
        <v>-</v>
      </c>
      <c r="H102" s="203" t="str">
        <f>IF(転記作業用!$K102=0,"-",転記作業用!G102)</f>
        <v>-</v>
      </c>
      <c r="I102" s="203" t="str">
        <f>IF(転記作業用!$K102=0,"-",転記作業用!H102)</f>
        <v>-</v>
      </c>
      <c r="J102" s="203" t="str">
        <f>IF(転記作業用!$K102=0,"-",転記作業用!I102)</f>
        <v>-</v>
      </c>
      <c r="K102" s="203" t="str">
        <f>IF(転記作業用!$K102=0,"-",転記作業用!J102)</f>
        <v>-</v>
      </c>
      <c r="L102" s="203" t="str">
        <f>IF(転記作業用!$S102=0,"-",転記作業用!L102)</f>
        <v>-</v>
      </c>
      <c r="M102" s="203" t="str">
        <f>IF(転記作業用!$S102=0,"-",転記作業用!M102)</f>
        <v>-</v>
      </c>
      <c r="N102" s="203" t="str">
        <f>IF(転記作業用!$S102=0,"-",転記作業用!N102)</f>
        <v>-</v>
      </c>
      <c r="O102" s="203" t="str">
        <f>IF(転記作業用!$S102=0,"-",転記作業用!O102)</f>
        <v>-</v>
      </c>
      <c r="P102" s="203" t="str">
        <f>IF(転記作業用!$S102=0,"-",転記作業用!P102)</f>
        <v>-</v>
      </c>
      <c r="Q102" s="203" t="str">
        <f>IF(転記作業用!$S102=0,"-",転記作業用!Q102)</f>
        <v>-</v>
      </c>
      <c r="R102" s="203" t="str">
        <f>IF(転記作業用!$S102=0,"-",転記作業用!R102)</f>
        <v>-</v>
      </c>
      <c r="S102" s="203" t="str">
        <f>IF(転記作業用!$AB102=0,"-",転記作業用!T102)</f>
        <v>-</v>
      </c>
      <c r="T102" s="203" t="str">
        <f>IF(転記作業用!$AB102=0,"-",転記作業用!U102)</f>
        <v>-</v>
      </c>
      <c r="U102" s="203" t="str">
        <f>IF(転記作業用!$AB102=0,"-",転記作業用!V102)</f>
        <v>-</v>
      </c>
      <c r="V102" s="203" t="str">
        <f>IF(転記作業用!$AB102=0,"-",転記作業用!W102)</f>
        <v>-</v>
      </c>
      <c r="W102" s="203" t="str">
        <f>IF(転記作業用!$AB102=0,"-",転記作業用!X102)</f>
        <v>-</v>
      </c>
      <c r="X102" s="203" t="str">
        <f>IF(転記作業用!$AB102=0,"-",転記作業用!Y102)</f>
        <v>-</v>
      </c>
      <c r="Y102" s="203" t="str">
        <f>IF(転記作業用!$AB102=0,"-",転記作業用!Z102)</f>
        <v>-</v>
      </c>
      <c r="Z102" s="203" t="str">
        <f>IF(転記作業用!$AB102=0,"-",転記作業用!AA102)</f>
        <v>-</v>
      </c>
      <c r="AA102" s="203" t="str">
        <f>IF($G102=0,"*",IF(転記作業用!$AK102=0,"-",転記作業用!AC102))</f>
        <v>-</v>
      </c>
      <c r="AB102" s="203" t="str">
        <f>IF($G102=0,"*",IF(転記作業用!$AK102=0,"-",転記作業用!AD102))</f>
        <v>-</v>
      </c>
      <c r="AC102" s="203" t="str">
        <f>IF($G102=0,"*",IF(転記作業用!$AK102=0,"-",転記作業用!AE102))</f>
        <v>-</v>
      </c>
      <c r="AD102" s="203" t="str">
        <f>IF($G102=0,"*",IF(転記作業用!$AK102=0,"-",転記作業用!AF102))</f>
        <v>-</v>
      </c>
      <c r="AE102" s="203" t="str">
        <f>IF($G102=0,"*",IF(転記作業用!$AK102=0,"-",転記作業用!AG102))</f>
        <v>-</v>
      </c>
      <c r="AF102" s="203" t="str">
        <f>IF($G102=0,"*",IF(転記作業用!$AK102=0,"-",転記作業用!AH102))</f>
        <v>-</v>
      </c>
      <c r="AG102" s="203" t="str">
        <f>IF($G102=0,"*",IF(転記作業用!$AK102=0,"-",転記作業用!AI102))</f>
        <v>-</v>
      </c>
      <c r="AH102" s="203" t="str">
        <f>IF($G102=0,"*",IF(転記作業用!$AK102=0,"-",転記作業用!AJ102))</f>
        <v>-</v>
      </c>
      <c r="AI102" s="203" t="str">
        <f>IF($H102=0,"*",IF(転記作業用!$AW102=0,"-",転記作業用!AL102))</f>
        <v>-</v>
      </c>
      <c r="AJ102" s="203" t="str">
        <f>IF($H102=0,"*",IF(転記作業用!$AW102=0,"-",転記作業用!AM102))</f>
        <v>-</v>
      </c>
      <c r="AK102" s="203" t="str">
        <f>IF($H102=0,"*",IF(転記作業用!$AW102=0,"-",転記作業用!AN102))</f>
        <v>-</v>
      </c>
      <c r="AL102" s="203" t="str">
        <f>IF($H102=0,"*",IF(転記作業用!$AW102=0,"-",転記作業用!AO102))</f>
        <v>-</v>
      </c>
      <c r="AM102" s="203" t="str">
        <f>IF($H102=0,"*",IF(転記作業用!$AW102=0,"-",転記作業用!AP102))</f>
        <v>-</v>
      </c>
      <c r="AN102" s="203" t="str">
        <f>IF($H102=0,"*",IF(転記作業用!$AW102=0,"-",転記作業用!AQ102))</f>
        <v>-</v>
      </c>
      <c r="AO102" s="203" t="str">
        <f>IF($H102=0,"*",IF(転記作業用!$AW102=0,"-",転記作業用!AR102))</f>
        <v>-</v>
      </c>
      <c r="AP102" s="203" t="str">
        <f>IF($H102=0,"*",IF(転記作業用!$AW102=0,"-",転記作業用!AS102))</f>
        <v>-</v>
      </c>
      <c r="AQ102" s="203" t="str">
        <f>IF($H102=0,"*",IF(転記作業用!$AW102=0,"-",転記作業用!AT102))</f>
        <v>-</v>
      </c>
      <c r="AR102" s="203" t="str">
        <f>IF($H102=0,"*",IF(転記作業用!$AW102=0,"-",転記作業用!AU102))</f>
        <v>-</v>
      </c>
      <c r="AS102" s="203" t="str">
        <f>IF($H102=0,"*",IF(転記作業用!$AW102=0,"-",転記作業用!AV102))</f>
        <v>-</v>
      </c>
      <c r="AT102" s="203" t="str">
        <f>IF($I102=0,"*",IF(転記作業用!$BM102=0,"-",転記作業用!AX102))</f>
        <v>-</v>
      </c>
      <c r="AU102" s="203" t="str">
        <f>IF($I102=0,"*",IF(転記作業用!$BM102=0,"-",転記作業用!AY102))</f>
        <v>-</v>
      </c>
      <c r="AV102" s="203" t="str">
        <f>IF($I102=0,"*",IF(転記作業用!$BM102=0,"-",転記作業用!AZ102))</f>
        <v>-</v>
      </c>
      <c r="AW102" s="203" t="str">
        <f>IF($I102=0,"*",IF(転記作業用!$BM102=0,"-",転記作業用!BA102))</f>
        <v>-</v>
      </c>
      <c r="AX102" s="203" t="str">
        <f>IF($I102=0,"*",IF(転記作業用!$BM102=0,"-",転記作業用!BB102))</f>
        <v>-</v>
      </c>
      <c r="AY102" s="203" t="str">
        <f>IF($I102=0,"*",IF(転記作業用!$BM102=0,"-",転記作業用!BC102))</f>
        <v>-</v>
      </c>
      <c r="AZ102" s="203" t="str">
        <f>IF($I102=0,"*",IF(転記作業用!$BM102=0,"-",転記作業用!BD102))</f>
        <v>-</v>
      </c>
      <c r="BA102" s="203" t="str">
        <f>IF($I102=0,"*",IF(転記作業用!$BM102=0,"-",転記作業用!BE102))</f>
        <v>-</v>
      </c>
      <c r="BB102" s="203" t="str">
        <f>IF($I102=0,"*",IF(転記作業用!$BM102=0,"-",転記作業用!BF102))</f>
        <v>-</v>
      </c>
      <c r="BC102" s="203" t="str">
        <f>IF($I102=0,"*",IF(転記作業用!$BM102=0,"-",転記作業用!BG102))</f>
        <v>-</v>
      </c>
      <c r="BD102" s="203" t="str">
        <f>IF($I102=0,"*",IF(転記作業用!$BM102=0,"-",転記作業用!BH102))</f>
        <v>-</v>
      </c>
      <c r="BE102" s="203" t="str">
        <f>IF($I102=0,"*",IF(転記作業用!$BM102=0,"-",転記作業用!BI102))</f>
        <v>-</v>
      </c>
      <c r="BF102" s="203" t="str">
        <f>IF($I102=0,"*",IF(転記作業用!$BM102=0,"-",転記作業用!BJ102))</f>
        <v>-</v>
      </c>
      <c r="BG102" s="203" t="str">
        <f>IF($I102=0,"*",IF(転記作業用!$BM102=0,"-",転記作業用!BK102))</f>
        <v>-</v>
      </c>
      <c r="BH102" s="203" t="str">
        <f>IF($I102=0,"*",IF(転記作業用!$BM102=0,"-",転記作業用!BL102))</f>
        <v>-</v>
      </c>
      <c r="BI102" s="203" t="str">
        <f>IF('在宅生活改善調査（利用者票）'!BI111="","-",'在宅生活改善調査（利用者票）'!BI111)</f>
        <v>-</v>
      </c>
      <c r="BJ102" s="203" t="str">
        <f>IF($BI102=4,"*",IF(転記作業用!$CK102=0,"-",転記作業用!BO102))</f>
        <v>-</v>
      </c>
      <c r="BK102" s="203" t="str">
        <f>IF($BI102=4,"*",IF(転記作業用!$CK102=0,"-",転記作業用!BP102))</f>
        <v>-</v>
      </c>
      <c r="BL102" s="203" t="str">
        <f>IF($BI102=4,"*",IF(転記作業用!$CK102=0,"-",転記作業用!BQ102))</f>
        <v>-</v>
      </c>
      <c r="BM102" s="203" t="str">
        <f>IF($BI102=4,"*",IF(転記作業用!$CK102=0,"-",転記作業用!BR102))</f>
        <v>-</v>
      </c>
      <c r="BN102" s="203" t="str">
        <f>IF($BI102=4,"*",IF(転記作業用!$CK102=0,"-",転記作業用!BS102))</f>
        <v>-</v>
      </c>
      <c r="BO102" s="203" t="str">
        <f>IF($BI102=4,"*",IF(転記作業用!$CK102=0,"-",転記作業用!BT102))</f>
        <v>-</v>
      </c>
      <c r="BP102" s="203" t="str">
        <f>IF($BI102=4,"*",IF(転記作業用!$CK102=0,"-",転記作業用!BU102))</f>
        <v>-</v>
      </c>
      <c r="BQ102" s="203" t="str">
        <f>IF($BI102=4,"*",IF(転記作業用!$CK102=0,"-",転記作業用!BV102))</f>
        <v>-</v>
      </c>
      <c r="BR102" s="203" t="str">
        <f>IF($BI102=4,"*",IF(転記作業用!$CK102=0,"-",転記作業用!BW102))</f>
        <v>-</v>
      </c>
      <c r="BS102" s="203" t="str">
        <f>IF($BI102=4,"*",IF(転記作業用!$CK102=0,"-",転記作業用!BX102))</f>
        <v>-</v>
      </c>
      <c r="BT102" s="203" t="str">
        <f>IF($BI102=4,"*",IF(転記作業用!$CK102=0,"-",転記作業用!BY102))</f>
        <v>-</v>
      </c>
      <c r="BU102" s="203" t="str">
        <f>IF($BI102=4,"*",IF(転記作業用!$CK102=0,"-",転記作業用!BZ102))</f>
        <v>-</v>
      </c>
      <c r="BV102" s="203" t="str">
        <f>IF($BI102=4,"*",IF(転記作業用!$CK102=0,"-",転記作業用!CA102))</f>
        <v>-</v>
      </c>
      <c r="BW102" s="203" t="str">
        <f>IF($BI102=4,"*",IF(転記作業用!$CK102=0,"-",転記作業用!CB102))</f>
        <v>-</v>
      </c>
      <c r="BX102" s="203" t="str">
        <f>IF($BI102=4,"*",IF(転記作業用!$CK102=0,"-",転記作業用!CC102))</f>
        <v>-</v>
      </c>
      <c r="BY102" s="203" t="str">
        <f>IF($BI102=4,"*",IF(転記作業用!$CK102=0,"-",転記作業用!CD102))</f>
        <v>-</v>
      </c>
      <c r="BZ102" s="203" t="str">
        <f>IF($BI102=4,"*",IF(転記作業用!$CK102=0,"-",転記作業用!CE102))</f>
        <v>-</v>
      </c>
      <c r="CA102" s="203" t="str">
        <f>IF($BI102=4,"*",IF(転記作業用!$CK102=0,"-",転記作業用!CF102))</f>
        <v>-</v>
      </c>
      <c r="CB102" s="203" t="str">
        <f>IF($BI102=4,"*",IF(転記作業用!$CK102=0,"-",転記作業用!CG102))</f>
        <v>-</v>
      </c>
      <c r="CC102" s="203" t="str">
        <f>IF(転記作業用!$CJ102=0,"*",IF('在宅生活改善調査（利用者票）'!CC111="","-",'在宅生活改善調査（利用者票）'!CC111))</f>
        <v>*</v>
      </c>
      <c r="CD102" s="203" t="str">
        <f>IF(転記作業用!CI102=0,"*",IF('在宅生活改善調査（利用者票）'!CD111="","-",'在宅生活改善調査（利用者票）'!CD111))</f>
        <v>*</v>
      </c>
      <c r="CE102" s="203" t="str">
        <f>IF(CB102&lt;&gt;1,"*",IF('在宅生活改善調査（利用者票）'!CE111="","-",'在宅生活改善調査（利用者票）'!CE111))</f>
        <v>*</v>
      </c>
    </row>
    <row r="103" spans="2:83" x14ac:dyDescent="0.15">
      <c r="B103" s="203" t="str">
        <f>IF('在宅生活改善調査（利用者票）'!B112="","-",'在宅生活改善調査（利用者票）'!B112)</f>
        <v>-</v>
      </c>
      <c r="C103" s="203" t="str">
        <f>IF('在宅生活改善調査（利用者票）'!C112="","-",'在宅生活改善調査（利用者票）'!C112)</f>
        <v>-</v>
      </c>
      <c r="D103" s="203" t="str">
        <f>IF('在宅生活改善調査（利用者票）'!D112="","-",'在宅生活改善調査（利用者票）'!D112)</f>
        <v>-</v>
      </c>
      <c r="E103" s="203" t="str">
        <f>IF(転記作業用!$K103=0,"-",転記作業用!D103)</f>
        <v>-</v>
      </c>
      <c r="F103" s="203" t="str">
        <f>IF(転記作業用!$K103=0,"-",転記作業用!E103)</f>
        <v>-</v>
      </c>
      <c r="G103" s="203" t="str">
        <f>IF(転記作業用!$K103=0,"-",転記作業用!F103)</f>
        <v>-</v>
      </c>
      <c r="H103" s="203" t="str">
        <f>IF(転記作業用!$K103=0,"-",転記作業用!G103)</f>
        <v>-</v>
      </c>
      <c r="I103" s="203" t="str">
        <f>IF(転記作業用!$K103=0,"-",転記作業用!H103)</f>
        <v>-</v>
      </c>
      <c r="J103" s="203" t="str">
        <f>IF(転記作業用!$K103=0,"-",転記作業用!I103)</f>
        <v>-</v>
      </c>
      <c r="K103" s="203" t="str">
        <f>IF(転記作業用!$K103=0,"-",転記作業用!J103)</f>
        <v>-</v>
      </c>
      <c r="L103" s="203" t="str">
        <f>IF(転記作業用!$S103=0,"-",転記作業用!L103)</f>
        <v>-</v>
      </c>
      <c r="M103" s="203" t="str">
        <f>IF(転記作業用!$S103=0,"-",転記作業用!M103)</f>
        <v>-</v>
      </c>
      <c r="N103" s="203" t="str">
        <f>IF(転記作業用!$S103=0,"-",転記作業用!N103)</f>
        <v>-</v>
      </c>
      <c r="O103" s="203" t="str">
        <f>IF(転記作業用!$S103=0,"-",転記作業用!O103)</f>
        <v>-</v>
      </c>
      <c r="P103" s="203" t="str">
        <f>IF(転記作業用!$S103=0,"-",転記作業用!P103)</f>
        <v>-</v>
      </c>
      <c r="Q103" s="203" t="str">
        <f>IF(転記作業用!$S103=0,"-",転記作業用!Q103)</f>
        <v>-</v>
      </c>
      <c r="R103" s="203" t="str">
        <f>IF(転記作業用!$S103=0,"-",転記作業用!R103)</f>
        <v>-</v>
      </c>
      <c r="S103" s="203" t="str">
        <f>IF(転記作業用!$AB103=0,"-",転記作業用!T103)</f>
        <v>-</v>
      </c>
      <c r="T103" s="203" t="str">
        <f>IF(転記作業用!$AB103=0,"-",転記作業用!U103)</f>
        <v>-</v>
      </c>
      <c r="U103" s="203" t="str">
        <f>IF(転記作業用!$AB103=0,"-",転記作業用!V103)</f>
        <v>-</v>
      </c>
      <c r="V103" s="203" t="str">
        <f>IF(転記作業用!$AB103=0,"-",転記作業用!W103)</f>
        <v>-</v>
      </c>
      <c r="W103" s="203" t="str">
        <f>IF(転記作業用!$AB103=0,"-",転記作業用!X103)</f>
        <v>-</v>
      </c>
      <c r="X103" s="203" t="str">
        <f>IF(転記作業用!$AB103=0,"-",転記作業用!Y103)</f>
        <v>-</v>
      </c>
      <c r="Y103" s="203" t="str">
        <f>IF(転記作業用!$AB103=0,"-",転記作業用!Z103)</f>
        <v>-</v>
      </c>
      <c r="Z103" s="203" t="str">
        <f>IF(転記作業用!$AB103=0,"-",転記作業用!AA103)</f>
        <v>-</v>
      </c>
      <c r="AA103" s="203" t="str">
        <f>IF($G103=0,"*",IF(転記作業用!$AK103=0,"-",転記作業用!AC103))</f>
        <v>-</v>
      </c>
      <c r="AB103" s="203" t="str">
        <f>IF($G103=0,"*",IF(転記作業用!$AK103=0,"-",転記作業用!AD103))</f>
        <v>-</v>
      </c>
      <c r="AC103" s="203" t="str">
        <f>IF($G103=0,"*",IF(転記作業用!$AK103=0,"-",転記作業用!AE103))</f>
        <v>-</v>
      </c>
      <c r="AD103" s="203" t="str">
        <f>IF($G103=0,"*",IF(転記作業用!$AK103=0,"-",転記作業用!AF103))</f>
        <v>-</v>
      </c>
      <c r="AE103" s="203" t="str">
        <f>IF($G103=0,"*",IF(転記作業用!$AK103=0,"-",転記作業用!AG103))</f>
        <v>-</v>
      </c>
      <c r="AF103" s="203" t="str">
        <f>IF($G103=0,"*",IF(転記作業用!$AK103=0,"-",転記作業用!AH103))</f>
        <v>-</v>
      </c>
      <c r="AG103" s="203" t="str">
        <f>IF($G103=0,"*",IF(転記作業用!$AK103=0,"-",転記作業用!AI103))</f>
        <v>-</v>
      </c>
      <c r="AH103" s="203" t="str">
        <f>IF($G103=0,"*",IF(転記作業用!$AK103=0,"-",転記作業用!AJ103))</f>
        <v>-</v>
      </c>
      <c r="AI103" s="203" t="str">
        <f>IF($H103=0,"*",IF(転記作業用!$AW103=0,"-",転記作業用!AL103))</f>
        <v>-</v>
      </c>
      <c r="AJ103" s="203" t="str">
        <f>IF($H103=0,"*",IF(転記作業用!$AW103=0,"-",転記作業用!AM103))</f>
        <v>-</v>
      </c>
      <c r="AK103" s="203" t="str">
        <f>IF($H103=0,"*",IF(転記作業用!$AW103=0,"-",転記作業用!AN103))</f>
        <v>-</v>
      </c>
      <c r="AL103" s="203" t="str">
        <f>IF($H103=0,"*",IF(転記作業用!$AW103=0,"-",転記作業用!AO103))</f>
        <v>-</v>
      </c>
      <c r="AM103" s="203" t="str">
        <f>IF($H103=0,"*",IF(転記作業用!$AW103=0,"-",転記作業用!AP103))</f>
        <v>-</v>
      </c>
      <c r="AN103" s="203" t="str">
        <f>IF($H103=0,"*",IF(転記作業用!$AW103=0,"-",転記作業用!AQ103))</f>
        <v>-</v>
      </c>
      <c r="AO103" s="203" t="str">
        <f>IF($H103=0,"*",IF(転記作業用!$AW103=0,"-",転記作業用!AR103))</f>
        <v>-</v>
      </c>
      <c r="AP103" s="203" t="str">
        <f>IF($H103=0,"*",IF(転記作業用!$AW103=0,"-",転記作業用!AS103))</f>
        <v>-</v>
      </c>
      <c r="AQ103" s="203" t="str">
        <f>IF($H103=0,"*",IF(転記作業用!$AW103=0,"-",転記作業用!AT103))</f>
        <v>-</v>
      </c>
      <c r="AR103" s="203" t="str">
        <f>IF($H103=0,"*",IF(転記作業用!$AW103=0,"-",転記作業用!AU103))</f>
        <v>-</v>
      </c>
      <c r="AS103" s="203" t="str">
        <f>IF($H103=0,"*",IF(転記作業用!$AW103=0,"-",転記作業用!AV103))</f>
        <v>-</v>
      </c>
      <c r="AT103" s="203" t="str">
        <f>IF($I103=0,"*",IF(転記作業用!$BM103=0,"-",転記作業用!AX103))</f>
        <v>-</v>
      </c>
      <c r="AU103" s="203" t="str">
        <f>IF($I103=0,"*",IF(転記作業用!$BM103=0,"-",転記作業用!AY103))</f>
        <v>-</v>
      </c>
      <c r="AV103" s="203" t="str">
        <f>IF($I103=0,"*",IF(転記作業用!$BM103=0,"-",転記作業用!AZ103))</f>
        <v>-</v>
      </c>
      <c r="AW103" s="203" t="str">
        <f>IF($I103=0,"*",IF(転記作業用!$BM103=0,"-",転記作業用!BA103))</f>
        <v>-</v>
      </c>
      <c r="AX103" s="203" t="str">
        <f>IF($I103=0,"*",IF(転記作業用!$BM103=0,"-",転記作業用!BB103))</f>
        <v>-</v>
      </c>
      <c r="AY103" s="203" t="str">
        <f>IF($I103=0,"*",IF(転記作業用!$BM103=0,"-",転記作業用!BC103))</f>
        <v>-</v>
      </c>
      <c r="AZ103" s="203" t="str">
        <f>IF($I103=0,"*",IF(転記作業用!$BM103=0,"-",転記作業用!BD103))</f>
        <v>-</v>
      </c>
      <c r="BA103" s="203" t="str">
        <f>IF($I103=0,"*",IF(転記作業用!$BM103=0,"-",転記作業用!BE103))</f>
        <v>-</v>
      </c>
      <c r="BB103" s="203" t="str">
        <f>IF($I103=0,"*",IF(転記作業用!$BM103=0,"-",転記作業用!BF103))</f>
        <v>-</v>
      </c>
      <c r="BC103" s="203" t="str">
        <f>IF($I103=0,"*",IF(転記作業用!$BM103=0,"-",転記作業用!BG103))</f>
        <v>-</v>
      </c>
      <c r="BD103" s="203" t="str">
        <f>IF($I103=0,"*",IF(転記作業用!$BM103=0,"-",転記作業用!BH103))</f>
        <v>-</v>
      </c>
      <c r="BE103" s="203" t="str">
        <f>IF($I103=0,"*",IF(転記作業用!$BM103=0,"-",転記作業用!BI103))</f>
        <v>-</v>
      </c>
      <c r="BF103" s="203" t="str">
        <f>IF($I103=0,"*",IF(転記作業用!$BM103=0,"-",転記作業用!BJ103))</f>
        <v>-</v>
      </c>
      <c r="BG103" s="203" t="str">
        <f>IF($I103=0,"*",IF(転記作業用!$BM103=0,"-",転記作業用!BK103))</f>
        <v>-</v>
      </c>
      <c r="BH103" s="203" t="str">
        <f>IF($I103=0,"*",IF(転記作業用!$BM103=0,"-",転記作業用!BL103))</f>
        <v>-</v>
      </c>
      <c r="BI103" s="203" t="str">
        <f>IF('在宅生活改善調査（利用者票）'!BI112="","-",'在宅生活改善調査（利用者票）'!BI112)</f>
        <v>-</v>
      </c>
      <c r="BJ103" s="203" t="str">
        <f>IF($BI103=4,"*",IF(転記作業用!$CK103=0,"-",転記作業用!BO103))</f>
        <v>-</v>
      </c>
      <c r="BK103" s="203" t="str">
        <f>IF($BI103=4,"*",IF(転記作業用!$CK103=0,"-",転記作業用!BP103))</f>
        <v>-</v>
      </c>
      <c r="BL103" s="203" t="str">
        <f>IF($BI103=4,"*",IF(転記作業用!$CK103=0,"-",転記作業用!BQ103))</f>
        <v>-</v>
      </c>
      <c r="BM103" s="203" t="str">
        <f>IF($BI103=4,"*",IF(転記作業用!$CK103=0,"-",転記作業用!BR103))</f>
        <v>-</v>
      </c>
      <c r="BN103" s="203" t="str">
        <f>IF($BI103=4,"*",IF(転記作業用!$CK103=0,"-",転記作業用!BS103))</f>
        <v>-</v>
      </c>
      <c r="BO103" s="203" t="str">
        <f>IF($BI103=4,"*",IF(転記作業用!$CK103=0,"-",転記作業用!BT103))</f>
        <v>-</v>
      </c>
      <c r="BP103" s="203" t="str">
        <f>IF($BI103=4,"*",IF(転記作業用!$CK103=0,"-",転記作業用!BU103))</f>
        <v>-</v>
      </c>
      <c r="BQ103" s="203" t="str">
        <f>IF($BI103=4,"*",IF(転記作業用!$CK103=0,"-",転記作業用!BV103))</f>
        <v>-</v>
      </c>
      <c r="BR103" s="203" t="str">
        <f>IF($BI103=4,"*",IF(転記作業用!$CK103=0,"-",転記作業用!BW103))</f>
        <v>-</v>
      </c>
      <c r="BS103" s="203" t="str">
        <f>IF($BI103=4,"*",IF(転記作業用!$CK103=0,"-",転記作業用!BX103))</f>
        <v>-</v>
      </c>
      <c r="BT103" s="203" t="str">
        <f>IF($BI103=4,"*",IF(転記作業用!$CK103=0,"-",転記作業用!BY103))</f>
        <v>-</v>
      </c>
      <c r="BU103" s="203" t="str">
        <f>IF($BI103=4,"*",IF(転記作業用!$CK103=0,"-",転記作業用!BZ103))</f>
        <v>-</v>
      </c>
      <c r="BV103" s="203" t="str">
        <f>IF($BI103=4,"*",IF(転記作業用!$CK103=0,"-",転記作業用!CA103))</f>
        <v>-</v>
      </c>
      <c r="BW103" s="203" t="str">
        <f>IF($BI103=4,"*",IF(転記作業用!$CK103=0,"-",転記作業用!CB103))</f>
        <v>-</v>
      </c>
      <c r="BX103" s="203" t="str">
        <f>IF($BI103=4,"*",IF(転記作業用!$CK103=0,"-",転記作業用!CC103))</f>
        <v>-</v>
      </c>
      <c r="BY103" s="203" t="str">
        <f>IF($BI103=4,"*",IF(転記作業用!$CK103=0,"-",転記作業用!CD103))</f>
        <v>-</v>
      </c>
      <c r="BZ103" s="203" t="str">
        <f>IF($BI103=4,"*",IF(転記作業用!$CK103=0,"-",転記作業用!CE103))</f>
        <v>-</v>
      </c>
      <c r="CA103" s="203" t="str">
        <f>IF($BI103=4,"*",IF(転記作業用!$CK103=0,"-",転記作業用!CF103))</f>
        <v>-</v>
      </c>
      <c r="CB103" s="203" t="str">
        <f>IF($BI103=4,"*",IF(転記作業用!$CK103=0,"-",転記作業用!CG103))</f>
        <v>-</v>
      </c>
      <c r="CC103" s="203" t="str">
        <f>IF(転記作業用!$CJ103=0,"*",IF('在宅生活改善調査（利用者票）'!CC112="","-",'在宅生活改善調査（利用者票）'!CC112))</f>
        <v>*</v>
      </c>
      <c r="CD103" s="203" t="str">
        <f>IF(転記作業用!CI103=0,"*",IF('在宅生活改善調査（利用者票）'!CD112="","-",'在宅生活改善調査（利用者票）'!CD112))</f>
        <v>*</v>
      </c>
      <c r="CE103" s="203" t="str">
        <f>IF(CB103&lt;&gt;1,"*",IF('在宅生活改善調査（利用者票）'!CE112="","-",'在宅生活改善調査（利用者票）'!CE112))</f>
        <v>*</v>
      </c>
    </row>
    <row r="104" spans="2:83" x14ac:dyDescent="0.15">
      <c r="B104" s="203" t="str">
        <f>IF('在宅生活改善調査（利用者票）'!B113="","-",'在宅生活改善調査（利用者票）'!B113)</f>
        <v>-</v>
      </c>
      <c r="C104" s="203" t="str">
        <f>IF('在宅生活改善調査（利用者票）'!C113="","-",'在宅生活改善調査（利用者票）'!C113)</f>
        <v>-</v>
      </c>
      <c r="D104" s="203" t="str">
        <f>IF('在宅生活改善調査（利用者票）'!D113="","-",'在宅生活改善調査（利用者票）'!D113)</f>
        <v>-</v>
      </c>
      <c r="E104" s="203" t="str">
        <f>IF(転記作業用!$K104=0,"-",転記作業用!D104)</f>
        <v>-</v>
      </c>
      <c r="F104" s="203" t="str">
        <f>IF(転記作業用!$K104=0,"-",転記作業用!E104)</f>
        <v>-</v>
      </c>
      <c r="G104" s="203" t="str">
        <f>IF(転記作業用!$K104=0,"-",転記作業用!F104)</f>
        <v>-</v>
      </c>
      <c r="H104" s="203" t="str">
        <f>IF(転記作業用!$K104=0,"-",転記作業用!G104)</f>
        <v>-</v>
      </c>
      <c r="I104" s="203" t="str">
        <f>IF(転記作業用!$K104=0,"-",転記作業用!H104)</f>
        <v>-</v>
      </c>
      <c r="J104" s="203" t="str">
        <f>IF(転記作業用!$K104=0,"-",転記作業用!I104)</f>
        <v>-</v>
      </c>
      <c r="K104" s="203" t="str">
        <f>IF(転記作業用!$K104=0,"-",転記作業用!J104)</f>
        <v>-</v>
      </c>
      <c r="L104" s="203" t="str">
        <f>IF(転記作業用!$S104=0,"-",転記作業用!L104)</f>
        <v>-</v>
      </c>
      <c r="M104" s="203" t="str">
        <f>IF(転記作業用!$S104=0,"-",転記作業用!M104)</f>
        <v>-</v>
      </c>
      <c r="N104" s="203" t="str">
        <f>IF(転記作業用!$S104=0,"-",転記作業用!N104)</f>
        <v>-</v>
      </c>
      <c r="O104" s="203" t="str">
        <f>IF(転記作業用!$S104=0,"-",転記作業用!O104)</f>
        <v>-</v>
      </c>
      <c r="P104" s="203" t="str">
        <f>IF(転記作業用!$S104=0,"-",転記作業用!P104)</f>
        <v>-</v>
      </c>
      <c r="Q104" s="203" t="str">
        <f>IF(転記作業用!$S104=0,"-",転記作業用!Q104)</f>
        <v>-</v>
      </c>
      <c r="R104" s="203" t="str">
        <f>IF(転記作業用!$S104=0,"-",転記作業用!R104)</f>
        <v>-</v>
      </c>
      <c r="S104" s="203" t="str">
        <f>IF(転記作業用!$AB104=0,"-",転記作業用!T104)</f>
        <v>-</v>
      </c>
      <c r="T104" s="203" t="str">
        <f>IF(転記作業用!$AB104=0,"-",転記作業用!U104)</f>
        <v>-</v>
      </c>
      <c r="U104" s="203" t="str">
        <f>IF(転記作業用!$AB104=0,"-",転記作業用!V104)</f>
        <v>-</v>
      </c>
      <c r="V104" s="203" t="str">
        <f>IF(転記作業用!$AB104=0,"-",転記作業用!W104)</f>
        <v>-</v>
      </c>
      <c r="W104" s="203" t="str">
        <f>IF(転記作業用!$AB104=0,"-",転記作業用!X104)</f>
        <v>-</v>
      </c>
      <c r="X104" s="203" t="str">
        <f>IF(転記作業用!$AB104=0,"-",転記作業用!Y104)</f>
        <v>-</v>
      </c>
      <c r="Y104" s="203" t="str">
        <f>IF(転記作業用!$AB104=0,"-",転記作業用!Z104)</f>
        <v>-</v>
      </c>
      <c r="Z104" s="203" t="str">
        <f>IF(転記作業用!$AB104=0,"-",転記作業用!AA104)</f>
        <v>-</v>
      </c>
      <c r="AA104" s="203" t="str">
        <f>IF($G104=0,"*",IF(転記作業用!$AK104=0,"-",転記作業用!AC104))</f>
        <v>-</v>
      </c>
      <c r="AB104" s="203" t="str">
        <f>IF($G104=0,"*",IF(転記作業用!$AK104=0,"-",転記作業用!AD104))</f>
        <v>-</v>
      </c>
      <c r="AC104" s="203" t="str">
        <f>IF($G104=0,"*",IF(転記作業用!$AK104=0,"-",転記作業用!AE104))</f>
        <v>-</v>
      </c>
      <c r="AD104" s="203" t="str">
        <f>IF($G104=0,"*",IF(転記作業用!$AK104=0,"-",転記作業用!AF104))</f>
        <v>-</v>
      </c>
      <c r="AE104" s="203" t="str">
        <f>IF($G104=0,"*",IF(転記作業用!$AK104=0,"-",転記作業用!AG104))</f>
        <v>-</v>
      </c>
      <c r="AF104" s="203" t="str">
        <f>IF($G104=0,"*",IF(転記作業用!$AK104=0,"-",転記作業用!AH104))</f>
        <v>-</v>
      </c>
      <c r="AG104" s="203" t="str">
        <f>IF($G104=0,"*",IF(転記作業用!$AK104=0,"-",転記作業用!AI104))</f>
        <v>-</v>
      </c>
      <c r="AH104" s="203" t="str">
        <f>IF($G104=0,"*",IF(転記作業用!$AK104=0,"-",転記作業用!AJ104))</f>
        <v>-</v>
      </c>
      <c r="AI104" s="203" t="str">
        <f>IF($H104=0,"*",IF(転記作業用!$AW104=0,"-",転記作業用!AL104))</f>
        <v>-</v>
      </c>
      <c r="AJ104" s="203" t="str">
        <f>IF($H104=0,"*",IF(転記作業用!$AW104=0,"-",転記作業用!AM104))</f>
        <v>-</v>
      </c>
      <c r="AK104" s="203" t="str">
        <f>IF($H104=0,"*",IF(転記作業用!$AW104=0,"-",転記作業用!AN104))</f>
        <v>-</v>
      </c>
      <c r="AL104" s="203" t="str">
        <f>IF($H104=0,"*",IF(転記作業用!$AW104=0,"-",転記作業用!AO104))</f>
        <v>-</v>
      </c>
      <c r="AM104" s="203" t="str">
        <f>IF($H104=0,"*",IF(転記作業用!$AW104=0,"-",転記作業用!AP104))</f>
        <v>-</v>
      </c>
      <c r="AN104" s="203" t="str">
        <f>IF($H104=0,"*",IF(転記作業用!$AW104=0,"-",転記作業用!AQ104))</f>
        <v>-</v>
      </c>
      <c r="AO104" s="203" t="str">
        <f>IF($H104=0,"*",IF(転記作業用!$AW104=0,"-",転記作業用!AR104))</f>
        <v>-</v>
      </c>
      <c r="AP104" s="203" t="str">
        <f>IF($H104=0,"*",IF(転記作業用!$AW104=0,"-",転記作業用!AS104))</f>
        <v>-</v>
      </c>
      <c r="AQ104" s="203" t="str">
        <f>IF($H104=0,"*",IF(転記作業用!$AW104=0,"-",転記作業用!AT104))</f>
        <v>-</v>
      </c>
      <c r="AR104" s="203" t="str">
        <f>IF($H104=0,"*",IF(転記作業用!$AW104=0,"-",転記作業用!AU104))</f>
        <v>-</v>
      </c>
      <c r="AS104" s="203" t="str">
        <f>IF($H104=0,"*",IF(転記作業用!$AW104=0,"-",転記作業用!AV104))</f>
        <v>-</v>
      </c>
      <c r="AT104" s="203" t="str">
        <f>IF($I104=0,"*",IF(転記作業用!$BM104=0,"-",転記作業用!AX104))</f>
        <v>-</v>
      </c>
      <c r="AU104" s="203" t="str">
        <f>IF($I104=0,"*",IF(転記作業用!$BM104=0,"-",転記作業用!AY104))</f>
        <v>-</v>
      </c>
      <c r="AV104" s="203" t="str">
        <f>IF($I104=0,"*",IF(転記作業用!$BM104=0,"-",転記作業用!AZ104))</f>
        <v>-</v>
      </c>
      <c r="AW104" s="203" t="str">
        <f>IF($I104=0,"*",IF(転記作業用!$BM104=0,"-",転記作業用!BA104))</f>
        <v>-</v>
      </c>
      <c r="AX104" s="203" t="str">
        <f>IF($I104=0,"*",IF(転記作業用!$BM104=0,"-",転記作業用!BB104))</f>
        <v>-</v>
      </c>
      <c r="AY104" s="203" t="str">
        <f>IF($I104=0,"*",IF(転記作業用!$BM104=0,"-",転記作業用!BC104))</f>
        <v>-</v>
      </c>
      <c r="AZ104" s="203" t="str">
        <f>IF($I104=0,"*",IF(転記作業用!$BM104=0,"-",転記作業用!BD104))</f>
        <v>-</v>
      </c>
      <c r="BA104" s="203" t="str">
        <f>IF($I104=0,"*",IF(転記作業用!$BM104=0,"-",転記作業用!BE104))</f>
        <v>-</v>
      </c>
      <c r="BB104" s="203" t="str">
        <f>IF($I104=0,"*",IF(転記作業用!$BM104=0,"-",転記作業用!BF104))</f>
        <v>-</v>
      </c>
      <c r="BC104" s="203" t="str">
        <f>IF($I104=0,"*",IF(転記作業用!$BM104=0,"-",転記作業用!BG104))</f>
        <v>-</v>
      </c>
      <c r="BD104" s="203" t="str">
        <f>IF($I104=0,"*",IF(転記作業用!$BM104=0,"-",転記作業用!BH104))</f>
        <v>-</v>
      </c>
      <c r="BE104" s="203" t="str">
        <f>IF($I104=0,"*",IF(転記作業用!$BM104=0,"-",転記作業用!BI104))</f>
        <v>-</v>
      </c>
      <c r="BF104" s="203" t="str">
        <f>IF($I104=0,"*",IF(転記作業用!$BM104=0,"-",転記作業用!BJ104))</f>
        <v>-</v>
      </c>
      <c r="BG104" s="203" t="str">
        <f>IF($I104=0,"*",IF(転記作業用!$BM104=0,"-",転記作業用!BK104))</f>
        <v>-</v>
      </c>
      <c r="BH104" s="203" t="str">
        <f>IF($I104=0,"*",IF(転記作業用!$BM104=0,"-",転記作業用!BL104))</f>
        <v>-</v>
      </c>
      <c r="BI104" s="203" t="str">
        <f>IF('在宅生活改善調査（利用者票）'!BI113="","-",'在宅生活改善調査（利用者票）'!BI113)</f>
        <v>-</v>
      </c>
      <c r="BJ104" s="203" t="str">
        <f>IF($BI104=4,"*",IF(転記作業用!$CK104=0,"-",転記作業用!BO104))</f>
        <v>-</v>
      </c>
      <c r="BK104" s="203" t="str">
        <f>IF($BI104=4,"*",IF(転記作業用!$CK104=0,"-",転記作業用!BP104))</f>
        <v>-</v>
      </c>
      <c r="BL104" s="203" t="str">
        <f>IF($BI104=4,"*",IF(転記作業用!$CK104=0,"-",転記作業用!BQ104))</f>
        <v>-</v>
      </c>
      <c r="BM104" s="203" t="str">
        <f>IF($BI104=4,"*",IF(転記作業用!$CK104=0,"-",転記作業用!BR104))</f>
        <v>-</v>
      </c>
      <c r="BN104" s="203" t="str">
        <f>IF($BI104=4,"*",IF(転記作業用!$CK104=0,"-",転記作業用!BS104))</f>
        <v>-</v>
      </c>
      <c r="BO104" s="203" t="str">
        <f>IF($BI104=4,"*",IF(転記作業用!$CK104=0,"-",転記作業用!BT104))</f>
        <v>-</v>
      </c>
      <c r="BP104" s="203" t="str">
        <f>IF($BI104=4,"*",IF(転記作業用!$CK104=0,"-",転記作業用!BU104))</f>
        <v>-</v>
      </c>
      <c r="BQ104" s="203" t="str">
        <f>IF($BI104=4,"*",IF(転記作業用!$CK104=0,"-",転記作業用!BV104))</f>
        <v>-</v>
      </c>
      <c r="BR104" s="203" t="str">
        <f>IF($BI104=4,"*",IF(転記作業用!$CK104=0,"-",転記作業用!BW104))</f>
        <v>-</v>
      </c>
      <c r="BS104" s="203" t="str">
        <f>IF($BI104=4,"*",IF(転記作業用!$CK104=0,"-",転記作業用!BX104))</f>
        <v>-</v>
      </c>
      <c r="BT104" s="203" t="str">
        <f>IF($BI104=4,"*",IF(転記作業用!$CK104=0,"-",転記作業用!BY104))</f>
        <v>-</v>
      </c>
      <c r="BU104" s="203" t="str">
        <f>IF($BI104=4,"*",IF(転記作業用!$CK104=0,"-",転記作業用!BZ104))</f>
        <v>-</v>
      </c>
      <c r="BV104" s="203" t="str">
        <f>IF($BI104=4,"*",IF(転記作業用!$CK104=0,"-",転記作業用!CA104))</f>
        <v>-</v>
      </c>
      <c r="BW104" s="203" t="str">
        <f>IF($BI104=4,"*",IF(転記作業用!$CK104=0,"-",転記作業用!CB104))</f>
        <v>-</v>
      </c>
      <c r="BX104" s="203" t="str">
        <f>IF($BI104=4,"*",IF(転記作業用!$CK104=0,"-",転記作業用!CC104))</f>
        <v>-</v>
      </c>
      <c r="BY104" s="203" t="str">
        <f>IF($BI104=4,"*",IF(転記作業用!$CK104=0,"-",転記作業用!CD104))</f>
        <v>-</v>
      </c>
      <c r="BZ104" s="203" t="str">
        <f>IF($BI104=4,"*",IF(転記作業用!$CK104=0,"-",転記作業用!CE104))</f>
        <v>-</v>
      </c>
      <c r="CA104" s="203" t="str">
        <f>IF($BI104=4,"*",IF(転記作業用!$CK104=0,"-",転記作業用!CF104))</f>
        <v>-</v>
      </c>
      <c r="CB104" s="203" t="str">
        <f>IF($BI104=4,"*",IF(転記作業用!$CK104=0,"-",転記作業用!CG104))</f>
        <v>-</v>
      </c>
      <c r="CC104" s="203" t="str">
        <f>IF(転記作業用!$CJ104=0,"*",IF('在宅生活改善調査（利用者票）'!CC113="","-",'在宅生活改善調査（利用者票）'!CC113))</f>
        <v>*</v>
      </c>
      <c r="CD104" s="203" t="str">
        <f>IF(転記作業用!CI104=0,"*",IF('在宅生活改善調査（利用者票）'!CD113="","-",'在宅生活改善調査（利用者票）'!CD113))</f>
        <v>*</v>
      </c>
      <c r="CE104" s="203" t="str">
        <f>IF(CB104&lt;&gt;1,"*",IF('在宅生活改善調査（利用者票）'!CE113="","-",'在宅生活改善調査（利用者票）'!CE113))</f>
        <v>*</v>
      </c>
    </row>
    <row r="105" spans="2:83" x14ac:dyDescent="0.15">
      <c r="B105" s="203" t="str">
        <f>IF('在宅生活改善調査（利用者票）'!B114="","-",'在宅生活改善調査（利用者票）'!B114)</f>
        <v>-</v>
      </c>
      <c r="C105" s="203" t="str">
        <f>IF('在宅生活改善調査（利用者票）'!C114="","-",'在宅生活改善調査（利用者票）'!C114)</f>
        <v>-</v>
      </c>
      <c r="D105" s="203" t="str">
        <f>IF('在宅生活改善調査（利用者票）'!D114="","-",'在宅生活改善調査（利用者票）'!D114)</f>
        <v>-</v>
      </c>
      <c r="E105" s="203" t="str">
        <f>IF(転記作業用!$K105=0,"-",転記作業用!D105)</f>
        <v>-</v>
      </c>
      <c r="F105" s="203" t="str">
        <f>IF(転記作業用!$K105=0,"-",転記作業用!E105)</f>
        <v>-</v>
      </c>
      <c r="G105" s="203" t="str">
        <f>IF(転記作業用!$K105=0,"-",転記作業用!F105)</f>
        <v>-</v>
      </c>
      <c r="H105" s="203" t="str">
        <f>IF(転記作業用!$K105=0,"-",転記作業用!G105)</f>
        <v>-</v>
      </c>
      <c r="I105" s="203" t="str">
        <f>IF(転記作業用!$K105=0,"-",転記作業用!H105)</f>
        <v>-</v>
      </c>
      <c r="J105" s="203" t="str">
        <f>IF(転記作業用!$K105=0,"-",転記作業用!I105)</f>
        <v>-</v>
      </c>
      <c r="K105" s="203" t="str">
        <f>IF(転記作業用!$K105=0,"-",転記作業用!J105)</f>
        <v>-</v>
      </c>
      <c r="L105" s="203" t="str">
        <f>IF(転記作業用!$S105=0,"-",転記作業用!L105)</f>
        <v>-</v>
      </c>
      <c r="M105" s="203" t="str">
        <f>IF(転記作業用!$S105=0,"-",転記作業用!M105)</f>
        <v>-</v>
      </c>
      <c r="N105" s="203" t="str">
        <f>IF(転記作業用!$S105=0,"-",転記作業用!N105)</f>
        <v>-</v>
      </c>
      <c r="O105" s="203" t="str">
        <f>IF(転記作業用!$S105=0,"-",転記作業用!O105)</f>
        <v>-</v>
      </c>
      <c r="P105" s="203" t="str">
        <f>IF(転記作業用!$S105=0,"-",転記作業用!P105)</f>
        <v>-</v>
      </c>
      <c r="Q105" s="203" t="str">
        <f>IF(転記作業用!$S105=0,"-",転記作業用!Q105)</f>
        <v>-</v>
      </c>
      <c r="R105" s="203" t="str">
        <f>IF(転記作業用!$S105=0,"-",転記作業用!R105)</f>
        <v>-</v>
      </c>
      <c r="S105" s="203" t="str">
        <f>IF(転記作業用!$AB105=0,"-",転記作業用!T105)</f>
        <v>-</v>
      </c>
      <c r="T105" s="203" t="str">
        <f>IF(転記作業用!$AB105=0,"-",転記作業用!U105)</f>
        <v>-</v>
      </c>
      <c r="U105" s="203" t="str">
        <f>IF(転記作業用!$AB105=0,"-",転記作業用!V105)</f>
        <v>-</v>
      </c>
      <c r="V105" s="203" t="str">
        <f>IF(転記作業用!$AB105=0,"-",転記作業用!W105)</f>
        <v>-</v>
      </c>
      <c r="W105" s="203" t="str">
        <f>IF(転記作業用!$AB105=0,"-",転記作業用!X105)</f>
        <v>-</v>
      </c>
      <c r="X105" s="203" t="str">
        <f>IF(転記作業用!$AB105=0,"-",転記作業用!Y105)</f>
        <v>-</v>
      </c>
      <c r="Y105" s="203" t="str">
        <f>IF(転記作業用!$AB105=0,"-",転記作業用!Z105)</f>
        <v>-</v>
      </c>
      <c r="Z105" s="203" t="str">
        <f>IF(転記作業用!$AB105=0,"-",転記作業用!AA105)</f>
        <v>-</v>
      </c>
      <c r="AA105" s="203" t="str">
        <f>IF($G105=0,"*",IF(転記作業用!$AK105=0,"-",転記作業用!AC105))</f>
        <v>-</v>
      </c>
      <c r="AB105" s="203" t="str">
        <f>IF($G105=0,"*",IF(転記作業用!$AK105=0,"-",転記作業用!AD105))</f>
        <v>-</v>
      </c>
      <c r="AC105" s="203" t="str">
        <f>IF($G105=0,"*",IF(転記作業用!$AK105=0,"-",転記作業用!AE105))</f>
        <v>-</v>
      </c>
      <c r="AD105" s="203" t="str">
        <f>IF($G105=0,"*",IF(転記作業用!$AK105=0,"-",転記作業用!AF105))</f>
        <v>-</v>
      </c>
      <c r="AE105" s="203" t="str">
        <f>IF($G105=0,"*",IF(転記作業用!$AK105=0,"-",転記作業用!AG105))</f>
        <v>-</v>
      </c>
      <c r="AF105" s="203" t="str">
        <f>IF($G105=0,"*",IF(転記作業用!$AK105=0,"-",転記作業用!AH105))</f>
        <v>-</v>
      </c>
      <c r="AG105" s="203" t="str">
        <f>IF($G105=0,"*",IF(転記作業用!$AK105=0,"-",転記作業用!AI105))</f>
        <v>-</v>
      </c>
      <c r="AH105" s="203" t="str">
        <f>IF($G105=0,"*",IF(転記作業用!$AK105=0,"-",転記作業用!AJ105))</f>
        <v>-</v>
      </c>
      <c r="AI105" s="203" t="str">
        <f>IF($H105=0,"*",IF(転記作業用!$AW105=0,"-",転記作業用!AL105))</f>
        <v>-</v>
      </c>
      <c r="AJ105" s="203" t="str">
        <f>IF($H105=0,"*",IF(転記作業用!$AW105=0,"-",転記作業用!AM105))</f>
        <v>-</v>
      </c>
      <c r="AK105" s="203" t="str">
        <f>IF($H105=0,"*",IF(転記作業用!$AW105=0,"-",転記作業用!AN105))</f>
        <v>-</v>
      </c>
      <c r="AL105" s="203" t="str">
        <f>IF($H105=0,"*",IF(転記作業用!$AW105=0,"-",転記作業用!AO105))</f>
        <v>-</v>
      </c>
      <c r="AM105" s="203" t="str">
        <f>IF($H105=0,"*",IF(転記作業用!$AW105=0,"-",転記作業用!AP105))</f>
        <v>-</v>
      </c>
      <c r="AN105" s="203" t="str">
        <f>IF($H105=0,"*",IF(転記作業用!$AW105=0,"-",転記作業用!AQ105))</f>
        <v>-</v>
      </c>
      <c r="AO105" s="203" t="str">
        <f>IF($H105=0,"*",IF(転記作業用!$AW105=0,"-",転記作業用!AR105))</f>
        <v>-</v>
      </c>
      <c r="AP105" s="203" t="str">
        <f>IF($H105=0,"*",IF(転記作業用!$AW105=0,"-",転記作業用!AS105))</f>
        <v>-</v>
      </c>
      <c r="AQ105" s="203" t="str">
        <f>IF($H105=0,"*",IF(転記作業用!$AW105=0,"-",転記作業用!AT105))</f>
        <v>-</v>
      </c>
      <c r="AR105" s="203" t="str">
        <f>IF($H105=0,"*",IF(転記作業用!$AW105=0,"-",転記作業用!AU105))</f>
        <v>-</v>
      </c>
      <c r="AS105" s="203" t="str">
        <f>IF($H105=0,"*",IF(転記作業用!$AW105=0,"-",転記作業用!AV105))</f>
        <v>-</v>
      </c>
      <c r="AT105" s="203" t="str">
        <f>IF($I105=0,"*",IF(転記作業用!$BM105=0,"-",転記作業用!AX105))</f>
        <v>-</v>
      </c>
      <c r="AU105" s="203" t="str">
        <f>IF($I105=0,"*",IF(転記作業用!$BM105=0,"-",転記作業用!AY105))</f>
        <v>-</v>
      </c>
      <c r="AV105" s="203" t="str">
        <f>IF($I105=0,"*",IF(転記作業用!$BM105=0,"-",転記作業用!AZ105))</f>
        <v>-</v>
      </c>
      <c r="AW105" s="203" t="str">
        <f>IF($I105=0,"*",IF(転記作業用!$BM105=0,"-",転記作業用!BA105))</f>
        <v>-</v>
      </c>
      <c r="AX105" s="203" t="str">
        <f>IF($I105=0,"*",IF(転記作業用!$BM105=0,"-",転記作業用!BB105))</f>
        <v>-</v>
      </c>
      <c r="AY105" s="203" t="str">
        <f>IF($I105=0,"*",IF(転記作業用!$BM105=0,"-",転記作業用!BC105))</f>
        <v>-</v>
      </c>
      <c r="AZ105" s="203" t="str">
        <f>IF($I105=0,"*",IF(転記作業用!$BM105=0,"-",転記作業用!BD105))</f>
        <v>-</v>
      </c>
      <c r="BA105" s="203" t="str">
        <f>IF($I105=0,"*",IF(転記作業用!$BM105=0,"-",転記作業用!BE105))</f>
        <v>-</v>
      </c>
      <c r="BB105" s="203" t="str">
        <f>IF($I105=0,"*",IF(転記作業用!$BM105=0,"-",転記作業用!BF105))</f>
        <v>-</v>
      </c>
      <c r="BC105" s="203" t="str">
        <f>IF($I105=0,"*",IF(転記作業用!$BM105=0,"-",転記作業用!BG105))</f>
        <v>-</v>
      </c>
      <c r="BD105" s="203" t="str">
        <f>IF($I105=0,"*",IF(転記作業用!$BM105=0,"-",転記作業用!BH105))</f>
        <v>-</v>
      </c>
      <c r="BE105" s="203" t="str">
        <f>IF($I105=0,"*",IF(転記作業用!$BM105=0,"-",転記作業用!BI105))</f>
        <v>-</v>
      </c>
      <c r="BF105" s="203" t="str">
        <f>IF($I105=0,"*",IF(転記作業用!$BM105=0,"-",転記作業用!BJ105))</f>
        <v>-</v>
      </c>
      <c r="BG105" s="203" t="str">
        <f>IF($I105=0,"*",IF(転記作業用!$BM105=0,"-",転記作業用!BK105))</f>
        <v>-</v>
      </c>
      <c r="BH105" s="203" t="str">
        <f>IF($I105=0,"*",IF(転記作業用!$BM105=0,"-",転記作業用!BL105))</f>
        <v>-</v>
      </c>
      <c r="BI105" s="203" t="str">
        <f>IF('在宅生活改善調査（利用者票）'!BI114="","-",'在宅生活改善調査（利用者票）'!BI114)</f>
        <v>-</v>
      </c>
      <c r="BJ105" s="203" t="str">
        <f>IF($BI105=4,"*",IF(転記作業用!$CK105=0,"-",転記作業用!BO105))</f>
        <v>-</v>
      </c>
      <c r="BK105" s="203" t="str">
        <f>IF($BI105=4,"*",IF(転記作業用!$CK105=0,"-",転記作業用!BP105))</f>
        <v>-</v>
      </c>
      <c r="BL105" s="203" t="str">
        <f>IF($BI105=4,"*",IF(転記作業用!$CK105=0,"-",転記作業用!BQ105))</f>
        <v>-</v>
      </c>
      <c r="BM105" s="203" t="str">
        <f>IF($BI105=4,"*",IF(転記作業用!$CK105=0,"-",転記作業用!BR105))</f>
        <v>-</v>
      </c>
      <c r="BN105" s="203" t="str">
        <f>IF($BI105=4,"*",IF(転記作業用!$CK105=0,"-",転記作業用!BS105))</f>
        <v>-</v>
      </c>
      <c r="BO105" s="203" t="str">
        <f>IF($BI105=4,"*",IF(転記作業用!$CK105=0,"-",転記作業用!BT105))</f>
        <v>-</v>
      </c>
      <c r="BP105" s="203" t="str">
        <f>IF($BI105=4,"*",IF(転記作業用!$CK105=0,"-",転記作業用!BU105))</f>
        <v>-</v>
      </c>
      <c r="BQ105" s="203" t="str">
        <f>IF($BI105=4,"*",IF(転記作業用!$CK105=0,"-",転記作業用!BV105))</f>
        <v>-</v>
      </c>
      <c r="BR105" s="203" t="str">
        <f>IF($BI105=4,"*",IF(転記作業用!$CK105=0,"-",転記作業用!BW105))</f>
        <v>-</v>
      </c>
      <c r="BS105" s="203" t="str">
        <f>IF($BI105=4,"*",IF(転記作業用!$CK105=0,"-",転記作業用!BX105))</f>
        <v>-</v>
      </c>
      <c r="BT105" s="203" t="str">
        <f>IF($BI105=4,"*",IF(転記作業用!$CK105=0,"-",転記作業用!BY105))</f>
        <v>-</v>
      </c>
      <c r="BU105" s="203" t="str">
        <f>IF($BI105=4,"*",IF(転記作業用!$CK105=0,"-",転記作業用!BZ105))</f>
        <v>-</v>
      </c>
      <c r="BV105" s="203" t="str">
        <f>IF($BI105=4,"*",IF(転記作業用!$CK105=0,"-",転記作業用!CA105))</f>
        <v>-</v>
      </c>
      <c r="BW105" s="203" t="str">
        <f>IF($BI105=4,"*",IF(転記作業用!$CK105=0,"-",転記作業用!CB105))</f>
        <v>-</v>
      </c>
      <c r="BX105" s="203" t="str">
        <f>IF($BI105=4,"*",IF(転記作業用!$CK105=0,"-",転記作業用!CC105))</f>
        <v>-</v>
      </c>
      <c r="BY105" s="203" t="str">
        <f>IF($BI105=4,"*",IF(転記作業用!$CK105=0,"-",転記作業用!CD105))</f>
        <v>-</v>
      </c>
      <c r="BZ105" s="203" t="str">
        <f>IF($BI105=4,"*",IF(転記作業用!$CK105=0,"-",転記作業用!CE105))</f>
        <v>-</v>
      </c>
      <c r="CA105" s="203" t="str">
        <f>IF($BI105=4,"*",IF(転記作業用!$CK105=0,"-",転記作業用!CF105))</f>
        <v>-</v>
      </c>
      <c r="CB105" s="203" t="str">
        <f>IF($BI105=4,"*",IF(転記作業用!$CK105=0,"-",転記作業用!CG105))</f>
        <v>-</v>
      </c>
      <c r="CC105" s="203" t="str">
        <f>IF(転記作業用!$CJ105=0,"*",IF('在宅生活改善調査（利用者票）'!CC114="","-",'在宅生活改善調査（利用者票）'!CC114))</f>
        <v>*</v>
      </c>
      <c r="CD105" s="203" t="str">
        <f>IF(転記作業用!CI105=0,"*",IF('在宅生活改善調査（利用者票）'!CD114="","-",'在宅生活改善調査（利用者票）'!CD114))</f>
        <v>*</v>
      </c>
      <c r="CE105" s="203" t="str">
        <f>IF(CB105&lt;&gt;1,"*",IF('在宅生活改善調査（利用者票）'!CE114="","-",'在宅生活改善調査（利用者票）'!CE114))</f>
        <v>*</v>
      </c>
    </row>
    <row r="106" spans="2:83" x14ac:dyDescent="0.15">
      <c r="B106" s="203" t="str">
        <f>IF('在宅生活改善調査（利用者票）'!B115="","-",'在宅生活改善調査（利用者票）'!B115)</f>
        <v>-</v>
      </c>
      <c r="C106" s="203" t="str">
        <f>IF('在宅生活改善調査（利用者票）'!C115="","-",'在宅生活改善調査（利用者票）'!C115)</f>
        <v>-</v>
      </c>
      <c r="D106" s="203" t="str">
        <f>IF('在宅生活改善調査（利用者票）'!D115="","-",'在宅生活改善調査（利用者票）'!D115)</f>
        <v>-</v>
      </c>
      <c r="E106" s="203" t="str">
        <f>IF(転記作業用!$K106=0,"-",転記作業用!D106)</f>
        <v>-</v>
      </c>
      <c r="F106" s="203" t="str">
        <f>IF(転記作業用!$K106=0,"-",転記作業用!E106)</f>
        <v>-</v>
      </c>
      <c r="G106" s="203" t="str">
        <f>IF(転記作業用!$K106=0,"-",転記作業用!F106)</f>
        <v>-</v>
      </c>
      <c r="H106" s="203" t="str">
        <f>IF(転記作業用!$K106=0,"-",転記作業用!G106)</f>
        <v>-</v>
      </c>
      <c r="I106" s="203" t="str">
        <f>IF(転記作業用!$K106=0,"-",転記作業用!H106)</f>
        <v>-</v>
      </c>
      <c r="J106" s="203" t="str">
        <f>IF(転記作業用!$K106=0,"-",転記作業用!I106)</f>
        <v>-</v>
      </c>
      <c r="K106" s="203" t="str">
        <f>IF(転記作業用!$K106=0,"-",転記作業用!J106)</f>
        <v>-</v>
      </c>
      <c r="L106" s="203" t="str">
        <f>IF(転記作業用!$S106=0,"-",転記作業用!L106)</f>
        <v>-</v>
      </c>
      <c r="M106" s="203" t="str">
        <f>IF(転記作業用!$S106=0,"-",転記作業用!M106)</f>
        <v>-</v>
      </c>
      <c r="N106" s="203" t="str">
        <f>IF(転記作業用!$S106=0,"-",転記作業用!N106)</f>
        <v>-</v>
      </c>
      <c r="O106" s="203" t="str">
        <f>IF(転記作業用!$S106=0,"-",転記作業用!O106)</f>
        <v>-</v>
      </c>
      <c r="P106" s="203" t="str">
        <f>IF(転記作業用!$S106=0,"-",転記作業用!P106)</f>
        <v>-</v>
      </c>
      <c r="Q106" s="203" t="str">
        <f>IF(転記作業用!$S106=0,"-",転記作業用!Q106)</f>
        <v>-</v>
      </c>
      <c r="R106" s="203" t="str">
        <f>IF(転記作業用!$S106=0,"-",転記作業用!R106)</f>
        <v>-</v>
      </c>
      <c r="S106" s="203" t="str">
        <f>IF(転記作業用!$AB106=0,"-",転記作業用!T106)</f>
        <v>-</v>
      </c>
      <c r="T106" s="203" t="str">
        <f>IF(転記作業用!$AB106=0,"-",転記作業用!U106)</f>
        <v>-</v>
      </c>
      <c r="U106" s="203" t="str">
        <f>IF(転記作業用!$AB106=0,"-",転記作業用!V106)</f>
        <v>-</v>
      </c>
      <c r="V106" s="203" t="str">
        <f>IF(転記作業用!$AB106=0,"-",転記作業用!W106)</f>
        <v>-</v>
      </c>
      <c r="W106" s="203" t="str">
        <f>IF(転記作業用!$AB106=0,"-",転記作業用!X106)</f>
        <v>-</v>
      </c>
      <c r="X106" s="203" t="str">
        <f>IF(転記作業用!$AB106=0,"-",転記作業用!Y106)</f>
        <v>-</v>
      </c>
      <c r="Y106" s="203" t="str">
        <f>IF(転記作業用!$AB106=0,"-",転記作業用!Z106)</f>
        <v>-</v>
      </c>
      <c r="Z106" s="203" t="str">
        <f>IF(転記作業用!$AB106=0,"-",転記作業用!AA106)</f>
        <v>-</v>
      </c>
      <c r="AA106" s="203" t="str">
        <f>IF($G106=0,"*",IF(転記作業用!$AK106=0,"-",転記作業用!AC106))</f>
        <v>-</v>
      </c>
      <c r="AB106" s="203" t="str">
        <f>IF($G106=0,"*",IF(転記作業用!$AK106=0,"-",転記作業用!AD106))</f>
        <v>-</v>
      </c>
      <c r="AC106" s="203" t="str">
        <f>IF($G106=0,"*",IF(転記作業用!$AK106=0,"-",転記作業用!AE106))</f>
        <v>-</v>
      </c>
      <c r="AD106" s="203" t="str">
        <f>IF($G106=0,"*",IF(転記作業用!$AK106=0,"-",転記作業用!AF106))</f>
        <v>-</v>
      </c>
      <c r="AE106" s="203" t="str">
        <f>IF($G106=0,"*",IF(転記作業用!$AK106=0,"-",転記作業用!AG106))</f>
        <v>-</v>
      </c>
      <c r="AF106" s="203" t="str">
        <f>IF($G106=0,"*",IF(転記作業用!$AK106=0,"-",転記作業用!AH106))</f>
        <v>-</v>
      </c>
      <c r="AG106" s="203" t="str">
        <f>IF($G106=0,"*",IF(転記作業用!$AK106=0,"-",転記作業用!AI106))</f>
        <v>-</v>
      </c>
      <c r="AH106" s="203" t="str">
        <f>IF($G106=0,"*",IF(転記作業用!$AK106=0,"-",転記作業用!AJ106))</f>
        <v>-</v>
      </c>
      <c r="AI106" s="203" t="str">
        <f>IF($H106=0,"*",IF(転記作業用!$AW106=0,"-",転記作業用!AL106))</f>
        <v>-</v>
      </c>
      <c r="AJ106" s="203" t="str">
        <f>IF($H106=0,"*",IF(転記作業用!$AW106=0,"-",転記作業用!AM106))</f>
        <v>-</v>
      </c>
      <c r="AK106" s="203" t="str">
        <f>IF($H106=0,"*",IF(転記作業用!$AW106=0,"-",転記作業用!AN106))</f>
        <v>-</v>
      </c>
      <c r="AL106" s="203" t="str">
        <f>IF($H106=0,"*",IF(転記作業用!$AW106=0,"-",転記作業用!AO106))</f>
        <v>-</v>
      </c>
      <c r="AM106" s="203" t="str">
        <f>IF($H106=0,"*",IF(転記作業用!$AW106=0,"-",転記作業用!AP106))</f>
        <v>-</v>
      </c>
      <c r="AN106" s="203" t="str">
        <f>IF($H106=0,"*",IF(転記作業用!$AW106=0,"-",転記作業用!AQ106))</f>
        <v>-</v>
      </c>
      <c r="AO106" s="203" t="str">
        <f>IF($H106=0,"*",IF(転記作業用!$AW106=0,"-",転記作業用!AR106))</f>
        <v>-</v>
      </c>
      <c r="AP106" s="203" t="str">
        <f>IF($H106=0,"*",IF(転記作業用!$AW106=0,"-",転記作業用!AS106))</f>
        <v>-</v>
      </c>
      <c r="AQ106" s="203" t="str">
        <f>IF($H106=0,"*",IF(転記作業用!$AW106=0,"-",転記作業用!AT106))</f>
        <v>-</v>
      </c>
      <c r="AR106" s="203" t="str">
        <f>IF($H106=0,"*",IF(転記作業用!$AW106=0,"-",転記作業用!AU106))</f>
        <v>-</v>
      </c>
      <c r="AS106" s="203" t="str">
        <f>IF($H106=0,"*",IF(転記作業用!$AW106=0,"-",転記作業用!AV106))</f>
        <v>-</v>
      </c>
      <c r="AT106" s="203" t="str">
        <f>IF($I106=0,"*",IF(転記作業用!$BM106=0,"-",転記作業用!AX106))</f>
        <v>-</v>
      </c>
      <c r="AU106" s="203" t="str">
        <f>IF($I106=0,"*",IF(転記作業用!$BM106=0,"-",転記作業用!AY106))</f>
        <v>-</v>
      </c>
      <c r="AV106" s="203" t="str">
        <f>IF($I106=0,"*",IF(転記作業用!$BM106=0,"-",転記作業用!AZ106))</f>
        <v>-</v>
      </c>
      <c r="AW106" s="203" t="str">
        <f>IF($I106=0,"*",IF(転記作業用!$BM106=0,"-",転記作業用!BA106))</f>
        <v>-</v>
      </c>
      <c r="AX106" s="203" t="str">
        <f>IF($I106=0,"*",IF(転記作業用!$BM106=0,"-",転記作業用!BB106))</f>
        <v>-</v>
      </c>
      <c r="AY106" s="203" t="str">
        <f>IF($I106=0,"*",IF(転記作業用!$BM106=0,"-",転記作業用!BC106))</f>
        <v>-</v>
      </c>
      <c r="AZ106" s="203" t="str">
        <f>IF($I106=0,"*",IF(転記作業用!$BM106=0,"-",転記作業用!BD106))</f>
        <v>-</v>
      </c>
      <c r="BA106" s="203" t="str">
        <f>IF($I106=0,"*",IF(転記作業用!$BM106=0,"-",転記作業用!BE106))</f>
        <v>-</v>
      </c>
      <c r="BB106" s="203" t="str">
        <f>IF($I106=0,"*",IF(転記作業用!$BM106=0,"-",転記作業用!BF106))</f>
        <v>-</v>
      </c>
      <c r="BC106" s="203" t="str">
        <f>IF($I106=0,"*",IF(転記作業用!$BM106=0,"-",転記作業用!BG106))</f>
        <v>-</v>
      </c>
      <c r="BD106" s="203" t="str">
        <f>IF($I106=0,"*",IF(転記作業用!$BM106=0,"-",転記作業用!BH106))</f>
        <v>-</v>
      </c>
      <c r="BE106" s="203" t="str">
        <f>IF($I106=0,"*",IF(転記作業用!$BM106=0,"-",転記作業用!BI106))</f>
        <v>-</v>
      </c>
      <c r="BF106" s="203" t="str">
        <f>IF($I106=0,"*",IF(転記作業用!$BM106=0,"-",転記作業用!BJ106))</f>
        <v>-</v>
      </c>
      <c r="BG106" s="203" t="str">
        <f>IF($I106=0,"*",IF(転記作業用!$BM106=0,"-",転記作業用!BK106))</f>
        <v>-</v>
      </c>
      <c r="BH106" s="203" t="str">
        <f>IF($I106=0,"*",IF(転記作業用!$BM106=0,"-",転記作業用!BL106))</f>
        <v>-</v>
      </c>
      <c r="BI106" s="203" t="str">
        <f>IF('在宅生活改善調査（利用者票）'!BI115="","-",'在宅生活改善調査（利用者票）'!BI115)</f>
        <v>-</v>
      </c>
      <c r="BJ106" s="203" t="str">
        <f>IF($BI106=4,"*",IF(転記作業用!$CK106=0,"-",転記作業用!BO106))</f>
        <v>-</v>
      </c>
      <c r="BK106" s="203" t="str">
        <f>IF($BI106=4,"*",IF(転記作業用!$CK106=0,"-",転記作業用!BP106))</f>
        <v>-</v>
      </c>
      <c r="BL106" s="203" t="str">
        <f>IF($BI106=4,"*",IF(転記作業用!$CK106=0,"-",転記作業用!BQ106))</f>
        <v>-</v>
      </c>
      <c r="BM106" s="203" t="str">
        <f>IF($BI106=4,"*",IF(転記作業用!$CK106=0,"-",転記作業用!BR106))</f>
        <v>-</v>
      </c>
      <c r="BN106" s="203" t="str">
        <f>IF($BI106=4,"*",IF(転記作業用!$CK106=0,"-",転記作業用!BS106))</f>
        <v>-</v>
      </c>
      <c r="BO106" s="203" t="str">
        <f>IF($BI106=4,"*",IF(転記作業用!$CK106=0,"-",転記作業用!BT106))</f>
        <v>-</v>
      </c>
      <c r="BP106" s="203" t="str">
        <f>IF($BI106=4,"*",IF(転記作業用!$CK106=0,"-",転記作業用!BU106))</f>
        <v>-</v>
      </c>
      <c r="BQ106" s="203" t="str">
        <f>IF($BI106=4,"*",IF(転記作業用!$CK106=0,"-",転記作業用!BV106))</f>
        <v>-</v>
      </c>
      <c r="BR106" s="203" t="str">
        <f>IF($BI106=4,"*",IF(転記作業用!$CK106=0,"-",転記作業用!BW106))</f>
        <v>-</v>
      </c>
      <c r="BS106" s="203" t="str">
        <f>IF($BI106=4,"*",IF(転記作業用!$CK106=0,"-",転記作業用!BX106))</f>
        <v>-</v>
      </c>
      <c r="BT106" s="203" t="str">
        <f>IF($BI106=4,"*",IF(転記作業用!$CK106=0,"-",転記作業用!BY106))</f>
        <v>-</v>
      </c>
      <c r="BU106" s="203" t="str">
        <f>IF($BI106=4,"*",IF(転記作業用!$CK106=0,"-",転記作業用!BZ106))</f>
        <v>-</v>
      </c>
      <c r="BV106" s="203" t="str">
        <f>IF($BI106=4,"*",IF(転記作業用!$CK106=0,"-",転記作業用!CA106))</f>
        <v>-</v>
      </c>
      <c r="BW106" s="203" t="str">
        <f>IF($BI106=4,"*",IF(転記作業用!$CK106=0,"-",転記作業用!CB106))</f>
        <v>-</v>
      </c>
      <c r="BX106" s="203" t="str">
        <f>IF($BI106=4,"*",IF(転記作業用!$CK106=0,"-",転記作業用!CC106))</f>
        <v>-</v>
      </c>
      <c r="BY106" s="203" t="str">
        <f>IF($BI106=4,"*",IF(転記作業用!$CK106=0,"-",転記作業用!CD106))</f>
        <v>-</v>
      </c>
      <c r="BZ106" s="203" t="str">
        <f>IF($BI106=4,"*",IF(転記作業用!$CK106=0,"-",転記作業用!CE106))</f>
        <v>-</v>
      </c>
      <c r="CA106" s="203" t="str">
        <f>IF($BI106=4,"*",IF(転記作業用!$CK106=0,"-",転記作業用!CF106))</f>
        <v>-</v>
      </c>
      <c r="CB106" s="203" t="str">
        <f>IF($BI106=4,"*",IF(転記作業用!$CK106=0,"-",転記作業用!CG106))</f>
        <v>-</v>
      </c>
      <c r="CC106" s="203" t="str">
        <f>IF(転記作業用!$CJ106=0,"*",IF('在宅生活改善調査（利用者票）'!CC115="","-",'在宅生活改善調査（利用者票）'!CC115))</f>
        <v>*</v>
      </c>
      <c r="CD106" s="203" t="str">
        <f>IF(転記作業用!CI106=0,"*",IF('在宅生活改善調査（利用者票）'!CD115="","-",'在宅生活改善調査（利用者票）'!CD115))</f>
        <v>*</v>
      </c>
      <c r="CE106" s="203" t="str">
        <f>IF(CB106&lt;&gt;1,"*",IF('在宅生活改善調査（利用者票）'!CE115="","-",'在宅生活改善調査（利用者票）'!CE115))</f>
        <v>*</v>
      </c>
    </row>
    <row r="107" spans="2:83" x14ac:dyDescent="0.15">
      <c r="B107" s="203" t="str">
        <f>IF('在宅生活改善調査（利用者票）'!B116="","-",'在宅生活改善調査（利用者票）'!B116)</f>
        <v>-</v>
      </c>
      <c r="C107" s="203" t="str">
        <f>IF('在宅生活改善調査（利用者票）'!C116="","-",'在宅生活改善調査（利用者票）'!C116)</f>
        <v>-</v>
      </c>
      <c r="D107" s="203" t="str">
        <f>IF('在宅生活改善調査（利用者票）'!D116="","-",'在宅生活改善調査（利用者票）'!D116)</f>
        <v>-</v>
      </c>
      <c r="E107" s="203" t="str">
        <f>IF(転記作業用!$K107=0,"-",転記作業用!D107)</f>
        <v>-</v>
      </c>
      <c r="F107" s="203" t="str">
        <f>IF(転記作業用!$K107=0,"-",転記作業用!E107)</f>
        <v>-</v>
      </c>
      <c r="G107" s="203" t="str">
        <f>IF(転記作業用!$K107=0,"-",転記作業用!F107)</f>
        <v>-</v>
      </c>
      <c r="H107" s="203" t="str">
        <f>IF(転記作業用!$K107=0,"-",転記作業用!G107)</f>
        <v>-</v>
      </c>
      <c r="I107" s="203" t="str">
        <f>IF(転記作業用!$K107=0,"-",転記作業用!H107)</f>
        <v>-</v>
      </c>
      <c r="J107" s="203" t="str">
        <f>IF(転記作業用!$K107=0,"-",転記作業用!I107)</f>
        <v>-</v>
      </c>
      <c r="K107" s="203" t="str">
        <f>IF(転記作業用!$K107=0,"-",転記作業用!J107)</f>
        <v>-</v>
      </c>
      <c r="L107" s="203" t="str">
        <f>IF(転記作業用!$S107=0,"-",転記作業用!L107)</f>
        <v>-</v>
      </c>
      <c r="M107" s="203" t="str">
        <f>IF(転記作業用!$S107=0,"-",転記作業用!M107)</f>
        <v>-</v>
      </c>
      <c r="N107" s="203" t="str">
        <f>IF(転記作業用!$S107=0,"-",転記作業用!N107)</f>
        <v>-</v>
      </c>
      <c r="O107" s="203" t="str">
        <f>IF(転記作業用!$S107=0,"-",転記作業用!O107)</f>
        <v>-</v>
      </c>
      <c r="P107" s="203" t="str">
        <f>IF(転記作業用!$S107=0,"-",転記作業用!P107)</f>
        <v>-</v>
      </c>
      <c r="Q107" s="203" t="str">
        <f>IF(転記作業用!$S107=0,"-",転記作業用!Q107)</f>
        <v>-</v>
      </c>
      <c r="R107" s="203" t="str">
        <f>IF(転記作業用!$S107=0,"-",転記作業用!R107)</f>
        <v>-</v>
      </c>
      <c r="S107" s="203" t="str">
        <f>IF(転記作業用!$AB107=0,"-",転記作業用!T107)</f>
        <v>-</v>
      </c>
      <c r="T107" s="203" t="str">
        <f>IF(転記作業用!$AB107=0,"-",転記作業用!U107)</f>
        <v>-</v>
      </c>
      <c r="U107" s="203" t="str">
        <f>IF(転記作業用!$AB107=0,"-",転記作業用!V107)</f>
        <v>-</v>
      </c>
      <c r="V107" s="203" t="str">
        <f>IF(転記作業用!$AB107=0,"-",転記作業用!W107)</f>
        <v>-</v>
      </c>
      <c r="W107" s="203" t="str">
        <f>IF(転記作業用!$AB107=0,"-",転記作業用!X107)</f>
        <v>-</v>
      </c>
      <c r="X107" s="203" t="str">
        <f>IF(転記作業用!$AB107=0,"-",転記作業用!Y107)</f>
        <v>-</v>
      </c>
      <c r="Y107" s="203" t="str">
        <f>IF(転記作業用!$AB107=0,"-",転記作業用!Z107)</f>
        <v>-</v>
      </c>
      <c r="Z107" s="203" t="str">
        <f>IF(転記作業用!$AB107=0,"-",転記作業用!AA107)</f>
        <v>-</v>
      </c>
      <c r="AA107" s="203" t="str">
        <f>IF($G107=0,"*",IF(転記作業用!$AK107=0,"-",転記作業用!AC107))</f>
        <v>-</v>
      </c>
      <c r="AB107" s="203" t="str">
        <f>IF($G107=0,"*",IF(転記作業用!$AK107=0,"-",転記作業用!AD107))</f>
        <v>-</v>
      </c>
      <c r="AC107" s="203" t="str">
        <f>IF($G107=0,"*",IF(転記作業用!$AK107=0,"-",転記作業用!AE107))</f>
        <v>-</v>
      </c>
      <c r="AD107" s="203" t="str">
        <f>IF($G107=0,"*",IF(転記作業用!$AK107=0,"-",転記作業用!AF107))</f>
        <v>-</v>
      </c>
      <c r="AE107" s="203" t="str">
        <f>IF($G107=0,"*",IF(転記作業用!$AK107=0,"-",転記作業用!AG107))</f>
        <v>-</v>
      </c>
      <c r="AF107" s="203" t="str">
        <f>IF($G107=0,"*",IF(転記作業用!$AK107=0,"-",転記作業用!AH107))</f>
        <v>-</v>
      </c>
      <c r="AG107" s="203" t="str">
        <f>IF($G107=0,"*",IF(転記作業用!$AK107=0,"-",転記作業用!AI107))</f>
        <v>-</v>
      </c>
      <c r="AH107" s="203" t="str">
        <f>IF($G107=0,"*",IF(転記作業用!$AK107=0,"-",転記作業用!AJ107))</f>
        <v>-</v>
      </c>
      <c r="AI107" s="203" t="str">
        <f>IF($H107=0,"*",IF(転記作業用!$AW107=0,"-",転記作業用!AL107))</f>
        <v>-</v>
      </c>
      <c r="AJ107" s="203" t="str">
        <f>IF($H107=0,"*",IF(転記作業用!$AW107=0,"-",転記作業用!AM107))</f>
        <v>-</v>
      </c>
      <c r="AK107" s="203" t="str">
        <f>IF($H107=0,"*",IF(転記作業用!$AW107=0,"-",転記作業用!AN107))</f>
        <v>-</v>
      </c>
      <c r="AL107" s="203" t="str">
        <f>IF($H107=0,"*",IF(転記作業用!$AW107=0,"-",転記作業用!AO107))</f>
        <v>-</v>
      </c>
      <c r="AM107" s="203" t="str">
        <f>IF($H107=0,"*",IF(転記作業用!$AW107=0,"-",転記作業用!AP107))</f>
        <v>-</v>
      </c>
      <c r="AN107" s="203" t="str">
        <f>IF($H107=0,"*",IF(転記作業用!$AW107=0,"-",転記作業用!AQ107))</f>
        <v>-</v>
      </c>
      <c r="AO107" s="203" t="str">
        <f>IF($H107=0,"*",IF(転記作業用!$AW107=0,"-",転記作業用!AR107))</f>
        <v>-</v>
      </c>
      <c r="AP107" s="203" t="str">
        <f>IF($H107=0,"*",IF(転記作業用!$AW107=0,"-",転記作業用!AS107))</f>
        <v>-</v>
      </c>
      <c r="AQ107" s="203" t="str">
        <f>IF($H107=0,"*",IF(転記作業用!$AW107=0,"-",転記作業用!AT107))</f>
        <v>-</v>
      </c>
      <c r="AR107" s="203" t="str">
        <f>IF($H107=0,"*",IF(転記作業用!$AW107=0,"-",転記作業用!AU107))</f>
        <v>-</v>
      </c>
      <c r="AS107" s="203" t="str">
        <f>IF($H107=0,"*",IF(転記作業用!$AW107=0,"-",転記作業用!AV107))</f>
        <v>-</v>
      </c>
      <c r="AT107" s="203" t="str">
        <f>IF($I107=0,"*",IF(転記作業用!$BM107=0,"-",転記作業用!AX107))</f>
        <v>-</v>
      </c>
      <c r="AU107" s="203" t="str">
        <f>IF($I107=0,"*",IF(転記作業用!$BM107=0,"-",転記作業用!AY107))</f>
        <v>-</v>
      </c>
      <c r="AV107" s="203" t="str">
        <f>IF($I107=0,"*",IF(転記作業用!$BM107=0,"-",転記作業用!AZ107))</f>
        <v>-</v>
      </c>
      <c r="AW107" s="203" t="str">
        <f>IF($I107=0,"*",IF(転記作業用!$BM107=0,"-",転記作業用!BA107))</f>
        <v>-</v>
      </c>
      <c r="AX107" s="203" t="str">
        <f>IF($I107=0,"*",IF(転記作業用!$BM107=0,"-",転記作業用!BB107))</f>
        <v>-</v>
      </c>
      <c r="AY107" s="203" t="str">
        <f>IF($I107=0,"*",IF(転記作業用!$BM107=0,"-",転記作業用!BC107))</f>
        <v>-</v>
      </c>
      <c r="AZ107" s="203" t="str">
        <f>IF($I107=0,"*",IF(転記作業用!$BM107=0,"-",転記作業用!BD107))</f>
        <v>-</v>
      </c>
      <c r="BA107" s="203" t="str">
        <f>IF($I107=0,"*",IF(転記作業用!$BM107=0,"-",転記作業用!BE107))</f>
        <v>-</v>
      </c>
      <c r="BB107" s="203" t="str">
        <f>IF($I107=0,"*",IF(転記作業用!$BM107=0,"-",転記作業用!BF107))</f>
        <v>-</v>
      </c>
      <c r="BC107" s="203" t="str">
        <f>IF($I107=0,"*",IF(転記作業用!$BM107=0,"-",転記作業用!BG107))</f>
        <v>-</v>
      </c>
      <c r="BD107" s="203" t="str">
        <f>IF($I107=0,"*",IF(転記作業用!$BM107=0,"-",転記作業用!BH107))</f>
        <v>-</v>
      </c>
      <c r="BE107" s="203" t="str">
        <f>IF($I107=0,"*",IF(転記作業用!$BM107=0,"-",転記作業用!BI107))</f>
        <v>-</v>
      </c>
      <c r="BF107" s="203" t="str">
        <f>IF($I107=0,"*",IF(転記作業用!$BM107=0,"-",転記作業用!BJ107))</f>
        <v>-</v>
      </c>
      <c r="BG107" s="203" t="str">
        <f>IF($I107=0,"*",IF(転記作業用!$BM107=0,"-",転記作業用!BK107))</f>
        <v>-</v>
      </c>
      <c r="BH107" s="203" t="str">
        <f>IF($I107=0,"*",IF(転記作業用!$BM107=0,"-",転記作業用!BL107))</f>
        <v>-</v>
      </c>
      <c r="BI107" s="203" t="str">
        <f>IF('在宅生活改善調査（利用者票）'!BI116="","-",'在宅生活改善調査（利用者票）'!BI116)</f>
        <v>-</v>
      </c>
      <c r="BJ107" s="203" t="str">
        <f>IF($BI107=4,"*",IF(転記作業用!$CK107=0,"-",転記作業用!BO107))</f>
        <v>-</v>
      </c>
      <c r="BK107" s="203" t="str">
        <f>IF($BI107=4,"*",IF(転記作業用!$CK107=0,"-",転記作業用!BP107))</f>
        <v>-</v>
      </c>
      <c r="BL107" s="203" t="str">
        <f>IF($BI107=4,"*",IF(転記作業用!$CK107=0,"-",転記作業用!BQ107))</f>
        <v>-</v>
      </c>
      <c r="BM107" s="203" t="str">
        <f>IF($BI107=4,"*",IF(転記作業用!$CK107=0,"-",転記作業用!BR107))</f>
        <v>-</v>
      </c>
      <c r="BN107" s="203" t="str">
        <f>IF($BI107=4,"*",IF(転記作業用!$CK107=0,"-",転記作業用!BS107))</f>
        <v>-</v>
      </c>
      <c r="BO107" s="203" t="str">
        <f>IF($BI107=4,"*",IF(転記作業用!$CK107=0,"-",転記作業用!BT107))</f>
        <v>-</v>
      </c>
      <c r="BP107" s="203" t="str">
        <f>IF($BI107=4,"*",IF(転記作業用!$CK107=0,"-",転記作業用!BU107))</f>
        <v>-</v>
      </c>
      <c r="BQ107" s="203" t="str">
        <f>IF($BI107=4,"*",IF(転記作業用!$CK107=0,"-",転記作業用!BV107))</f>
        <v>-</v>
      </c>
      <c r="BR107" s="203" t="str">
        <f>IF($BI107=4,"*",IF(転記作業用!$CK107=0,"-",転記作業用!BW107))</f>
        <v>-</v>
      </c>
      <c r="BS107" s="203" t="str">
        <f>IF($BI107=4,"*",IF(転記作業用!$CK107=0,"-",転記作業用!BX107))</f>
        <v>-</v>
      </c>
      <c r="BT107" s="203" t="str">
        <f>IF($BI107=4,"*",IF(転記作業用!$CK107=0,"-",転記作業用!BY107))</f>
        <v>-</v>
      </c>
      <c r="BU107" s="203" t="str">
        <f>IF($BI107=4,"*",IF(転記作業用!$CK107=0,"-",転記作業用!BZ107))</f>
        <v>-</v>
      </c>
      <c r="BV107" s="203" t="str">
        <f>IF($BI107=4,"*",IF(転記作業用!$CK107=0,"-",転記作業用!CA107))</f>
        <v>-</v>
      </c>
      <c r="BW107" s="203" t="str">
        <f>IF($BI107=4,"*",IF(転記作業用!$CK107=0,"-",転記作業用!CB107))</f>
        <v>-</v>
      </c>
      <c r="BX107" s="203" t="str">
        <f>IF($BI107=4,"*",IF(転記作業用!$CK107=0,"-",転記作業用!CC107))</f>
        <v>-</v>
      </c>
      <c r="BY107" s="203" t="str">
        <f>IF($BI107=4,"*",IF(転記作業用!$CK107=0,"-",転記作業用!CD107))</f>
        <v>-</v>
      </c>
      <c r="BZ107" s="203" t="str">
        <f>IF($BI107=4,"*",IF(転記作業用!$CK107=0,"-",転記作業用!CE107))</f>
        <v>-</v>
      </c>
      <c r="CA107" s="203" t="str">
        <f>IF($BI107=4,"*",IF(転記作業用!$CK107=0,"-",転記作業用!CF107))</f>
        <v>-</v>
      </c>
      <c r="CB107" s="203" t="str">
        <f>IF($BI107=4,"*",IF(転記作業用!$CK107=0,"-",転記作業用!CG107))</f>
        <v>-</v>
      </c>
      <c r="CC107" s="203" t="str">
        <f>IF(転記作業用!$CJ107=0,"*",IF('在宅生活改善調査（利用者票）'!CC116="","-",'在宅生活改善調査（利用者票）'!CC116))</f>
        <v>*</v>
      </c>
      <c r="CD107" s="203" t="str">
        <f>IF(転記作業用!CI107=0,"*",IF('在宅生活改善調査（利用者票）'!CD116="","-",'在宅生活改善調査（利用者票）'!CD116))</f>
        <v>*</v>
      </c>
      <c r="CE107" s="203" t="str">
        <f>IF(CB107&lt;&gt;1,"*",IF('在宅生活改善調査（利用者票）'!CE116="","-",'在宅生活改善調査（利用者票）'!CE116))</f>
        <v>*</v>
      </c>
    </row>
    <row r="108" spans="2:83" x14ac:dyDescent="0.15">
      <c r="B108" s="203" t="str">
        <f>IF('在宅生活改善調査（利用者票）'!B117="","-",'在宅生活改善調査（利用者票）'!B117)</f>
        <v>-</v>
      </c>
      <c r="C108" s="203" t="str">
        <f>IF('在宅生活改善調査（利用者票）'!C117="","-",'在宅生活改善調査（利用者票）'!C117)</f>
        <v>-</v>
      </c>
      <c r="D108" s="203" t="str">
        <f>IF('在宅生活改善調査（利用者票）'!D117="","-",'在宅生活改善調査（利用者票）'!D117)</f>
        <v>-</v>
      </c>
      <c r="E108" s="203" t="str">
        <f>IF(転記作業用!$K108=0,"-",転記作業用!D108)</f>
        <v>-</v>
      </c>
      <c r="F108" s="203" t="str">
        <f>IF(転記作業用!$K108=0,"-",転記作業用!E108)</f>
        <v>-</v>
      </c>
      <c r="G108" s="203" t="str">
        <f>IF(転記作業用!$K108=0,"-",転記作業用!F108)</f>
        <v>-</v>
      </c>
      <c r="H108" s="203" t="str">
        <f>IF(転記作業用!$K108=0,"-",転記作業用!G108)</f>
        <v>-</v>
      </c>
      <c r="I108" s="203" t="str">
        <f>IF(転記作業用!$K108=0,"-",転記作業用!H108)</f>
        <v>-</v>
      </c>
      <c r="J108" s="203" t="str">
        <f>IF(転記作業用!$K108=0,"-",転記作業用!I108)</f>
        <v>-</v>
      </c>
      <c r="K108" s="203" t="str">
        <f>IF(転記作業用!$K108=0,"-",転記作業用!J108)</f>
        <v>-</v>
      </c>
      <c r="L108" s="203" t="str">
        <f>IF(転記作業用!$S108=0,"-",転記作業用!L108)</f>
        <v>-</v>
      </c>
      <c r="M108" s="203" t="str">
        <f>IF(転記作業用!$S108=0,"-",転記作業用!M108)</f>
        <v>-</v>
      </c>
      <c r="N108" s="203" t="str">
        <f>IF(転記作業用!$S108=0,"-",転記作業用!N108)</f>
        <v>-</v>
      </c>
      <c r="O108" s="203" t="str">
        <f>IF(転記作業用!$S108=0,"-",転記作業用!O108)</f>
        <v>-</v>
      </c>
      <c r="P108" s="203" t="str">
        <f>IF(転記作業用!$S108=0,"-",転記作業用!P108)</f>
        <v>-</v>
      </c>
      <c r="Q108" s="203" t="str">
        <f>IF(転記作業用!$S108=0,"-",転記作業用!Q108)</f>
        <v>-</v>
      </c>
      <c r="R108" s="203" t="str">
        <f>IF(転記作業用!$S108=0,"-",転記作業用!R108)</f>
        <v>-</v>
      </c>
      <c r="S108" s="203" t="str">
        <f>IF(転記作業用!$AB108=0,"-",転記作業用!T108)</f>
        <v>-</v>
      </c>
      <c r="T108" s="203" t="str">
        <f>IF(転記作業用!$AB108=0,"-",転記作業用!U108)</f>
        <v>-</v>
      </c>
      <c r="U108" s="203" t="str">
        <f>IF(転記作業用!$AB108=0,"-",転記作業用!V108)</f>
        <v>-</v>
      </c>
      <c r="V108" s="203" t="str">
        <f>IF(転記作業用!$AB108=0,"-",転記作業用!W108)</f>
        <v>-</v>
      </c>
      <c r="W108" s="203" t="str">
        <f>IF(転記作業用!$AB108=0,"-",転記作業用!X108)</f>
        <v>-</v>
      </c>
      <c r="X108" s="203" t="str">
        <f>IF(転記作業用!$AB108=0,"-",転記作業用!Y108)</f>
        <v>-</v>
      </c>
      <c r="Y108" s="203" t="str">
        <f>IF(転記作業用!$AB108=0,"-",転記作業用!Z108)</f>
        <v>-</v>
      </c>
      <c r="Z108" s="203" t="str">
        <f>IF(転記作業用!$AB108=0,"-",転記作業用!AA108)</f>
        <v>-</v>
      </c>
      <c r="AA108" s="203" t="str">
        <f>IF($G108=0,"*",IF(転記作業用!$AK108=0,"-",転記作業用!AC108))</f>
        <v>-</v>
      </c>
      <c r="AB108" s="203" t="str">
        <f>IF($G108=0,"*",IF(転記作業用!$AK108=0,"-",転記作業用!AD108))</f>
        <v>-</v>
      </c>
      <c r="AC108" s="203" t="str">
        <f>IF($G108=0,"*",IF(転記作業用!$AK108=0,"-",転記作業用!AE108))</f>
        <v>-</v>
      </c>
      <c r="AD108" s="203" t="str">
        <f>IF($G108=0,"*",IF(転記作業用!$AK108=0,"-",転記作業用!AF108))</f>
        <v>-</v>
      </c>
      <c r="AE108" s="203" t="str">
        <f>IF($G108=0,"*",IF(転記作業用!$AK108=0,"-",転記作業用!AG108))</f>
        <v>-</v>
      </c>
      <c r="AF108" s="203" t="str">
        <f>IF($G108=0,"*",IF(転記作業用!$AK108=0,"-",転記作業用!AH108))</f>
        <v>-</v>
      </c>
      <c r="AG108" s="203" t="str">
        <f>IF($G108=0,"*",IF(転記作業用!$AK108=0,"-",転記作業用!AI108))</f>
        <v>-</v>
      </c>
      <c r="AH108" s="203" t="str">
        <f>IF($G108=0,"*",IF(転記作業用!$AK108=0,"-",転記作業用!AJ108))</f>
        <v>-</v>
      </c>
      <c r="AI108" s="203" t="str">
        <f>IF($H108=0,"*",IF(転記作業用!$AW108=0,"-",転記作業用!AL108))</f>
        <v>-</v>
      </c>
      <c r="AJ108" s="203" t="str">
        <f>IF($H108=0,"*",IF(転記作業用!$AW108=0,"-",転記作業用!AM108))</f>
        <v>-</v>
      </c>
      <c r="AK108" s="203" t="str">
        <f>IF($H108=0,"*",IF(転記作業用!$AW108=0,"-",転記作業用!AN108))</f>
        <v>-</v>
      </c>
      <c r="AL108" s="203" t="str">
        <f>IF($H108=0,"*",IF(転記作業用!$AW108=0,"-",転記作業用!AO108))</f>
        <v>-</v>
      </c>
      <c r="AM108" s="203" t="str">
        <f>IF($H108=0,"*",IF(転記作業用!$AW108=0,"-",転記作業用!AP108))</f>
        <v>-</v>
      </c>
      <c r="AN108" s="203" t="str">
        <f>IF($H108=0,"*",IF(転記作業用!$AW108=0,"-",転記作業用!AQ108))</f>
        <v>-</v>
      </c>
      <c r="AO108" s="203" t="str">
        <f>IF($H108=0,"*",IF(転記作業用!$AW108=0,"-",転記作業用!AR108))</f>
        <v>-</v>
      </c>
      <c r="AP108" s="203" t="str">
        <f>IF($H108=0,"*",IF(転記作業用!$AW108=0,"-",転記作業用!AS108))</f>
        <v>-</v>
      </c>
      <c r="AQ108" s="203" t="str">
        <f>IF($H108=0,"*",IF(転記作業用!$AW108=0,"-",転記作業用!AT108))</f>
        <v>-</v>
      </c>
      <c r="AR108" s="203" t="str">
        <f>IF($H108=0,"*",IF(転記作業用!$AW108=0,"-",転記作業用!AU108))</f>
        <v>-</v>
      </c>
      <c r="AS108" s="203" t="str">
        <f>IF($H108=0,"*",IF(転記作業用!$AW108=0,"-",転記作業用!AV108))</f>
        <v>-</v>
      </c>
      <c r="AT108" s="203" t="str">
        <f>IF($I108=0,"*",IF(転記作業用!$BM108=0,"-",転記作業用!AX108))</f>
        <v>-</v>
      </c>
      <c r="AU108" s="203" t="str">
        <f>IF($I108=0,"*",IF(転記作業用!$BM108=0,"-",転記作業用!AY108))</f>
        <v>-</v>
      </c>
      <c r="AV108" s="203" t="str">
        <f>IF($I108=0,"*",IF(転記作業用!$BM108=0,"-",転記作業用!AZ108))</f>
        <v>-</v>
      </c>
      <c r="AW108" s="203" t="str">
        <f>IF($I108=0,"*",IF(転記作業用!$BM108=0,"-",転記作業用!BA108))</f>
        <v>-</v>
      </c>
      <c r="AX108" s="203" t="str">
        <f>IF($I108=0,"*",IF(転記作業用!$BM108=0,"-",転記作業用!BB108))</f>
        <v>-</v>
      </c>
      <c r="AY108" s="203" t="str">
        <f>IF($I108=0,"*",IF(転記作業用!$BM108=0,"-",転記作業用!BC108))</f>
        <v>-</v>
      </c>
      <c r="AZ108" s="203" t="str">
        <f>IF($I108=0,"*",IF(転記作業用!$BM108=0,"-",転記作業用!BD108))</f>
        <v>-</v>
      </c>
      <c r="BA108" s="203" t="str">
        <f>IF($I108=0,"*",IF(転記作業用!$BM108=0,"-",転記作業用!BE108))</f>
        <v>-</v>
      </c>
      <c r="BB108" s="203" t="str">
        <f>IF($I108=0,"*",IF(転記作業用!$BM108=0,"-",転記作業用!BF108))</f>
        <v>-</v>
      </c>
      <c r="BC108" s="203" t="str">
        <f>IF($I108=0,"*",IF(転記作業用!$BM108=0,"-",転記作業用!BG108))</f>
        <v>-</v>
      </c>
      <c r="BD108" s="203" t="str">
        <f>IF($I108=0,"*",IF(転記作業用!$BM108=0,"-",転記作業用!BH108))</f>
        <v>-</v>
      </c>
      <c r="BE108" s="203" t="str">
        <f>IF($I108=0,"*",IF(転記作業用!$BM108=0,"-",転記作業用!BI108))</f>
        <v>-</v>
      </c>
      <c r="BF108" s="203" t="str">
        <f>IF($I108=0,"*",IF(転記作業用!$BM108=0,"-",転記作業用!BJ108))</f>
        <v>-</v>
      </c>
      <c r="BG108" s="203" t="str">
        <f>IF($I108=0,"*",IF(転記作業用!$BM108=0,"-",転記作業用!BK108))</f>
        <v>-</v>
      </c>
      <c r="BH108" s="203" t="str">
        <f>IF($I108=0,"*",IF(転記作業用!$BM108=0,"-",転記作業用!BL108))</f>
        <v>-</v>
      </c>
      <c r="BI108" s="203" t="str">
        <f>IF('在宅生活改善調査（利用者票）'!BI117="","-",'在宅生活改善調査（利用者票）'!BI117)</f>
        <v>-</v>
      </c>
      <c r="BJ108" s="203" t="str">
        <f>IF($BI108=4,"*",IF(転記作業用!$CK108=0,"-",転記作業用!BO108))</f>
        <v>-</v>
      </c>
      <c r="BK108" s="203" t="str">
        <f>IF($BI108=4,"*",IF(転記作業用!$CK108=0,"-",転記作業用!BP108))</f>
        <v>-</v>
      </c>
      <c r="BL108" s="203" t="str">
        <f>IF($BI108=4,"*",IF(転記作業用!$CK108=0,"-",転記作業用!BQ108))</f>
        <v>-</v>
      </c>
      <c r="BM108" s="203" t="str">
        <f>IF($BI108=4,"*",IF(転記作業用!$CK108=0,"-",転記作業用!BR108))</f>
        <v>-</v>
      </c>
      <c r="BN108" s="203" t="str">
        <f>IF($BI108=4,"*",IF(転記作業用!$CK108=0,"-",転記作業用!BS108))</f>
        <v>-</v>
      </c>
      <c r="BO108" s="203" t="str">
        <f>IF($BI108=4,"*",IF(転記作業用!$CK108=0,"-",転記作業用!BT108))</f>
        <v>-</v>
      </c>
      <c r="BP108" s="203" t="str">
        <f>IF($BI108=4,"*",IF(転記作業用!$CK108=0,"-",転記作業用!BU108))</f>
        <v>-</v>
      </c>
      <c r="BQ108" s="203" t="str">
        <f>IF($BI108=4,"*",IF(転記作業用!$CK108=0,"-",転記作業用!BV108))</f>
        <v>-</v>
      </c>
      <c r="BR108" s="203" t="str">
        <f>IF($BI108=4,"*",IF(転記作業用!$CK108=0,"-",転記作業用!BW108))</f>
        <v>-</v>
      </c>
      <c r="BS108" s="203" t="str">
        <f>IF($BI108=4,"*",IF(転記作業用!$CK108=0,"-",転記作業用!BX108))</f>
        <v>-</v>
      </c>
      <c r="BT108" s="203" t="str">
        <f>IF($BI108=4,"*",IF(転記作業用!$CK108=0,"-",転記作業用!BY108))</f>
        <v>-</v>
      </c>
      <c r="BU108" s="203" t="str">
        <f>IF($BI108=4,"*",IF(転記作業用!$CK108=0,"-",転記作業用!BZ108))</f>
        <v>-</v>
      </c>
      <c r="BV108" s="203" t="str">
        <f>IF($BI108=4,"*",IF(転記作業用!$CK108=0,"-",転記作業用!CA108))</f>
        <v>-</v>
      </c>
      <c r="BW108" s="203" t="str">
        <f>IF($BI108=4,"*",IF(転記作業用!$CK108=0,"-",転記作業用!CB108))</f>
        <v>-</v>
      </c>
      <c r="BX108" s="203" t="str">
        <f>IF($BI108=4,"*",IF(転記作業用!$CK108=0,"-",転記作業用!CC108))</f>
        <v>-</v>
      </c>
      <c r="BY108" s="203" t="str">
        <f>IF($BI108=4,"*",IF(転記作業用!$CK108=0,"-",転記作業用!CD108))</f>
        <v>-</v>
      </c>
      <c r="BZ108" s="203" t="str">
        <f>IF($BI108=4,"*",IF(転記作業用!$CK108=0,"-",転記作業用!CE108))</f>
        <v>-</v>
      </c>
      <c r="CA108" s="203" t="str">
        <f>IF($BI108=4,"*",IF(転記作業用!$CK108=0,"-",転記作業用!CF108))</f>
        <v>-</v>
      </c>
      <c r="CB108" s="203" t="str">
        <f>IF($BI108=4,"*",IF(転記作業用!$CK108=0,"-",転記作業用!CG108))</f>
        <v>-</v>
      </c>
      <c r="CC108" s="203" t="str">
        <f>IF(転記作業用!$CJ108=0,"*",IF('在宅生活改善調査（利用者票）'!CC117="","-",'在宅生活改善調査（利用者票）'!CC117))</f>
        <v>*</v>
      </c>
      <c r="CD108" s="203" t="str">
        <f>IF(転記作業用!CI108=0,"*",IF('在宅生活改善調査（利用者票）'!CD117="","-",'在宅生活改善調査（利用者票）'!CD117))</f>
        <v>*</v>
      </c>
      <c r="CE108" s="203" t="str">
        <f>IF(CB108&lt;&gt;1,"*",IF('在宅生活改善調査（利用者票）'!CE117="","-",'在宅生活改善調査（利用者票）'!CE117))</f>
        <v>*</v>
      </c>
    </row>
    <row r="109" spans="2:83" x14ac:dyDescent="0.15">
      <c r="B109" s="203" t="str">
        <f>IF('在宅生活改善調査（利用者票）'!B118="","-",'在宅生活改善調査（利用者票）'!B118)</f>
        <v>-</v>
      </c>
      <c r="C109" s="203" t="str">
        <f>IF('在宅生活改善調査（利用者票）'!C118="","-",'在宅生活改善調査（利用者票）'!C118)</f>
        <v>-</v>
      </c>
      <c r="D109" s="203" t="str">
        <f>IF('在宅生活改善調査（利用者票）'!D118="","-",'在宅生活改善調査（利用者票）'!D118)</f>
        <v>-</v>
      </c>
      <c r="E109" s="203" t="str">
        <f>IF(転記作業用!$K109=0,"-",転記作業用!D109)</f>
        <v>-</v>
      </c>
      <c r="F109" s="203" t="str">
        <f>IF(転記作業用!$K109=0,"-",転記作業用!E109)</f>
        <v>-</v>
      </c>
      <c r="G109" s="203" t="str">
        <f>IF(転記作業用!$K109=0,"-",転記作業用!F109)</f>
        <v>-</v>
      </c>
      <c r="H109" s="203" t="str">
        <f>IF(転記作業用!$K109=0,"-",転記作業用!G109)</f>
        <v>-</v>
      </c>
      <c r="I109" s="203" t="str">
        <f>IF(転記作業用!$K109=0,"-",転記作業用!H109)</f>
        <v>-</v>
      </c>
      <c r="J109" s="203" t="str">
        <f>IF(転記作業用!$K109=0,"-",転記作業用!I109)</f>
        <v>-</v>
      </c>
      <c r="K109" s="203" t="str">
        <f>IF(転記作業用!$K109=0,"-",転記作業用!J109)</f>
        <v>-</v>
      </c>
      <c r="L109" s="203" t="str">
        <f>IF(転記作業用!$S109=0,"-",転記作業用!L109)</f>
        <v>-</v>
      </c>
      <c r="M109" s="203" t="str">
        <f>IF(転記作業用!$S109=0,"-",転記作業用!M109)</f>
        <v>-</v>
      </c>
      <c r="N109" s="203" t="str">
        <f>IF(転記作業用!$S109=0,"-",転記作業用!N109)</f>
        <v>-</v>
      </c>
      <c r="O109" s="203" t="str">
        <f>IF(転記作業用!$S109=0,"-",転記作業用!O109)</f>
        <v>-</v>
      </c>
      <c r="P109" s="203" t="str">
        <f>IF(転記作業用!$S109=0,"-",転記作業用!P109)</f>
        <v>-</v>
      </c>
      <c r="Q109" s="203" t="str">
        <f>IF(転記作業用!$S109=0,"-",転記作業用!Q109)</f>
        <v>-</v>
      </c>
      <c r="R109" s="203" t="str">
        <f>IF(転記作業用!$S109=0,"-",転記作業用!R109)</f>
        <v>-</v>
      </c>
      <c r="S109" s="203" t="str">
        <f>IF(転記作業用!$AB109=0,"-",転記作業用!T109)</f>
        <v>-</v>
      </c>
      <c r="T109" s="203" t="str">
        <f>IF(転記作業用!$AB109=0,"-",転記作業用!U109)</f>
        <v>-</v>
      </c>
      <c r="U109" s="203" t="str">
        <f>IF(転記作業用!$AB109=0,"-",転記作業用!V109)</f>
        <v>-</v>
      </c>
      <c r="V109" s="203" t="str">
        <f>IF(転記作業用!$AB109=0,"-",転記作業用!W109)</f>
        <v>-</v>
      </c>
      <c r="W109" s="203" t="str">
        <f>IF(転記作業用!$AB109=0,"-",転記作業用!X109)</f>
        <v>-</v>
      </c>
      <c r="X109" s="203" t="str">
        <f>IF(転記作業用!$AB109=0,"-",転記作業用!Y109)</f>
        <v>-</v>
      </c>
      <c r="Y109" s="203" t="str">
        <f>IF(転記作業用!$AB109=0,"-",転記作業用!Z109)</f>
        <v>-</v>
      </c>
      <c r="Z109" s="203" t="str">
        <f>IF(転記作業用!$AB109=0,"-",転記作業用!AA109)</f>
        <v>-</v>
      </c>
      <c r="AA109" s="203" t="str">
        <f>IF($G109=0,"*",IF(転記作業用!$AK109=0,"-",転記作業用!AC109))</f>
        <v>-</v>
      </c>
      <c r="AB109" s="203" t="str">
        <f>IF($G109=0,"*",IF(転記作業用!$AK109=0,"-",転記作業用!AD109))</f>
        <v>-</v>
      </c>
      <c r="AC109" s="203" t="str">
        <f>IF($G109=0,"*",IF(転記作業用!$AK109=0,"-",転記作業用!AE109))</f>
        <v>-</v>
      </c>
      <c r="AD109" s="203" t="str">
        <f>IF($G109=0,"*",IF(転記作業用!$AK109=0,"-",転記作業用!AF109))</f>
        <v>-</v>
      </c>
      <c r="AE109" s="203" t="str">
        <f>IF($G109=0,"*",IF(転記作業用!$AK109=0,"-",転記作業用!AG109))</f>
        <v>-</v>
      </c>
      <c r="AF109" s="203" t="str">
        <f>IF($G109=0,"*",IF(転記作業用!$AK109=0,"-",転記作業用!AH109))</f>
        <v>-</v>
      </c>
      <c r="AG109" s="203" t="str">
        <f>IF($G109=0,"*",IF(転記作業用!$AK109=0,"-",転記作業用!AI109))</f>
        <v>-</v>
      </c>
      <c r="AH109" s="203" t="str">
        <f>IF($G109=0,"*",IF(転記作業用!$AK109=0,"-",転記作業用!AJ109))</f>
        <v>-</v>
      </c>
      <c r="AI109" s="203" t="str">
        <f>IF($H109=0,"*",IF(転記作業用!$AW109=0,"-",転記作業用!AL109))</f>
        <v>-</v>
      </c>
      <c r="AJ109" s="203" t="str">
        <f>IF($H109=0,"*",IF(転記作業用!$AW109=0,"-",転記作業用!AM109))</f>
        <v>-</v>
      </c>
      <c r="AK109" s="203" t="str">
        <f>IF($H109=0,"*",IF(転記作業用!$AW109=0,"-",転記作業用!AN109))</f>
        <v>-</v>
      </c>
      <c r="AL109" s="203" t="str">
        <f>IF($H109=0,"*",IF(転記作業用!$AW109=0,"-",転記作業用!AO109))</f>
        <v>-</v>
      </c>
      <c r="AM109" s="203" t="str">
        <f>IF($H109=0,"*",IF(転記作業用!$AW109=0,"-",転記作業用!AP109))</f>
        <v>-</v>
      </c>
      <c r="AN109" s="203" t="str">
        <f>IF($H109=0,"*",IF(転記作業用!$AW109=0,"-",転記作業用!AQ109))</f>
        <v>-</v>
      </c>
      <c r="AO109" s="203" t="str">
        <f>IF($H109=0,"*",IF(転記作業用!$AW109=0,"-",転記作業用!AR109))</f>
        <v>-</v>
      </c>
      <c r="AP109" s="203" t="str">
        <f>IF($H109=0,"*",IF(転記作業用!$AW109=0,"-",転記作業用!AS109))</f>
        <v>-</v>
      </c>
      <c r="AQ109" s="203" t="str">
        <f>IF($H109=0,"*",IF(転記作業用!$AW109=0,"-",転記作業用!AT109))</f>
        <v>-</v>
      </c>
      <c r="AR109" s="203" t="str">
        <f>IF($H109=0,"*",IF(転記作業用!$AW109=0,"-",転記作業用!AU109))</f>
        <v>-</v>
      </c>
      <c r="AS109" s="203" t="str">
        <f>IF($H109=0,"*",IF(転記作業用!$AW109=0,"-",転記作業用!AV109))</f>
        <v>-</v>
      </c>
      <c r="AT109" s="203" t="str">
        <f>IF($I109=0,"*",IF(転記作業用!$BM109=0,"-",転記作業用!AX109))</f>
        <v>-</v>
      </c>
      <c r="AU109" s="203" t="str">
        <f>IF($I109=0,"*",IF(転記作業用!$BM109=0,"-",転記作業用!AY109))</f>
        <v>-</v>
      </c>
      <c r="AV109" s="203" t="str">
        <f>IF($I109=0,"*",IF(転記作業用!$BM109=0,"-",転記作業用!AZ109))</f>
        <v>-</v>
      </c>
      <c r="AW109" s="203" t="str">
        <f>IF($I109=0,"*",IF(転記作業用!$BM109=0,"-",転記作業用!BA109))</f>
        <v>-</v>
      </c>
      <c r="AX109" s="203" t="str">
        <f>IF($I109=0,"*",IF(転記作業用!$BM109=0,"-",転記作業用!BB109))</f>
        <v>-</v>
      </c>
      <c r="AY109" s="203" t="str">
        <f>IF($I109=0,"*",IF(転記作業用!$BM109=0,"-",転記作業用!BC109))</f>
        <v>-</v>
      </c>
      <c r="AZ109" s="203" t="str">
        <f>IF($I109=0,"*",IF(転記作業用!$BM109=0,"-",転記作業用!BD109))</f>
        <v>-</v>
      </c>
      <c r="BA109" s="203" t="str">
        <f>IF($I109=0,"*",IF(転記作業用!$BM109=0,"-",転記作業用!BE109))</f>
        <v>-</v>
      </c>
      <c r="BB109" s="203" t="str">
        <f>IF($I109=0,"*",IF(転記作業用!$BM109=0,"-",転記作業用!BF109))</f>
        <v>-</v>
      </c>
      <c r="BC109" s="203" t="str">
        <f>IF($I109=0,"*",IF(転記作業用!$BM109=0,"-",転記作業用!BG109))</f>
        <v>-</v>
      </c>
      <c r="BD109" s="203" t="str">
        <f>IF($I109=0,"*",IF(転記作業用!$BM109=0,"-",転記作業用!BH109))</f>
        <v>-</v>
      </c>
      <c r="BE109" s="203" t="str">
        <f>IF($I109=0,"*",IF(転記作業用!$BM109=0,"-",転記作業用!BI109))</f>
        <v>-</v>
      </c>
      <c r="BF109" s="203" t="str">
        <f>IF($I109=0,"*",IF(転記作業用!$BM109=0,"-",転記作業用!BJ109))</f>
        <v>-</v>
      </c>
      <c r="BG109" s="203" t="str">
        <f>IF($I109=0,"*",IF(転記作業用!$BM109=0,"-",転記作業用!BK109))</f>
        <v>-</v>
      </c>
      <c r="BH109" s="203" t="str">
        <f>IF($I109=0,"*",IF(転記作業用!$BM109=0,"-",転記作業用!BL109))</f>
        <v>-</v>
      </c>
      <c r="BI109" s="203" t="str">
        <f>IF('在宅生活改善調査（利用者票）'!BI118="","-",'在宅生活改善調査（利用者票）'!BI118)</f>
        <v>-</v>
      </c>
      <c r="BJ109" s="203" t="str">
        <f>IF($BI109=4,"*",IF(転記作業用!$CK109=0,"-",転記作業用!BO109))</f>
        <v>-</v>
      </c>
      <c r="BK109" s="203" t="str">
        <f>IF($BI109=4,"*",IF(転記作業用!$CK109=0,"-",転記作業用!BP109))</f>
        <v>-</v>
      </c>
      <c r="BL109" s="203" t="str">
        <f>IF($BI109=4,"*",IF(転記作業用!$CK109=0,"-",転記作業用!BQ109))</f>
        <v>-</v>
      </c>
      <c r="BM109" s="203" t="str">
        <f>IF($BI109=4,"*",IF(転記作業用!$CK109=0,"-",転記作業用!BR109))</f>
        <v>-</v>
      </c>
      <c r="BN109" s="203" t="str">
        <f>IF($BI109=4,"*",IF(転記作業用!$CK109=0,"-",転記作業用!BS109))</f>
        <v>-</v>
      </c>
      <c r="BO109" s="203" t="str">
        <f>IF($BI109=4,"*",IF(転記作業用!$CK109=0,"-",転記作業用!BT109))</f>
        <v>-</v>
      </c>
      <c r="BP109" s="203" t="str">
        <f>IF($BI109=4,"*",IF(転記作業用!$CK109=0,"-",転記作業用!BU109))</f>
        <v>-</v>
      </c>
      <c r="BQ109" s="203" t="str">
        <f>IF($BI109=4,"*",IF(転記作業用!$CK109=0,"-",転記作業用!BV109))</f>
        <v>-</v>
      </c>
      <c r="BR109" s="203" t="str">
        <f>IF($BI109=4,"*",IF(転記作業用!$CK109=0,"-",転記作業用!BW109))</f>
        <v>-</v>
      </c>
      <c r="BS109" s="203" t="str">
        <f>IF($BI109=4,"*",IF(転記作業用!$CK109=0,"-",転記作業用!BX109))</f>
        <v>-</v>
      </c>
      <c r="BT109" s="203" t="str">
        <f>IF($BI109=4,"*",IF(転記作業用!$CK109=0,"-",転記作業用!BY109))</f>
        <v>-</v>
      </c>
      <c r="BU109" s="203" t="str">
        <f>IF($BI109=4,"*",IF(転記作業用!$CK109=0,"-",転記作業用!BZ109))</f>
        <v>-</v>
      </c>
      <c r="BV109" s="203" t="str">
        <f>IF($BI109=4,"*",IF(転記作業用!$CK109=0,"-",転記作業用!CA109))</f>
        <v>-</v>
      </c>
      <c r="BW109" s="203" t="str">
        <f>IF($BI109=4,"*",IF(転記作業用!$CK109=0,"-",転記作業用!CB109))</f>
        <v>-</v>
      </c>
      <c r="BX109" s="203" t="str">
        <f>IF($BI109=4,"*",IF(転記作業用!$CK109=0,"-",転記作業用!CC109))</f>
        <v>-</v>
      </c>
      <c r="BY109" s="203" t="str">
        <f>IF($BI109=4,"*",IF(転記作業用!$CK109=0,"-",転記作業用!CD109))</f>
        <v>-</v>
      </c>
      <c r="BZ109" s="203" t="str">
        <f>IF($BI109=4,"*",IF(転記作業用!$CK109=0,"-",転記作業用!CE109))</f>
        <v>-</v>
      </c>
      <c r="CA109" s="203" t="str">
        <f>IF($BI109=4,"*",IF(転記作業用!$CK109=0,"-",転記作業用!CF109))</f>
        <v>-</v>
      </c>
      <c r="CB109" s="203" t="str">
        <f>IF($BI109=4,"*",IF(転記作業用!$CK109=0,"-",転記作業用!CG109))</f>
        <v>-</v>
      </c>
      <c r="CC109" s="203" t="str">
        <f>IF(転記作業用!$CJ109=0,"*",IF('在宅生活改善調査（利用者票）'!CC118="","-",'在宅生活改善調査（利用者票）'!CC118))</f>
        <v>*</v>
      </c>
      <c r="CD109" s="203" t="str">
        <f>IF(転記作業用!CI109=0,"*",IF('在宅生活改善調査（利用者票）'!CD118="","-",'在宅生活改善調査（利用者票）'!CD118))</f>
        <v>*</v>
      </c>
      <c r="CE109" s="203" t="str">
        <f>IF(CB109&lt;&gt;1,"*",IF('在宅生活改善調査（利用者票）'!CE118="","-",'在宅生活改善調査（利用者票）'!CE118))</f>
        <v>*</v>
      </c>
    </row>
    <row r="110" spans="2:83" x14ac:dyDescent="0.15">
      <c r="B110" s="203" t="str">
        <f>IF('在宅生活改善調査（利用者票）'!B119="","-",'在宅生活改善調査（利用者票）'!B119)</f>
        <v>-</v>
      </c>
      <c r="C110" s="203" t="str">
        <f>IF('在宅生活改善調査（利用者票）'!C119="","-",'在宅生活改善調査（利用者票）'!C119)</f>
        <v>-</v>
      </c>
      <c r="D110" s="203" t="str">
        <f>IF('在宅生活改善調査（利用者票）'!D119="","-",'在宅生活改善調査（利用者票）'!D119)</f>
        <v>-</v>
      </c>
      <c r="E110" s="203" t="str">
        <f>IF(転記作業用!$K110=0,"-",転記作業用!D110)</f>
        <v>-</v>
      </c>
      <c r="F110" s="203" t="str">
        <f>IF(転記作業用!$K110=0,"-",転記作業用!E110)</f>
        <v>-</v>
      </c>
      <c r="G110" s="203" t="str">
        <f>IF(転記作業用!$K110=0,"-",転記作業用!F110)</f>
        <v>-</v>
      </c>
      <c r="H110" s="203" t="str">
        <f>IF(転記作業用!$K110=0,"-",転記作業用!G110)</f>
        <v>-</v>
      </c>
      <c r="I110" s="203" t="str">
        <f>IF(転記作業用!$K110=0,"-",転記作業用!H110)</f>
        <v>-</v>
      </c>
      <c r="J110" s="203" t="str">
        <f>IF(転記作業用!$K110=0,"-",転記作業用!I110)</f>
        <v>-</v>
      </c>
      <c r="K110" s="203" t="str">
        <f>IF(転記作業用!$K110=0,"-",転記作業用!J110)</f>
        <v>-</v>
      </c>
      <c r="L110" s="203" t="str">
        <f>IF(転記作業用!$S110=0,"-",転記作業用!L110)</f>
        <v>-</v>
      </c>
      <c r="M110" s="203" t="str">
        <f>IF(転記作業用!$S110=0,"-",転記作業用!M110)</f>
        <v>-</v>
      </c>
      <c r="N110" s="203" t="str">
        <f>IF(転記作業用!$S110=0,"-",転記作業用!N110)</f>
        <v>-</v>
      </c>
      <c r="O110" s="203" t="str">
        <f>IF(転記作業用!$S110=0,"-",転記作業用!O110)</f>
        <v>-</v>
      </c>
      <c r="P110" s="203" t="str">
        <f>IF(転記作業用!$S110=0,"-",転記作業用!P110)</f>
        <v>-</v>
      </c>
      <c r="Q110" s="203" t="str">
        <f>IF(転記作業用!$S110=0,"-",転記作業用!Q110)</f>
        <v>-</v>
      </c>
      <c r="R110" s="203" t="str">
        <f>IF(転記作業用!$S110=0,"-",転記作業用!R110)</f>
        <v>-</v>
      </c>
      <c r="S110" s="203" t="str">
        <f>IF(転記作業用!$AB110=0,"-",転記作業用!T110)</f>
        <v>-</v>
      </c>
      <c r="T110" s="203" t="str">
        <f>IF(転記作業用!$AB110=0,"-",転記作業用!U110)</f>
        <v>-</v>
      </c>
      <c r="U110" s="203" t="str">
        <f>IF(転記作業用!$AB110=0,"-",転記作業用!V110)</f>
        <v>-</v>
      </c>
      <c r="V110" s="203" t="str">
        <f>IF(転記作業用!$AB110=0,"-",転記作業用!W110)</f>
        <v>-</v>
      </c>
      <c r="W110" s="203" t="str">
        <f>IF(転記作業用!$AB110=0,"-",転記作業用!X110)</f>
        <v>-</v>
      </c>
      <c r="X110" s="203" t="str">
        <f>IF(転記作業用!$AB110=0,"-",転記作業用!Y110)</f>
        <v>-</v>
      </c>
      <c r="Y110" s="203" t="str">
        <f>IF(転記作業用!$AB110=0,"-",転記作業用!Z110)</f>
        <v>-</v>
      </c>
      <c r="Z110" s="203" t="str">
        <f>IF(転記作業用!$AB110=0,"-",転記作業用!AA110)</f>
        <v>-</v>
      </c>
      <c r="AA110" s="203" t="str">
        <f>IF($G110=0,"*",IF(転記作業用!$AK110=0,"-",転記作業用!AC110))</f>
        <v>-</v>
      </c>
      <c r="AB110" s="203" t="str">
        <f>IF($G110=0,"*",IF(転記作業用!$AK110=0,"-",転記作業用!AD110))</f>
        <v>-</v>
      </c>
      <c r="AC110" s="203" t="str">
        <f>IF($G110=0,"*",IF(転記作業用!$AK110=0,"-",転記作業用!AE110))</f>
        <v>-</v>
      </c>
      <c r="AD110" s="203" t="str">
        <f>IF($G110=0,"*",IF(転記作業用!$AK110=0,"-",転記作業用!AF110))</f>
        <v>-</v>
      </c>
      <c r="AE110" s="203" t="str">
        <f>IF($G110=0,"*",IF(転記作業用!$AK110=0,"-",転記作業用!AG110))</f>
        <v>-</v>
      </c>
      <c r="AF110" s="203" t="str">
        <f>IF($G110=0,"*",IF(転記作業用!$AK110=0,"-",転記作業用!AH110))</f>
        <v>-</v>
      </c>
      <c r="AG110" s="203" t="str">
        <f>IF($G110=0,"*",IF(転記作業用!$AK110=0,"-",転記作業用!AI110))</f>
        <v>-</v>
      </c>
      <c r="AH110" s="203" t="str">
        <f>IF($G110=0,"*",IF(転記作業用!$AK110=0,"-",転記作業用!AJ110))</f>
        <v>-</v>
      </c>
      <c r="AI110" s="203" t="str">
        <f>IF($H110=0,"*",IF(転記作業用!$AW110=0,"-",転記作業用!AL110))</f>
        <v>-</v>
      </c>
      <c r="AJ110" s="203" t="str">
        <f>IF($H110=0,"*",IF(転記作業用!$AW110=0,"-",転記作業用!AM110))</f>
        <v>-</v>
      </c>
      <c r="AK110" s="203" t="str">
        <f>IF($H110=0,"*",IF(転記作業用!$AW110=0,"-",転記作業用!AN110))</f>
        <v>-</v>
      </c>
      <c r="AL110" s="203" t="str">
        <f>IF($H110=0,"*",IF(転記作業用!$AW110=0,"-",転記作業用!AO110))</f>
        <v>-</v>
      </c>
      <c r="AM110" s="203" t="str">
        <f>IF($H110=0,"*",IF(転記作業用!$AW110=0,"-",転記作業用!AP110))</f>
        <v>-</v>
      </c>
      <c r="AN110" s="203" t="str">
        <f>IF($H110=0,"*",IF(転記作業用!$AW110=0,"-",転記作業用!AQ110))</f>
        <v>-</v>
      </c>
      <c r="AO110" s="203" t="str">
        <f>IF($H110=0,"*",IF(転記作業用!$AW110=0,"-",転記作業用!AR110))</f>
        <v>-</v>
      </c>
      <c r="AP110" s="203" t="str">
        <f>IF($H110=0,"*",IF(転記作業用!$AW110=0,"-",転記作業用!AS110))</f>
        <v>-</v>
      </c>
      <c r="AQ110" s="203" t="str">
        <f>IF($H110=0,"*",IF(転記作業用!$AW110=0,"-",転記作業用!AT110))</f>
        <v>-</v>
      </c>
      <c r="AR110" s="203" t="str">
        <f>IF($H110=0,"*",IF(転記作業用!$AW110=0,"-",転記作業用!AU110))</f>
        <v>-</v>
      </c>
      <c r="AS110" s="203" t="str">
        <f>IF($H110=0,"*",IF(転記作業用!$AW110=0,"-",転記作業用!AV110))</f>
        <v>-</v>
      </c>
      <c r="AT110" s="203" t="str">
        <f>IF($I110=0,"*",IF(転記作業用!$BM110=0,"-",転記作業用!AX110))</f>
        <v>-</v>
      </c>
      <c r="AU110" s="203" t="str">
        <f>IF($I110=0,"*",IF(転記作業用!$BM110=0,"-",転記作業用!AY110))</f>
        <v>-</v>
      </c>
      <c r="AV110" s="203" t="str">
        <f>IF($I110=0,"*",IF(転記作業用!$BM110=0,"-",転記作業用!AZ110))</f>
        <v>-</v>
      </c>
      <c r="AW110" s="203" t="str">
        <f>IF($I110=0,"*",IF(転記作業用!$BM110=0,"-",転記作業用!BA110))</f>
        <v>-</v>
      </c>
      <c r="AX110" s="203" t="str">
        <f>IF($I110=0,"*",IF(転記作業用!$BM110=0,"-",転記作業用!BB110))</f>
        <v>-</v>
      </c>
      <c r="AY110" s="203" t="str">
        <f>IF($I110=0,"*",IF(転記作業用!$BM110=0,"-",転記作業用!BC110))</f>
        <v>-</v>
      </c>
      <c r="AZ110" s="203" t="str">
        <f>IF($I110=0,"*",IF(転記作業用!$BM110=0,"-",転記作業用!BD110))</f>
        <v>-</v>
      </c>
      <c r="BA110" s="203" t="str">
        <f>IF($I110=0,"*",IF(転記作業用!$BM110=0,"-",転記作業用!BE110))</f>
        <v>-</v>
      </c>
      <c r="BB110" s="203" t="str">
        <f>IF($I110=0,"*",IF(転記作業用!$BM110=0,"-",転記作業用!BF110))</f>
        <v>-</v>
      </c>
      <c r="BC110" s="203" t="str">
        <f>IF($I110=0,"*",IF(転記作業用!$BM110=0,"-",転記作業用!BG110))</f>
        <v>-</v>
      </c>
      <c r="BD110" s="203" t="str">
        <f>IF($I110=0,"*",IF(転記作業用!$BM110=0,"-",転記作業用!BH110))</f>
        <v>-</v>
      </c>
      <c r="BE110" s="203" t="str">
        <f>IF($I110=0,"*",IF(転記作業用!$BM110=0,"-",転記作業用!BI110))</f>
        <v>-</v>
      </c>
      <c r="BF110" s="203" t="str">
        <f>IF($I110=0,"*",IF(転記作業用!$BM110=0,"-",転記作業用!BJ110))</f>
        <v>-</v>
      </c>
      <c r="BG110" s="203" t="str">
        <f>IF($I110=0,"*",IF(転記作業用!$BM110=0,"-",転記作業用!BK110))</f>
        <v>-</v>
      </c>
      <c r="BH110" s="203" t="str">
        <f>IF($I110=0,"*",IF(転記作業用!$BM110=0,"-",転記作業用!BL110))</f>
        <v>-</v>
      </c>
      <c r="BI110" s="203" t="str">
        <f>IF('在宅生活改善調査（利用者票）'!BI119="","-",'在宅生活改善調査（利用者票）'!BI119)</f>
        <v>-</v>
      </c>
      <c r="BJ110" s="203" t="str">
        <f>IF($BI110=4,"*",IF(転記作業用!$CK110=0,"-",転記作業用!BO110))</f>
        <v>-</v>
      </c>
      <c r="BK110" s="203" t="str">
        <f>IF($BI110=4,"*",IF(転記作業用!$CK110=0,"-",転記作業用!BP110))</f>
        <v>-</v>
      </c>
      <c r="BL110" s="203" t="str">
        <f>IF($BI110=4,"*",IF(転記作業用!$CK110=0,"-",転記作業用!BQ110))</f>
        <v>-</v>
      </c>
      <c r="BM110" s="203" t="str">
        <f>IF($BI110=4,"*",IF(転記作業用!$CK110=0,"-",転記作業用!BR110))</f>
        <v>-</v>
      </c>
      <c r="BN110" s="203" t="str">
        <f>IF($BI110=4,"*",IF(転記作業用!$CK110=0,"-",転記作業用!BS110))</f>
        <v>-</v>
      </c>
      <c r="BO110" s="203" t="str">
        <f>IF($BI110=4,"*",IF(転記作業用!$CK110=0,"-",転記作業用!BT110))</f>
        <v>-</v>
      </c>
      <c r="BP110" s="203" t="str">
        <f>IF($BI110=4,"*",IF(転記作業用!$CK110=0,"-",転記作業用!BU110))</f>
        <v>-</v>
      </c>
      <c r="BQ110" s="203" t="str">
        <f>IF($BI110=4,"*",IF(転記作業用!$CK110=0,"-",転記作業用!BV110))</f>
        <v>-</v>
      </c>
      <c r="BR110" s="203" t="str">
        <f>IF($BI110=4,"*",IF(転記作業用!$CK110=0,"-",転記作業用!BW110))</f>
        <v>-</v>
      </c>
      <c r="BS110" s="203" t="str">
        <f>IF($BI110=4,"*",IF(転記作業用!$CK110=0,"-",転記作業用!BX110))</f>
        <v>-</v>
      </c>
      <c r="BT110" s="203" t="str">
        <f>IF($BI110=4,"*",IF(転記作業用!$CK110=0,"-",転記作業用!BY110))</f>
        <v>-</v>
      </c>
      <c r="BU110" s="203" t="str">
        <f>IF($BI110=4,"*",IF(転記作業用!$CK110=0,"-",転記作業用!BZ110))</f>
        <v>-</v>
      </c>
      <c r="BV110" s="203" t="str">
        <f>IF($BI110=4,"*",IF(転記作業用!$CK110=0,"-",転記作業用!CA110))</f>
        <v>-</v>
      </c>
      <c r="BW110" s="203" t="str">
        <f>IF($BI110=4,"*",IF(転記作業用!$CK110=0,"-",転記作業用!CB110))</f>
        <v>-</v>
      </c>
      <c r="BX110" s="203" t="str">
        <f>IF($BI110=4,"*",IF(転記作業用!$CK110=0,"-",転記作業用!CC110))</f>
        <v>-</v>
      </c>
      <c r="BY110" s="203" t="str">
        <f>IF($BI110=4,"*",IF(転記作業用!$CK110=0,"-",転記作業用!CD110))</f>
        <v>-</v>
      </c>
      <c r="BZ110" s="203" t="str">
        <f>IF($BI110=4,"*",IF(転記作業用!$CK110=0,"-",転記作業用!CE110))</f>
        <v>-</v>
      </c>
      <c r="CA110" s="203" t="str">
        <f>IF($BI110=4,"*",IF(転記作業用!$CK110=0,"-",転記作業用!CF110))</f>
        <v>-</v>
      </c>
      <c r="CB110" s="203" t="str">
        <f>IF($BI110=4,"*",IF(転記作業用!$CK110=0,"-",転記作業用!CG110))</f>
        <v>-</v>
      </c>
      <c r="CC110" s="203" t="str">
        <f>IF(転記作業用!$CJ110=0,"*",IF('在宅生活改善調査（利用者票）'!CC119="","-",'在宅生活改善調査（利用者票）'!CC119))</f>
        <v>*</v>
      </c>
      <c r="CD110" s="203" t="str">
        <f>IF(転記作業用!CI110=0,"*",IF('在宅生活改善調査（利用者票）'!CD119="","-",'在宅生活改善調査（利用者票）'!CD119))</f>
        <v>*</v>
      </c>
      <c r="CE110" s="203" t="str">
        <f>IF(CB110&lt;&gt;1,"*",IF('在宅生活改善調査（利用者票）'!CE119="","-",'在宅生活改善調査（利用者票）'!CE119))</f>
        <v>*</v>
      </c>
    </row>
    <row r="111" spans="2:83" x14ac:dyDescent="0.15">
      <c r="B111" s="203" t="str">
        <f>IF('在宅生活改善調査（利用者票）'!B120="","-",'在宅生活改善調査（利用者票）'!B120)</f>
        <v>-</v>
      </c>
      <c r="C111" s="203" t="str">
        <f>IF('在宅生活改善調査（利用者票）'!C120="","-",'在宅生活改善調査（利用者票）'!C120)</f>
        <v>-</v>
      </c>
      <c r="D111" s="203" t="str">
        <f>IF('在宅生活改善調査（利用者票）'!D120="","-",'在宅生活改善調査（利用者票）'!D120)</f>
        <v>-</v>
      </c>
      <c r="E111" s="203" t="str">
        <f>IF(転記作業用!$K111=0,"-",転記作業用!D111)</f>
        <v>-</v>
      </c>
      <c r="F111" s="203" t="str">
        <f>IF(転記作業用!$K111=0,"-",転記作業用!E111)</f>
        <v>-</v>
      </c>
      <c r="G111" s="203" t="str">
        <f>IF(転記作業用!$K111=0,"-",転記作業用!F111)</f>
        <v>-</v>
      </c>
      <c r="H111" s="203" t="str">
        <f>IF(転記作業用!$K111=0,"-",転記作業用!G111)</f>
        <v>-</v>
      </c>
      <c r="I111" s="203" t="str">
        <f>IF(転記作業用!$K111=0,"-",転記作業用!H111)</f>
        <v>-</v>
      </c>
      <c r="J111" s="203" t="str">
        <f>IF(転記作業用!$K111=0,"-",転記作業用!I111)</f>
        <v>-</v>
      </c>
      <c r="K111" s="203" t="str">
        <f>IF(転記作業用!$K111=0,"-",転記作業用!J111)</f>
        <v>-</v>
      </c>
      <c r="L111" s="203" t="str">
        <f>IF(転記作業用!$S111=0,"-",転記作業用!L111)</f>
        <v>-</v>
      </c>
      <c r="M111" s="203" t="str">
        <f>IF(転記作業用!$S111=0,"-",転記作業用!M111)</f>
        <v>-</v>
      </c>
      <c r="N111" s="203" t="str">
        <f>IF(転記作業用!$S111=0,"-",転記作業用!N111)</f>
        <v>-</v>
      </c>
      <c r="O111" s="203" t="str">
        <f>IF(転記作業用!$S111=0,"-",転記作業用!O111)</f>
        <v>-</v>
      </c>
      <c r="P111" s="203" t="str">
        <f>IF(転記作業用!$S111=0,"-",転記作業用!P111)</f>
        <v>-</v>
      </c>
      <c r="Q111" s="203" t="str">
        <f>IF(転記作業用!$S111=0,"-",転記作業用!Q111)</f>
        <v>-</v>
      </c>
      <c r="R111" s="203" t="str">
        <f>IF(転記作業用!$S111=0,"-",転記作業用!R111)</f>
        <v>-</v>
      </c>
      <c r="S111" s="203" t="str">
        <f>IF(転記作業用!$AB111=0,"-",転記作業用!T111)</f>
        <v>-</v>
      </c>
      <c r="T111" s="203" t="str">
        <f>IF(転記作業用!$AB111=0,"-",転記作業用!U111)</f>
        <v>-</v>
      </c>
      <c r="U111" s="203" t="str">
        <f>IF(転記作業用!$AB111=0,"-",転記作業用!V111)</f>
        <v>-</v>
      </c>
      <c r="V111" s="203" t="str">
        <f>IF(転記作業用!$AB111=0,"-",転記作業用!W111)</f>
        <v>-</v>
      </c>
      <c r="W111" s="203" t="str">
        <f>IF(転記作業用!$AB111=0,"-",転記作業用!X111)</f>
        <v>-</v>
      </c>
      <c r="X111" s="203" t="str">
        <f>IF(転記作業用!$AB111=0,"-",転記作業用!Y111)</f>
        <v>-</v>
      </c>
      <c r="Y111" s="203" t="str">
        <f>IF(転記作業用!$AB111=0,"-",転記作業用!Z111)</f>
        <v>-</v>
      </c>
      <c r="Z111" s="203" t="str">
        <f>IF(転記作業用!$AB111=0,"-",転記作業用!AA111)</f>
        <v>-</v>
      </c>
      <c r="AA111" s="203" t="str">
        <f>IF($G111=0,"*",IF(転記作業用!$AK111=0,"-",転記作業用!AC111))</f>
        <v>-</v>
      </c>
      <c r="AB111" s="203" t="str">
        <f>IF($G111=0,"*",IF(転記作業用!$AK111=0,"-",転記作業用!AD111))</f>
        <v>-</v>
      </c>
      <c r="AC111" s="203" t="str">
        <f>IF($G111=0,"*",IF(転記作業用!$AK111=0,"-",転記作業用!AE111))</f>
        <v>-</v>
      </c>
      <c r="AD111" s="203" t="str">
        <f>IF($G111=0,"*",IF(転記作業用!$AK111=0,"-",転記作業用!AF111))</f>
        <v>-</v>
      </c>
      <c r="AE111" s="203" t="str">
        <f>IF($G111=0,"*",IF(転記作業用!$AK111=0,"-",転記作業用!AG111))</f>
        <v>-</v>
      </c>
      <c r="AF111" s="203" t="str">
        <f>IF($G111=0,"*",IF(転記作業用!$AK111=0,"-",転記作業用!AH111))</f>
        <v>-</v>
      </c>
      <c r="AG111" s="203" t="str">
        <f>IF($G111=0,"*",IF(転記作業用!$AK111=0,"-",転記作業用!AI111))</f>
        <v>-</v>
      </c>
      <c r="AH111" s="203" t="str">
        <f>IF($G111=0,"*",IF(転記作業用!$AK111=0,"-",転記作業用!AJ111))</f>
        <v>-</v>
      </c>
      <c r="AI111" s="203" t="str">
        <f>IF($H111=0,"*",IF(転記作業用!$AW111=0,"-",転記作業用!AL111))</f>
        <v>-</v>
      </c>
      <c r="AJ111" s="203" t="str">
        <f>IF($H111=0,"*",IF(転記作業用!$AW111=0,"-",転記作業用!AM111))</f>
        <v>-</v>
      </c>
      <c r="AK111" s="203" t="str">
        <f>IF($H111=0,"*",IF(転記作業用!$AW111=0,"-",転記作業用!AN111))</f>
        <v>-</v>
      </c>
      <c r="AL111" s="203" t="str">
        <f>IF($H111=0,"*",IF(転記作業用!$AW111=0,"-",転記作業用!AO111))</f>
        <v>-</v>
      </c>
      <c r="AM111" s="203" t="str">
        <f>IF($H111=0,"*",IF(転記作業用!$AW111=0,"-",転記作業用!AP111))</f>
        <v>-</v>
      </c>
      <c r="AN111" s="203" t="str">
        <f>IF($H111=0,"*",IF(転記作業用!$AW111=0,"-",転記作業用!AQ111))</f>
        <v>-</v>
      </c>
      <c r="AO111" s="203" t="str">
        <f>IF($H111=0,"*",IF(転記作業用!$AW111=0,"-",転記作業用!AR111))</f>
        <v>-</v>
      </c>
      <c r="AP111" s="203" t="str">
        <f>IF($H111=0,"*",IF(転記作業用!$AW111=0,"-",転記作業用!AS111))</f>
        <v>-</v>
      </c>
      <c r="AQ111" s="203" t="str">
        <f>IF($H111=0,"*",IF(転記作業用!$AW111=0,"-",転記作業用!AT111))</f>
        <v>-</v>
      </c>
      <c r="AR111" s="203" t="str">
        <f>IF($H111=0,"*",IF(転記作業用!$AW111=0,"-",転記作業用!AU111))</f>
        <v>-</v>
      </c>
      <c r="AS111" s="203" t="str">
        <f>IF($H111=0,"*",IF(転記作業用!$AW111=0,"-",転記作業用!AV111))</f>
        <v>-</v>
      </c>
      <c r="AT111" s="203" t="str">
        <f>IF($I111=0,"*",IF(転記作業用!$BM111=0,"-",転記作業用!AX111))</f>
        <v>-</v>
      </c>
      <c r="AU111" s="203" t="str">
        <f>IF($I111=0,"*",IF(転記作業用!$BM111=0,"-",転記作業用!AY111))</f>
        <v>-</v>
      </c>
      <c r="AV111" s="203" t="str">
        <f>IF($I111=0,"*",IF(転記作業用!$BM111=0,"-",転記作業用!AZ111))</f>
        <v>-</v>
      </c>
      <c r="AW111" s="203" t="str">
        <f>IF($I111=0,"*",IF(転記作業用!$BM111=0,"-",転記作業用!BA111))</f>
        <v>-</v>
      </c>
      <c r="AX111" s="203" t="str">
        <f>IF($I111=0,"*",IF(転記作業用!$BM111=0,"-",転記作業用!BB111))</f>
        <v>-</v>
      </c>
      <c r="AY111" s="203" t="str">
        <f>IF($I111=0,"*",IF(転記作業用!$BM111=0,"-",転記作業用!BC111))</f>
        <v>-</v>
      </c>
      <c r="AZ111" s="203" t="str">
        <f>IF($I111=0,"*",IF(転記作業用!$BM111=0,"-",転記作業用!BD111))</f>
        <v>-</v>
      </c>
      <c r="BA111" s="203" t="str">
        <f>IF($I111=0,"*",IF(転記作業用!$BM111=0,"-",転記作業用!BE111))</f>
        <v>-</v>
      </c>
      <c r="BB111" s="203" t="str">
        <f>IF($I111=0,"*",IF(転記作業用!$BM111=0,"-",転記作業用!BF111))</f>
        <v>-</v>
      </c>
      <c r="BC111" s="203" t="str">
        <f>IF($I111=0,"*",IF(転記作業用!$BM111=0,"-",転記作業用!BG111))</f>
        <v>-</v>
      </c>
      <c r="BD111" s="203" t="str">
        <f>IF($I111=0,"*",IF(転記作業用!$BM111=0,"-",転記作業用!BH111))</f>
        <v>-</v>
      </c>
      <c r="BE111" s="203" t="str">
        <f>IF($I111=0,"*",IF(転記作業用!$BM111=0,"-",転記作業用!BI111))</f>
        <v>-</v>
      </c>
      <c r="BF111" s="203" t="str">
        <f>IF($I111=0,"*",IF(転記作業用!$BM111=0,"-",転記作業用!BJ111))</f>
        <v>-</v>
      </c>
      <c r="BG111" s="203" t="str">
        <f>IF($I111=0,"*",IF(転記作業用!$BM111=0,"-",転記作業用!BK111))</f>
        <v>-</v>
      </c>
      <c r="BH111" s="203" t="str">
        <f>IF($I111=0,"*",IF(転記作業用!$BM111=0,"-",転記作業用!BL111))</f>
        <v>-</v>
      </c>
      <c r="BI111" s="203" t="str">
        <f>IF('在宅生活改善調査（利用者票）'!BI120="","-",'在宅生活改善調査（利用者票）'!BI120)</f>
        <v>-</v>
      </c>
      <c r="BJ111" s="203" t="str">
        <f>IF($BI111=4,"*",IF(転記作業用!$CK111=0,"-",転記作業用!BO111))</f>
        <v>-</v>
      </c>
      <c r="BK111" s="203" t="str">
        <f>IF($BI111=4,"*",IF(転記作業用!$CK111=0,"-",転記作業用!BP111))</f>
        <v>-</v>
      </c>
      <c r="BL111" s="203" t="str">
        <f>IF($BI111=4,"*",IF(転記作業用!$CK111=0,"-",転記作業用!BQ111))</f>
        <v>-</v>
      </c>
      <c r="BM111" s="203" t="str">
        <f>IF($BI111=4,"*",IF(転記作業用!$CK111=0,"-",転記作業用!BR111))</f>
        <v>-</v>
      </c>
      <c r="BN111" s="203" t="str">
        <f>IF($BI111=4,"*",IF(転記作業用!$CK111=0,"-",転記作業用!BS111))</f>
        <v>-</v>
      </c>
      <c r="BO111" s="203" t="str">
        <f>IF($BI111=4,"*",IF(転記作業用!$CK111=0,"-",転記作業用!BT111))</f>
        <v>-</v>
      </c>
      <c r="BP111" s="203" t="str">
        <f>IF($BI111=4,"*",IF(転記作業用!$CK111=0,"-",転記作業用!BU111))</f>
        <v>-</v>
      </c>
      <c r="BQ111" s="203" t="str">
        <f>IF($BI111=4,"*",IF(転記作業用!$CK111=0,"-",転記作業用!BV111))</f>
        <v>-</v>
      </c>
      <c r="BR111" s="203" t="str">
        <f>IF($BI111=4,"*",IF(転記作業用!$CK111=0,"-",転記作業用!BW111))</f>
        <v>-</v>
      </c>
      <c r="BS111" s="203" t="str">
        <f>IF($BI111=4,"*",IF(転記作業用!$CK111=0,"-",転記作業用!BX111))</f>
        <v>-</v>
      </c>
      <c r="BT111" s="203" t="str">
        <f>IF($BI111=4,"*",IF(転記作業用!$CK111=0,"-",転記作業用!BY111))</f>
        <v>-</v>
      </c>
      <c r="BU111" s="203" t="str">
        <f>IF($BI111=4,"*",IF(転記作業用!$CK111=0,"-",転記作業用!BZ111))</f>
        <v>-</v>
      </c>
      <c r="BV111" s="203" t="str">
        <f>IF($BI111=4,"*",IF(転記作業用!$CK111=0,"-",転記作業用!CA111))</f>
        <v>-</v>
      </c>
      <c r="BW111" s="203" t="str">
        <f>IF($BI111=4,"*",IF(転記作業用!$CK111=0,"-",転記作業用!CB111))</f>
        <v>-</v>
      </c>
      <c r="BX111" s="203" t="str">
        <f>IF($BI111=4,"*",IF(転記作業用!$CK111=0,"-",転記作業用!CC111))</f>
        <v>-</v>
      </c>
      <c r="BY111" s="203" t="str">
        <f>IF($BI111=4,"*",IF(転記作業用!$CK111=0,"-",転記作業用!CD111))</f>
        <v>-</v>
      </c>
      <c r="BZ111" s="203" t="str">
        <f>IF($BI111=4,"*",IF(転記作業用!$CK111=0,"-",転記作業用!CE111))</f>
        <v>-</v>
      </c>
      <c r="CA111" s="203" t="str">
        <f>IF($BI111=4,"*",IF(転記作業用!$CK111=0,"-",転記作業用!CF111))</f>
        <v>-</v>
      </c>
      <c r="CB111" s="203" t="str">
        <f>IF($BI111=4,"*",IF(転記作業用!$CK111=0,"-",転記作業用!CG111))</f>
        <v>-</v>
      </c>
      <c r="CC111" s="203" t="str">
        <f>IF(転記作業用!$CJ111=0,"*",IF('在宅生活改善調査（利用者票）'!CC120="","-",'在宅生活改善調査（利用者票）'!CC120))</f>
        <v>*</v>
      </c>
      <c r="CD111" s="203" t="str">
        <f>IF(転記作業用!CI111=0,"*",IF('在宅生活改善調査（利用者票）'!CD120="","-",'在宅生活改善調査（利用者票）'!CD120))</f>
        <v>*</v>
      </c>
      <c r="CE111" s="203" t="str">
        <f>IF(CB111&lt;&gt;1,"*",IF('在宅生活改善調査（利用者票）'!CE120="","-",'在宅生活改善調査（利用者票）'!CE120))</f>
        <v>*</v>
      </c>
    </row>
    <row r="112" spans="2:83" x14ac:dyDescent="0.15">
      <c r="B112" s="203" t="str">
        <f>IF('在宅生活改善調査（利用者票）'!B121="","-",'在宅生活改善調査（利用者票）'!B121)</f>
        <v>-</v>
      </c>
      <c r="C112" s="203" t="str">
        <f>IF('在宅生活改善調査（利用者票）'!C121="","-",'在宅生活改善調査（利用者票）'!C121)</f>
        <v>-</v>
      </c>
      <c r="D112" s="203" t="str">
        <f>IF('在宅生活改善調査（利用者票）'!D121="","-",'在宅生活改善調査（利用者票）'!D121)</f>
        <v>-</v>
      </c>
      <c r="E112" s="203" t="str">
        <f>IF(転記作業用!$K112=0,"-",転記作業用!D112)</f>
        <v>-</v>
      </c>
      <c r="F112" s="203" t="str">
        <f>IF(転記作業用!$K112=0,"-",転記作業用!E112)</f>
        <v>-</v>
      </c>
      <c r="G112" s="203" t="str">
        <f>IF(転記作業用!$K112=0,"-",転記作業用!F112)</f>
        <v>-</v>
      </c>
      <c r="H112" s="203" t="str">
        <f>IF(転記作業用!$K112=0,"-",転記作業用!G112)</f>
        <v>-</v>
      </c>
      <c r="I112" s="203" t="str">
        <f>IF(転記作業用!$K112=0,"-",転記作業用!H112)</f>
        <v>-</v>
      </c>
      <c r="J112" s="203" t="str">
        <f>IF(転記作業用!$K112=0,"-",転記作業用!I112)</f>
        <v>-</v>
      </c>
      <c r="K112" s="203" t="str">
        <f>IF(転記作業用!$K112=0,"-",転記作業用!J112)</f>
        <v>-</v>
      </c>
      <c r="L112" s="203" t="str">
        <f>IF(転記作業用!$S112=0,"-",転記作業用!L112)</f>
        <v>-</v>
      </c>
      <c r="M112" s="203" t="str">
        <f>IF(転記作業用!$S112=0,"-",転記作業用!M112)</f>
        <v>-</v>
      </c>
      <c r="N112" s="203" t="str">
        <f>IF(転記作業用!$S112=0,"-",転記作業用!N112)</f>
        <v>-</v>
      </c>
      <c r="O112" s="203" t="str">
        <f>IF(転記作業用!$S112=0,"-",転記作業用!O112)</f>
        <v>-</v>
      </c>
      <c r="P112" s="203" t="str">
        <f>IF(転記作業用!$S112=0,"-",転記作業用!P112)</f>
        <v>-</v>
      </c>
      <c r="Q112" s="203" t="str">
        <f>IF(転記作業用!$S112=0,"-",転記作業用!Q112)</f>
        <v>-</v>
      </c>
      <c r="R112" s="203" t="str">
        <f>IF(転記作業用!$S112=0,"-",転記作業用!R112)</f>
        <v>-</v>
      </c>
      <c r="S112" s="203" t="str">
        <f>IF(転記作業用!$AB112=0,"-",転記作業用!T112)</f>
        <v>-</v>
      </c>
      <c r="T112" s="203" t="str">
        <f>IF(転記作業用!$AB112=0,"-",転記作業用!U112)</f>
        <v>-</v>
      </c>
      <c r="U112" s="203" t="str">
        <f>IF(転記作業用!$AB112=0,"-",転記作業用!V112)</f>
        <v>-</v>
      </c>
      <c r="V112" s="203" t="str">
        <f>IF(転記作業用!$AB112=0,"-",転記作業用!W112)</f>
        <v>-</v>
      </c>
      <c r="W112" s="203" t="str">
        <f>IF(転記作業用!$AB112=0,"-",転記作業用!X112)</f>
        <v>-</v>
      </c>
      <c r="X112" s="203" t="str">
        <f>IF(転記作業用!$AB112=0,"-",転記作業用!Y112)</f>
        <v>-</v>
      </c>
      <c r="Y112" s="203" t="str">
        <f>IF(転記作業用!$AB112=0,"-",転記作業用!Z112)</f>
        <v>-</v>
      </c>
      <c r="Z112" s="203" t="str">
        <f>IF(転記作業用!$AB112=0,"-",転記作業用!AA112)</f>
        <v>-</v>
      </c>
      <c r="AA112" s="203" t="str">
        <f>IF($G112=0,"*",IF(転記作業用!$AK112=0,"-",転記作業用!AC112))</f>
        <v>-</v>
      </c>
      <c r="AB112" s="203" t="str">
        <f>IF($G112=0,"*",IF(転記作業用!$AK112=0,"-",転記作業用!AD112))</f>
        <v>-</v>
      </c>
      <c r="AC112" s="203" t="str">
        <f>IF($G112=0,"*",IF(転記作業用!$AK112=0,"-",転記作業用!AE112))</f>
        <v>-</v>
      </c>
      <c r="AD112" s="203" t="str">
        <f>IF($G112=0,"*",IF(転記作業用!$AK112=0,"-",転記作業用!AF112))</f>
        <v>-</v>
      </c>
      <c r="AE112" s="203" t="str">
        <f>IF($G112=0,"*",IF(転記作業用!$AK112=0,"-",転記作業用!AG112))</f>
        <v>-</v>
      </c>
      <c r="AF112" s="203" t="str">
        <f>IF($G112=0,"*",IF(転記作業用!$AK112=0,"-",転記作業用!AH112))</f>
        <v>-</v>
      </c>
      <c r="AG112" s="203" t="str">
        <f>IF($G112=0,"*",IF(転記作業用!$AK112=0,"-",転記作業用!AI112))</f>
        <v>-</v>
      </c>
      <c r="AH112" s="203" t="str">
        <f>IF($G112=0,"*",IF(転記作業用!$AK112=0,"-",転記作業用!AJ112))</f>
        <v>-</v>
      </c>
      <c r="AI112" s="203" t="str">
        <f>IF($H112=0,"*",IF(転記作業用!$AW112=0,"-",転記作業用!AL112))</f>
        <v>-</v>
      </c>
      <c r="AJ112" s="203" t="str">
        <f>IF($H112=0,"*",IF(転記作業用!$AW112=0,"-",転記作業用!AM112))</f>
        <v>-</v>
      </c>
      <c r="AK112" s="203" t="str">
        <f>IF($H112=0,"*",IF(転記作業用!$AW112=0,"-",転記作業用!AN112))</f>
        <v>-</v>
      </c>
      <c r="AL112" s="203" t="str">
        <f>IF($H112=0,"*",IF(転記作業用!$AW112=0,"-",転記作業用!AO112))</f>
        <v>-</v>
      </c>
      <c r="AM112" s="203" t="str">
        <f>IF($H112=0,"*",IF(転記作業用!$AW112=0,"-",転記作業用!AP112))</f>
        <v>-</v>
      </c>
      <c r="AN112" s="203" t="str">
        <f>IF($H112=0,"*",IF(転記作業用!$AW112=0,"-",転記作業用!AQ112))</f>
        <v>-</v>
      </c>
      <c r="AO112" s="203" t="str">
        <f>IF($H112=0,"*",IF(転記作業用!$AW112=0,"-",転記作業用!AR112))</f>
        <v>-</v>
      </c>
      <c r="AP112" s="203" t="str">
        <f>IF($H112=0,"*",IF(転記作業用!$AW112=0,"-",転記作業用!AS112))</f>
        <v>-</v>
      </c>
      <c r="AQ112" s="203" t="str">
        <f>IF($H112=0,"*",IF(転記作業用!$AW112=0,"-",転記作業用!AT112))</f>
        <v>-</v>
      </c>
      <c r="AR112" s="203" t="str">
        <f>IF($H112=0,"*",IF(転記作業用!$AW112=0,"-",転記作業用!AU112))</f>
        <v>-</v>
      </c>
      <c r="AS112" s="203" t="str">
        <f>IF($H112=0,"*",IF(転記作業用!$AW112=0,"-",転記作業用!AV112))</f>
        <v>-</v>
      </c>
      <c r="AT112" s="203" t="str">
        <f>IF($I112=0,"*",IF(転記作業用!$BM112=0,"-",転記作業用!AX112))</f>
        <v>-</v>
      </c>
      <c r="AU112" s="203" t="str">
        <f>IF($I112=0,"*",IF(転記作業用!$BM112=0,"-",転記作業用!AY112))</f>
        <v>-</v>
      </c>
      <c r="AV112" s="203" t="str">
        <f>IF($I112=0,"*",IF(転記作業用!$BM112=0,"-",転記作業用!AZ112))</f>
        <v>-</v>
      </c>
      <c r="AW112" s="203" t="str">
        <f>IF($I112=0,"*",IF(転記作業用!$BM112=0,"-",転記作業用!BA112))</f>
        <v>-</v>
      </c>
      <c r="AX112" s="203" t="str">
        <f>IF($I112=0,"*",IF(転記作業用!$BM112=0,"-",転記作業用!BB112))</f>
        <v>-</v>
      </c>
      <c r="AY112" s="203" t="str">
        <f>IF($I112=0,"*",IF(転記作業用!$BM112=0,"-",転記作業用!BC112))</f>
        <v>-</v>
      </c>
      <c r="AZ112" s="203" t="str">
        <f>IF($I112=0,"*",IF(転記作業用!$BM112=0,"-",転記作業用!BD112))</f>
        <v>-</v>
      </c>
      <c r="BA112" s="203" t="str">
        <f>IF($I112=0,"*",IF(転記作業用!$BM112=0,"-",転記作業用!BE112))</f>
        <v>-</v>
      </c>
      <c r="BB112" s="203" t="str">
        <f>IF($I112=0,"*",IF(転記作業用!$BM112=0,"-",転記作業用!BF112))</f>
        <v>-</v>
      </c>
      <c r="BC112" s="203" t="str">
        <f>IF($I112=0,"*",IF(転記作業用!$BM112=0,"-",転記作業用!BG112))</f>
        <v>-</v>
      </c>
      <c r="BD112" s="203" t="str">
        <f>IF($I112=0,"*",IF(転記作業用!$BM112=0,"-",転記作業用!BH112))</f>
        <v>-</v>
      </c>
      <c r="BE112" s="203" t="str">
        <f>IF($I112=0,"*",IF(転記作業用!$BM112=0,"-",転記作業用!BI112))</f>
        <v>-</v>
      </c>
      <c r="BF112" s="203" t="str">
        <f>IF($I112=0,"*",IF(転記作業用!$BM112=0,"-",転記作業用!BJ112))</f>
        <v>-</v>
      </c>
      <c r="BG112" s="203" t="str">
        <f>IF($I112=0,"*",IF(転記作業用!$BM112=0,"-",転記作業用!BK112))</f>
        <v>-</v>
      </c>
      <c r="BH112" s="203" t="str">
        <f>IF($I112=0,"*",IF(転記作業用!$BM112=0,"-",転記作業用!BL112))</f>
        <v>-</v>
      </c>
      <c r="BI112" s="203" t="str">
        <f>IF('在宅生活改善調査（利用者票）'!BI121="","-",'在宅生活改善調査（利用者票）'!BI121)</f>
        <v>-</v>
      </c>
      <c r="BJ112" s="203" t="str">
        <f>IF($BI112=4,"*",IF(転記作業用!$CK112=0,"-",転記作業用!BO112))</f>
        <v>-</v>
      </c>
      <c r="BK112" s="203" t="str">
        <f>IF($BI112=4,"*",IF(転記作業用!$CK112=0,"-",転記作業用!BP112))</f>
        <v>-</v>
      </c>
      <c r="BL112" s="203" t="str">
        <f>IF($BI112=4,"*",IF(転記作業用!$CK112=0,"-",転記作業用!BQ112))</f>
        <v>-</v>
      </c>
      <c r="BM112" s="203" t="str">
        <f>IF($BI112=4,"*",IF(転記作業用!$CK112=0,"-",転記作業用!BR112))</f>
        <v>-</v>
      </c>
      <c r="BN112" s="203" t="str">
        <f>IF($BI112=4,"*",IF(転記作業用!$CK112=0,"-",転記作業用!BS112))</f>
        <v>-</v>
      </c>
      <c r="BO112" s="203" t="str">
        <f>IF($BI112=4,"*",IF(転記作業用!$CK112=0,"-",転記作業用!BT112))</f>
        <v>-</v>
      </c>
      <c r="BP112" s="203" t="str">
        <f>IF($BI112=4,"*",IF(転記作業用!$CK112=0,"-",転記作業用!BU112))</f>
        <v>-</v>
      </c>
      <c r="BQ112" s="203" t="str">
        <f>IF($BI112=4,"*",IF(転記作業用!$CK112=0,"-",転記作業用!BV112))</f>
        <v>-</v>
      </c>
      <c r="BR112" s="203" t="str">
        <f>IF($BI112=4,"*",IF(転記作業用!$CK112=0,"-",転記作業用!BW112))</f>
        <v>-</v>
      </c>
      <c r="BS112" s="203" t="str">
        <f>IF($BI112=4,"*",IF(転記作業用!$CK112=0,"-",転記作業用!BX112))</f>
        <v>-</v>
      </c>
      <c r="BT112" s="203" t="str">
        <f>IF($BI112=4,"*",IF(転記作業用!$CK112=0,"-",転記作業用!BY112))</f>
        <v>-</v>
      </c>
      <c r="BU112" s="203" t="str">
        <f>IF($BI112=4,"*",IF(転記作業用!$CK112=0,"-",転記作業用!BZ112))</f>
        <v>-</v>
      </c>
      <c r="BV112" s="203" t="str">
        <f>IF($BI112=4,"*",IF(転記作業用!$CK112=0,"-",転記作業用!CA112))</f>
        <v>-</v>
      </c>
      <c r="BW112" s="203" t="str">
        <f>IF($BI112=4,"*",IF(転記作業用!$CK112=0,"-",転記作業用!CB112))</f>
        <v>-</v>
      </c>
      <c r="BX112" s="203" t="str">
        <f>IF($BI112=4,"*",IF(転記作業用!$CK112=0,"-",転記作業用!CC112))</f>
        <v>-</v>
      </c>
      <c r="BY112" s="203" t="str">
        <f>IF($BI112=4,"*",IF(転記作業用!$CK112=0,"-",転記作業用!CD112))</f>
        <v>-</v>
      </c>
      <c r="BZ112" s="203" t="str">
        <f>IF($BI112=4,"*",IF(転記作業用!$CK112=0,"-",転記作業用!CE112))</f>
        <v>-</v>
      </c>
      <c r="CA112" s="203" t="str">
        <f>IF($BI112=4,"*",IF(転記作業用!$CK112=0,"-",転記作業用!CF112))</f>
        <v>-</v>
      </c>
      <c r="CB112" s="203" t="str">
        <f>IF($BI112=4,"*",IF(転記作業用!$CK112=0,"-",転記作業用!CG112))</f>
        <v>-</v>
      </c>
      <c r="CC112" s="203" t="str">
        <f>IF(転記作業用!$CJ112=0,"*",IF('在宅生活改善調査（利用者票）'!CC121="","-",'在宅生活改善調査（利用者票）'!CC121))</f>
        <v>*</v>
      </c>
      <c r="CD112" s="203" t="str">
        <f>IF(転記作業用!CI112=0,"*",IF('在宅生活改善調査（利用者票）'!CD121="","-",'在宅生活改善調査（利用者票）'!CD121))</f>
        <v>*</v>
      </c>
      <c r="CE112" s="203" t="str">
        <f>IF(CB112&lt;&gt;1,"*",IF('在宅生活改善調査（利用者票）'!CE121="","-",'在宅生活改善調査（利用者票）'!CE121))</f>
        <v>*</v>
      </c>
    </row>
    <row r="113" spans="2:83" x14ac:dyDescent="0.15">
      <c r="B113" s="203" t="str">
        <f>IF('在宅生活改善調査（利用者票）'!B122="","-",'在宅生活改善調査（利用者票）'!B122)</f>
        <v>-</v>
      </c>
      <c r="C113" s="203" t="str">
        <f>IF('在宅生活改善調査（利用者票）'!C122="","-",'在宅生活改善調査（利用者票）'!C122)</f>
        <v>-</v>
      </c>
      <c r="D113" s="203" t="str">
        <f>IF('在宅生活改善調査（利用者票）'!D122="","-",'在宅生活改善調査（利用者票）'!D122)</f>
        <v>-</v>
      </c>
      <c r="E113" s="203" t="str">
        <f>IF(転記作業用!$K113=0,"-",転記作業用!D113)</f>
        <v>-</v>
      </c>
      <c r="F113" s="203" t="str">
        <f>IF(転記作業用!$K113=0,"-",転記作業用!E113)</f>
        <v>-</v>
      </c>
      <c r="G113" s="203" t="str">
        <f>IF(転記作業用!$K113=0,"-",転記作業用!F113)</f>
        <v>-</v>
      </c>
      <c r="H113" s="203" t="str">
        <f>IF(転記作業用!$K113=0,"-",転記作業用!G113)</f>
        <v>-</v>
      </c>
      <c r="I113" s="203" t="str">
        <f>IF(転記作業用!$K113=0,"-",転記作業用!H113)</f>
        <v>-</v>
      </c>
      <c r="J113" s="203" t="str">
        <f>IF(転記作業用!$K113=0,"-",転記作業用!I113)</f>
        <v>-</v>
      </c>
      <c r="K113" s="203" t="str">
        <f>IF(転記作業用!$K113=0,"-",転記作業用!J113)</f>
        <v>-</v>
      </c>
      <c r="L113" s="203" t="str">
        <f>IF(転記作業用!$S113=0,"-",転記作業用!L113)</f>
        <v>-</v>
      </c>
      <c r="M113" s="203" t="str">
        <f>IF(転記作業用!$S113=0,"-",転記作業用!M113)</f>
        <v>-</v>
      </c>
      <c r="N113" s="203" t="str">
        <f>IF(転記作業用!$S113=0,"-",転記作業用!N113)</f>
        <v>-</v>
      </c>
      <c r="O113" s="203" t="str">
        <f>IF(転記作業用!$S113=0,"-",転記作業用!O113)</f>
        <v>-</v>
      </c>
      <c r="P113" s="203" t="str">
        <f>IF(転記作業用!$S113=0,"-",転記作業用!P113)</f>
        <v>-</v>
      </c>
      <c r="Q113" s="203" t="str">
        <f>IF(転記作業用!$S113=0,"-",転記作業用!Q113)</f>
        <v>-</v>
      </c>
      <c r="R113" s="203" t="str">
        <f>IF(転記作業用!$S113=0,"-",転記作業用!R113)</f>
        <v>-</v>
      </c>
      <c r="S113" s="203" t="str">
        <f>IF(転記作業用!$AB113=0,"-",転記作業用!T113)</f>
        <v>-</v>
      </c>
      <c r="T113" s="203" t="str">
        <f>IF(転記作業用!$AB113=0,"-",転記作業用!U113)</f>
        <v>-</v>
      </c>
      <c r="U113" s="203" t="str">
        <f>IF(転記作業用!$AB113=0,"-",転記作業用!V113)</f>
        <v>-</v>
      </c>
      <c r="V113" s="203" t="str">
        <f>IF(転記作業用!$AB113=0,"-",転記作業用!W113)</f>
        <v>-</v>
      </c>
      <c r="W113" s="203" t="str">
        <f>IF(転記作業用!$AB113=0,"-",転記作業用!X113)</f>
        <v>-</v>
      </c>
      <c r="X113" s="203" t="str">
        <f>IF(転記作業用!$AB113=0,"-",転記作業用!Y113)</f>
        <v>-</v>
      </c>
      <c r="Y113" s="203" t="str">
        <f>IF(転記作業用!$AB113=0,"-",転記作業用!Z113)</f>
        <v>-</v>
      </c>
      <c r="Z113" s="203" t="str">
        <f>IF(転記作業用!$AB113=0,"-",転記作業用!AA113)</f>
        <v>-</v>
      </c>
      <c r="AA113" s="203" t="str">
        <f>IF($G113=0,"*",IF(転記作業用!$AK113=0,"-",転記作業用!AC113))</f>
        <v>-</v>
      </c>
      <c r="AB113" s="203" t="str">
        <f>IF($G113=0,"*",IF(転記作業用!$AK113=0,"-",転記作業用!AD113))</f>
        <v>-</v>
      </c>
      <c r="AC113" s="203" t="str">
        <f>IF($G113=0,"*",IF(転記作業用!$AK113=0,"-",転記作業用!AE113))</f>
        <v>-</v>
      </c>
      <c r="AD113" s="203" t="str">
        <f>IF($G113=0,"*",IF(転記作業用!$AK113=0,"-",転記作業用!AF113))</f>
        <v>-</v>
      </c>
      <c r="AE113" s="203" t="str">
        <f>IF($G113=0,"*",IF(転記作業用!$AK113=0,"-",転記作業用!AG113))</f>
        <v>-</v>
      </c>
      <c r="AF113" s="203" t="str">
        <f>IF($G113=0,"*",IF(転記作業用!$AK113=0,"-",転記作業用!AH113))</f>
        <v>-</v>
      </c>
      <c r="AG113" s="203" t="str">
        <f>IF($G113=0,"*",IF(転記作業用!$AK113=0,"-",転記作業用!AI113))</f>
        <v>-</v>
      </c>
      <c r="AH113" s="203" t="str">
        <f>IF($G113=0,"*",IF(転記作業用!$AK113=0,"-",転記作業用!AJ113))</f>
        <v>-</v>
      </c>
      <c r="AI113" s="203" t="str">
        <f>IF($H113=0,"*",IF(転記作業用!$AW113=0,"-",転記作業用!AL113))</f>
        <v>-</v>
      </c>
      <c r="AJ113" s="203" t="str">
        <f>IF($H113=0,"*",IF(転記作業用!$AW113=0,"-",転記作業用!AM113))</f>
        <v>-</v>
      </c>
      <c r="AK113" s="203" t="str">
        <f>IF($H113=0,"*",IF(転記作業用!$AW113=0,"-",転記作業用!AN113))</f>
        <v>-</v>
      </c>
      <c r="AL113" s="203" t="str">
        <f>IF($H113=0,"*",IF(転記作業用!$AW113=0,"-",転記作業用!AO113))</f>
        <v>-</v>
      </c>
      <c r="AM113" s="203" t="str">
        <f>IF($H113=0,"*",IF(転記作業用!$AW113=0,"-",転記作業用!AP113))</f>
        <v>-</v>
      </c>
      <c r="AN113" s="203" t="str">
        <f>IF($H113=0,"*",IF(転記作業用!$AW113=0,"-",転記作業用!AQ113))</f>
        <v>-</v>
      </c>
      <c r="AO113" s="203" t="str">
        <f>IF($H113=0,"*",IF(転記作業用!$AW113=0,"-",転記作業用!AR113))</f>
        <v>-</v>
      </c>
      <c r="AP113" s="203" t="str">
        <f>IF($H113=0,"*",IF(転記作業用!$AW113=0,"-",転記作業用!AS113))</f>
        <v>-</v>
      </c>
      <c r="AQ113" s="203" t="str">
        <f>IF($H113=0,"*",IF(転記作業用!$AW113=0,"-",転記作業用!AT113))</f>
        <v>-</v>
      </c>
      <c r="AR113" s="203" t="str">
        <f>IF($H113=0,"*",IF(転記作業用!$AW113=0,"-",転記作業用!AU113))</f>
        <v>-</v>
      </c>
      <c r="AS113" s="203" t="str">
        <f>IF($H113=0,"*",IF(転記作業用!$AW113=0,"-",転記作業用!AV113))</f>
        <v>-</v>
      </c>
      <c r="AT113" s="203" t="str">
        <f>IF($I113=0,"*",IF(転記作業用!$BM113=0,"-",転記作業用!AX113))</f>
        <v>-</v>
      </c>
      <c r="AU113" s="203" t="str">
        <f>IF($I113=0,"*",IF(転記作業用!$BM113=0,"-",転記作業用!AY113))</f>
        <v>-</v>
      </c>
      <c r="AV113" s="203" t="str">
        <f>IF($I113=0,"*",IF(転記作業用!$BM113=0,"-",転記作業用!AZ113))</f>
        <v>-</v>
      </c>
      <c r="AW113" s="203" t="str">
        <f>IF($I113=0,"*",IF(転記作業用!$BM113=0,"-",転記作業用!BA113))</f>
        <v>-</v>
      </c>
      <c r="AX113" s="203" t="str">
        <f>IF($I113=0,"*",IF(転記作業用!$BM113=0,"-",転記作業用!BB113))</f>
        <v>-</v>
      </c>
      <c r="AY113" s="203" t="str">
        <f>IF($I113=0,"*",IF(転記作業用!$BM113=0,"-",転記作業用!BC113))</f>
        <v>-</v>
      </c>
      <c r="AZ113" s="203" t="str">
        <f>IF($I113=0,"*",IF(転記作業用!$BM113=0,"-",転記作業用!BD113))</f>
        <v>-</v>
      </c>
      <c r="BA113" s="203" t="str">
        <f>IF($I113=0,"*",IF(転記作業用!$BM113=0,"-",転記作業用!BE113))</f>
        <v>-</v>
      </c>
      <c r="BB113" s="203" t="str">
        <f>IF($I113=0,"*",IF(転記作業用!$BM113=0,"-",転記作業用!BF113))</f>
        <v>-</v>
      </c>
      <c r="BC113" s="203" t="str">
        <f>IF($I113=0,"*",IF(転記作業用!$BM113=0,"-",転記作業用!BG113))</f>
        <v>-</v>
      </c>
      <c r="BD113" s="203" t="str">
        <f>IF($I113=0,"*",IF(転記作業用!$BM113=0,"-",転記作業用!BH113))</f>
        <v>-</v>
      </c>
      <c r="BE113" s="203" t="str">
        <f>IF($I113=0,"*",IF(転記作業用!$BM113=0,"-",転記作業用!BI113))</f>
        <v>-</v>
      </c>
      <c r="BF113" s="203" t="str">
        <f>IF($I113=0,"*",IF(転記作業用!$BM113=0,"-",転記作業用!BJ113))</f>
        <v>-</v>
      </c>
      <c r="BG113" s="203" t="str">
        <f>IF($I113=0,"*",IF(転記作業用!$BM113=0,"-",転記作業用!BK113))</f>
        <v>-</v>
      </c>
      <c r="BH113" s="203" t="str">
        <f>IF($I113=0,"*",IF(転記作業用!$BM113=0,"-",転記作業用!BL113))</f>
        <v>-</v>
      </c>
      <c r="BI113" s="203" t="str">
        <f>IF('在宅生活改善調査（利用者票）'!BI122="","-",'在宅生活改善調査（利用者票）'!BI122)</f>
        <v>-</v>
      </c>
      <c r="BJ113" s="203" t="str">
        <f>IF($BI113=4,"*",IF(転記作業用!$CK113=0,"-",転記作業用!BO113))</f>
        <v>-</v>
      </c>
      <c r="BK113" s="203" t="str">
        <f>IF($BI113=4,"*",IF(転記作業用!$CK113=0,"-",転記作業用!BP113))</f>
        <v>-</v>
      </c>
      <c r="BL113" s="203" t="str">
        <f>IF($BI113=4,"*",IF(転記作業用!$CK113=0,"-",転記作業用!BQ113))</f>
        <v>-</v>
      </c>
      <c r="BM113" s="203" t="str">
        <f>IF($BI113=4,"*",IF(転記作業用!$CK113=0,"-",転記作業用!BR113))</f>
        <v>-</v>
      </c>
      <c r="BN113" s="203" t="str">
        <f>IF($BI113=4,"*",IF(転記作業用!$CK113=0,"-",転記作業用!BS113))</f>
        <v>-</v>
      </c>
      <c r="BO113" s="203" t="str">
        <f>IF($BI113=4,"*",IF(転記作業用!$CK113=0,"-",転記作業用!BT113))</f>
        <v>-</v>
      </c>
      <c r="BP113" s="203" t="str">
        <f>IF($BI113=4,"*",IF(転記作業用!$CK113=0,"-",転記作業用!BU113))</f>
        <v>-</v>
      </c>
      <c r="BQ113" s="203" t="str">
        <f>IF($BI113=4,"*",IF(転記作業用!$CK113=0,"-",転記作業用!BV113))</f>
        <v>-</v>
      </c>
      <c r="BR113" s="203" t="str">
        <f>IF($BI113=4,"*",IF(転記作業用!$CK113=0,"-",転記作業用!BW113))</f>
        <v>-</v>
      </c>
      <c r="BS113" s="203" t="str">
        <f>IF($BI113=4,"*",IF(転記作業用!$CK113=0,"-",転記作業用!BX113))</f>
        <v>-</v>
      </c>
      <c r="BT113" s="203" t="str">
        <f>IF($BI113=4,"*",IF(転記作業用!$CK113=0,"-",転記作業用!BY113))</f>
        <v>-</v>
      </c>
      <c r="BU113" s="203" t="str">
        <f>IF($BI113=4,"*",IF(転記作業用!$CK113=0,"-",転記作業用!BZ113))</f>
        <v>-</v>
      </c>
      <c r="BV113" s="203" t="str">
        <f>IF($BI113=4,"*",IF(転記作業用!$CK113=0,"-",転記作業用!CA113))</f>
        <v>-</v>
      </c>
      <c r="BW113" s="203" t="str">
        <f>IF($BI113=4,"*",IF(転記作業用!$CK113=0,"-",転記作業用!CB113))</f>
        <v>-</v>
      </c>
      <c r="BX113" s="203" t="str">
        <f>IF($BI113=4,"*",IF(転記作業用!$CK113=0,"-",転記作業用!CC113))</f>
        <v>-</v>
      </c>
      <c r="BY113" s="203" t="str">
        <f>IF($BI113=4,"*",IF(転記作業用!$CK113=0,"-",転記作業用!CD113))</f>
        <v>-</v>
      </c>
      <c r="BZ113" s="203" t="str">
        <f>IF($BI113=4,"*",IF(転記作業用!$CK113=0,"-",転記作業用!CE113))</f>
        <v>-</v>
      </c>
      <c r="CA113" s="203" t="str">
        <f>IF($BI113=4,"*",IF(転記作業用!$CK113=0,"-",転記作業用!CF113))</f>
        <v>-</v>
      </c>
      <c r="CB113" s="203" t="str">
        <f>IF($BI113=4,"*",IF(転記作業用!$CK113=0,"-",転記作業用!CG113))</f>
        <v>-</v>
      </c>
      <c r="CC113" s="203" t="str">
        <f>IF(転記作業用!$CJ113=0,"*",IF('在宅生活改善調査（利用者票）'!CC122="","-",'在宅生活改善調査（利用者票）'!CC122))</f>
        <v>*</v>
      </c>
      <c r="CD113" s="203" t="str">
        <f>IF(転記作業用!CI113=0,"*",IF('在宅生活改善調査（利用者票）'!CD122="","-",'在宅生活改善調査（利用者票）'!CD122))</f>
        <v>*</v>
      </c>
      <c r="CE113" s="203" t="str">
        <f>IF(CB113&lt;&gt;1,"*",IF('在宅生活改善調査（利用者票）'!CE122="","-",'在宅生活改善調査（利用者票）'!CE122))</f>
        <v>*</v>
      </c>
    </row>
    <row r="114" spans="2:83" x14ac:dyDescent="0.15">
      <c r="B114" s="203" t="str">
        <f>IF('在宅生活改善調査（利用者票）'!B123="","-",'在宅生活改善調査（利用者票）'!B123)</f>
        <v>-</v>
      </c>
      <c r="C114" s="203" t="str">
        <f>IF('在宅生活改善調査（利用者票）'!C123="","-",'在宅生活改善調査（利用者票）'!C123)</f>
        <v>-</v>
      </c>
      <c r="D114" s="203" t="str">
        <f>IF('在宅生活改善調査（利用者票）'!D123="","-",'在宅生活改善調査（利用者票）'!D123)</f>
        <v>-</v>
      </c>
      <c r="E114" s="203" t="str">
        <f>IF(転記作業用!$K114=0,"-",転記作業用!D114)</f>
        <v>-</v>
      </c>
      <c r="F114" s="203" t="str">
        <f>IF(転記作業用!$K114=0,"-",転記作業用!E114)</f>
        <v>-</v>
      </c>
      <c r="G114" s="203" t="str">
        <f>IF(転記作業用!$K114=0,"-",転記作業用!F114)</f>
        <v>-</v>
      </c>
      <c r="H114" s="203" t="str">
        <f>IF(転記作業用!$K114=0,"-",転記作業用!G114)</f>
        <v>-</v>
      </c>
      <c r="I114" s="203" t="str">
        <f>IF(転記作業用!$K114=0,"-",転記作業用!H114)</f>
        <v>-</v>
      </c>
      <c r="J114" s="203" t="str">
        <f>IF(転記作業用!$K114=0,"-",転記作業用!I114)</f>
        <v>-</v>
      </c>
      <c r="K114" s="203" t="str">
        <f>IF(転記作業用!$K114=0,"-",転記作業用!J114)</f>
        <v>-</v>
      </c>
      <c r="L114" s="203" t="str">
        <f>IF(転記作業用!$S114=0,"-",転記作業用!L114)</f>
        <v>-</v>
      </c>
      <c r="M114" s="203" t="str">
        <f>IF(転記作業用!$S114=0,"-",転記作業用!M114)</f>
        <v>-</v>
      </c>
      <c r="N114" s="203" t="str">
        <f>IF(転記作業用!$S114=0,"-",転記作業用!N114)</f>
        <v>-</v>
      </c>
      <c r="O114" s="203" t="str">
        <f>IF(転記作業用!$S114=0,"-",転記作業用!O114)</f>
        <v>-</v>
      </c>
      <c r="P114" s="203" t="str">
        <f>IF(転記作業用!$S114=0,"-",転記作業用!P114)</f>
        <v>-</v>
      </c>
      <c r="Q114" s="203" t="str">
        <f>IF(転記作業用!$S114=0,"-",転記作業用!Q114)</f>
        <v>-</v>
      </c>
      <c r="R114" s="203" t="str">
        <f>IF(転記作業用!$S114=0,"-",転記作業用!R114)</f>
        <v>-</v>
      </c>
      <c r="S114" s="203" t="str">
        <f>IF(転記作業用!$AB114=0,"-",転記作業用!T114)</f>
        <v>-</v>
      </c>
      <c r="T114" s="203" t="str">
        <f>IF(転記作業用!$AB114=0,"-",転記作業用!U114)</f>
        <v>-</v>
      </c>
      <c r="U114" s="203" t="str">
        <f>IF(転記作業用!$AB114=0,"-",転記作業用!V114)</f>
        <v>-</v>
      </c>
      <c r="V114" s="203" t="str">
        <f>IF(転記作業用!$AB114=0,"-",転記作業用!W114)</f>
        <v>-</v>
      </c>
      <c r="W114" s="203" t="str">
        <f>IF(転記作業用!$AB114=0,"-",転記作業用!X114)</f>
        <v>-</v>
      </c>
      <c r="X114" s="203" t="str">
        <f>IF(転記作業用!$AB114=0,"-",転記作業用!Y114)</f>
        <v>-</v>
      </c>
      <c r="Y114" s="203" t="str">
        <f>IF(転記作業用!$AB114=0,"-",転記作業用!Z114)</f>
        <v>-</v>
      </c>
      <c r="Z114" s="203" t="str">
        <f>IF(転記作業用!$AB114=0,"-",転記作業用!AA114)</f>
        <v>-</v>
      </c>
      <c r="AA114" s="203" t="str">
        <f>IF($G114=0,"*",IF(転記作業用!$AK114=0,"-",転記作業用!AC114))</f>
        <v>-</v>
      </c>
      <c r="AB114" s="203" t="str">
        <f>IF($G114=0,"*",IF(転記作業用!$AK114=0,"-",転記作業用!AD114))</f>
        <v>-</v>
      </c>
      <c r="AC114" s="203" t="str">
        <f>IF($G114=0,"*",IF(転記作業用!$AK114=0,"-",転記作業用!AE114))</f>
        <v>-</v>
      </c>
      <c r="AD114" s="203" t="str">
        <f>IF($G114=0,"*",IF(転記作業用!$AK114=0,"-",転記作業用!AF114))</f>
        <v>-</v>
      </c>
      <c r="AE114" s="203" t="str">
        <f>IF($G114=0,"*",IF(転記作業用!$AK114=0,"-",転記作業用!AG114))</f>
        <v>-</v>
      </c>
      <c r="AF114" s="203" t="str">
        <f>IF($G114=0,"*",IF(転記作業用!$AK114=0,"-",転記作業用!AH114))</f>
        <v>-</v>
      </c>
      <c r="AG114" s="203" t="str">
        <f>IF($G114=0,"*",IF(転記作業用!$AK114=0,"-",転記作業用!AI114))</f>
        <v>-</v>
      </c>
      <c r="AH114" s="203" t="str">
        <f>IF($G114=0,"*",IF(転記作業用!$AK114=0,"-",転記作業用!AJ114))</f>
        <v>-</v>
      </c>
      <c r="AI114" s="203" t="str">
        <f>IF($H114=0,"*",IF(転記作業用!$AW114=0,"-",転記作業用!AL114))</f>
        <v>-</v>
      </c>
      <c r="AJ114" s="203" t="str">
        <f>IF($H114=0,"*",IF(転記作業用!$AW114=0,"-",転記作業用!AM114))</f>
        <v>-</v>
      </c>
      <c r="AK114" s="203" t="str">
        <f>IF($H114=0,"*",IF(転記作業用!$AW114=0,"-",転記作業用!AN114))</f>
        <v>-</v>
      </c>
      <c r="AL114" s="203" t="str">
        <f>IF($H114=0,"*",IF(転記作業用!$AW114=0,"-",転記作業用!AO114))</f>
        <v>-</v>
      </c>
      <c r="AM114" s="203" t="str">
        <f>IF($H114=0,"*",IF(転記作業用!$AW114=0,"-",転記作業用!AP114))</f>
        <v>-</v>
      </c>
      <c r="AN114" s="203" t="str">
        <f>IF($H114=0,"*",IF(転記作業用!$AW114=0,"-",転記作業用!AQ114))</f>
        <v>-</v>
      </c>
      <c r="AO114" s="203" t="str">
        <f>IF($H114=0,"*",IF(転記作業用!$AW114=0,"-",転記作業用!AR114))</f>
        <v>-</v>
      </c>
      <c r="AP114" s="203" t="str">
        <f>IF($H114=0,"*",IF(転記作業用!$AW114=0,"-",転記作業用!AS114))</f>
        <v>-</v>
      </c>
      <c r="AQ114" s="203" t="str">
        <f>IF($H114=0,"*",IF(転記作業用!$AW114=0,"-",転記作業用!AT114))</f>
        <v>-</v>
      </c>
      <c r="AR114" s="203" t="str">
        <f>IF($H114=0,"*",IF(転記作業用!$AW114=0,"-",転記作業用!AU114))</f>
        <v>-</v>
      </c>
      <c r="AS114" s="203" t="str">
        <f>IF($H114=0,"*",IF(転記作業用!$AW114=0,"-",転記作業用!AV114))</f>
        <v>-</v>
      </c>
      <c r="AT114" s="203" t="str">
        <f>IF($I114=0,"*",IF(転記作業用!$BM114=0,"-",転記作業用!AX114))</f>
        <v>-</v>
      </c>
      <c r="AU114" s="203" t="str">
        <f>IF($I114=0,"*",IF(転記作業用!$BM114=0,"-",転記作業用!AY114))</f>
        <v>-</v>
      </c>
      <c r="AV114" s="203" t="str">
        <f>IF($I114=0,"*",IF(転記作業用!$BM114=0,"-",転記作業用!AZ114))</f>
        <v>-</v>
      </c>
      <c r="AW114" s="203" t="str">
        <f>IF($I114=0,"*",IF(転記作業用!$BM114=0,"-",転記作業用!BA114))</f>
        <v>-</v>
      </c>
      <c r="AX114" s="203" t="str">
        <f>IF($I114=0,"*",IF(転記作業用!$BM114=0,"-",転記作業用!BB114))</f>
        <v>-</v>
      </c>
      <c r="AY114" s="203" t="str">
        <f>IF($I114=0,"*",IF(転記作業用!$BM114=0,"-",転記作業用!BC114))</f>
        <v>-</v>
      </c>
      <c r="AZ114" s="203" t="str">
        <f>IF($I114=0,"*",IF(転記作業用!$BM114=0,"-",転記作業用!BD114))</f>
        <v>-</v>
      </c>
      <c r="BA114" s="203" t="str">
        <f>IF($I114=0,"*",IF(転記作業用!$BM114=0,"-",転記作業用!BE114))</f>
        <v>-</v>
      </c>
      <c r="BB114" s="203" t="str">
        <f>IF($I114=0,"*",IF(転記作業用!$BM114=0,"-",転記作業用!BF114))</f>
        <v>-</v>
      </c>
      <c r="BC114" s="203" t="str">
        <f>IF($I114=0,"*",IF(転記作業用!$BM114=0,"-",転記作業用!BG114))</f>
        <v>-</v>
      </c>
      <c r="BD114" s="203" t="str">
        <f>IF($I114=0,"*",IF(転記作業用!$BM114=0,"-",転記作業用!BH114))</f>
        <v>-</v>
      </c>
      <c r="BE114" s="203" t="str">
        <f>IF($I114=0,"*",IF(転記作業用!$BM114=0,"-",転記作業用!BI114))</f>
        <v>-</v>
      </c>
      <c r="BF114" s="203" t="str">
        <f>IF($I114=0,"*",IF(転記作業用!$BM114=0,"-",転記作業用!BJ114))</f>
        <v>-</v>
      </c>
      <c r="BG114" s="203" t="str">
        <f>IF($I114=0,"*",IF(転記作業用!$BM114=0,"-",転記作業用!BK114))</f>
        <v>-</v>
      </c>
      <c r="BH114" s="203" t="str">
        <f>IF($I114=0,"*",IF(転記作業用!$BM114=0,"-",転記作業用!BL114))</f>
        <v>-</v>
      </c>
      <c r="BI114" s="203" t="str">
        <f>IF('在宅生活改善調査（利用者票）'!BI123="","-",'在宅生活改善調査（利用者票）'!BI123)</f>
        <v>-</v>
      </c>
      <c r="BJ114" s="203" t="str">
        <f>IF($BI114=4,"*",IF(転記作業用!$CK114=0,"-",転記作業用!BO114))</f>
        <v>-</v>
      </c>
      <c r="BK114" s="203" t="str">
        <f>IF($BI114=4,"*",IF(転記作業用!$CK114=0,"-",転記作業用!BP114))</f>
        <v>-</v>
      </c>
      <c r="BL114" s="203" t="str">
        <f>IF($BI114=4,"*",IF(転記作業用!$CK114=0,"-",転記作業用!BQ114))</f>
        <v>-</v>
      </c>
      <c r="BM114" s="203" t="str">
        <f>IF($BI114=4,"*",IF(転記作業用!$CK114=0,"-",転記作業用!BR114))</f>
        <v>-</v>
      </c>
      <c r="BN114" s="203" t="str">
        <f>IF($BI114=4,"*",IF(転記作業用!$CK114=0,"-",転記作業用!BS114))</f>
        <v>-</v>
      </c>
      <c r="BO114" s="203" t="str">
        <f>IF($BI114=4,"*",IF(転記作業用!$CK114=0,"-",転記作業用!BT114))</f>
        <v>-</v>
      </c>
      <c r="BP114" s="203" t="str">
        <f>IF($BI114=4,"*",IF(転記作業用!$CK114=0,"-",転記作業用!BU114))</f>
        <v>-</v>
      </c>
      <c r="BQ114" s="203" t="str">
        <f>IF($BI114=4,"*",IF(転記作業用!$CK114=0,"-",転記作業用!BV114))</f>
        <v>-</v>
      </c>
      <c r="BR114" s="203" t="str">
        <f>IF($BI114=4,"*",IF(転記作業用!$CK114=0,"-",転記作業用!BW114))</f>
        <v>-</v>
      </c>
      <c r="BS114" s="203" t="str">
        <f>IF($BI114=4,"*",IF(転記作業用!$CK114=0,"-",転記作業用!BX114))</f>
        <v>-</v>
      </c>
      <c r="BT114" s="203" t="str">
        <f>IF($BI114=4,"*",IF(転記作業用!$CK114=0,"-",転記作業用!BY114))</f>
        <v>-</v>
      </c>
      <c r="BU114" s="203" t="str">
        <f>IF($BI114=4,"*",IF(転記作業用!$CK114=0,"-",転記作業用!BZ114))</f>
        <v>-</v>
      </c>
      <c r="BV114" s="203" t="str">
        <f>IF($BI114=4,"*",IF(転記作業用!$CK114=0,"-",転記作業用!CA114))</f>
        <v>-</v>
      </c>
      <c r="BW114" s="203" t="str">
        <f>IF($BI114=4,"*",IF(転記作業用!$CK114=0,"-",転記作業用!CB114))</f>
        <v>-</v>
      </c>
      <c r="BX114" s="203" t="str">
        <f>IF($BI114=4,"*",IF(転記作業用!$CK114=0,"-",転記作業用!CC114))</f>
        <v>-</v>
      </c>
      <c r="BY114" s="203" t="str">
        <f>IF($BI114=4,"*",IF(転記作業用!$CK114=0,"-",転記作業用!CD114))</f>
        <v>-</v>
      </c>
      <c r="BZ114" s="203" t="str">
        <f>IF($BI114=4,"*",IF(転記作業用!$CK114=0,"-",転記作業用!CE114))</f>
        <v>-</v>
      </c>
      <c r="CA114" s="203" t="str">
        <f>IF($BI114=4,"*",IF(転記作業用!$CK114=0,"-",転記作業用!CF114))</f>
        <v>-</v>
      </c>
      <c r="CB114" s="203" t="str">
        <f>IF($BI114=4,"*",IF(転記作業用!$CK114=0,"-",転記作業用!CG114))</f>
        <v>-</v>
      </c>
      <c r="CC114" s="203" t="str">
        <f>IF(転記作業用!$CJ114=0,"*",IF('在宅生活改善調査（利用者票）'!CC123="","-",'在宅生活改善調査（利用者票）'!CC123))</f>
        <v>*</v>
      </c>
      <c r="CD114" s="203" t="str">
        <f>IF(転記作業用!CI114=0,"*",IF('在宅生活改善調査（利用者票）'!CD123="","-",'在宅生活改善調査（利用者票）'!CD123))</f>
        <v>*</v>
      </c>
      <c r="CE114" s="203" t="str">
        <f>IF(CB114&lt;&gt;1,"*",IF('在宅生活改善調査（利用者票）'!CE123="","-",'在宅生活改善調査（利用者票）'!CE123))</f>
        <v>*</v>
      </c>
    </row>
    <row r="115" spans="2:83" x14ac:dyDescent="0.15">
      <c r="B115" s="203" t="str">
        <f>IF('在宅生活改善調査（利用者票）'!B124="","-",'在宅生活改善調査（利用者票）'!B124)</f>
        <v>-</v>
      </c>
      <c r="C115" s="203" t="str">
        <f>IF('在宅生活改善調査（利用者票）'!C124="","-",'在宅生活改善調査（利用者票）'!C124)</f>
        <v>-</v>
      </c>
      <c r="D115" s="203" t="str">
        <f>IF('在宅生活改善調査（利用者票）'!D124="","-",'在宅生活改善調査（利用者票）'!D124)</f>
        <v>-</v>
      </c>
      <c r="E115" s="203" t="str">
        <f>IF(転記作業用!$K115=0,"-",転記作業用!D115)</f>
        <v>-</v>
      </c>
      <c r="F115" s="203" t="str">
        <f>IF(転記作業用!$K115=0,"-",転記作業用!E115)</f>
        <v>-</v>
      </c>
      <c r="G115" s="203" t="str">
        <f>IF(転記作業用!$K115=0,"-",転記作業用!F115)</f>
        <v>-</v>
      </c>
      <c r="H115" s="203" t="str">
        <f>IF(転記作業用!$K115=0,"-",転記作業用!G115)</f>
        <v>-</v>
      </c>
      <c r="I115" s="203" t="str">
        <f>IF(転記作業用!$K115=0,"-",転記作業用!H115)</f>
        <v>-</v>
      </c>
      <c r="J115" s="203" t="str">
        <f>IF(転記作業用!$K115=0,"-",転記作業用!I115)</f>
        <v>-</v>
      </c>
      <c r="K115" s="203" t="str">
        <f>IF(転記作業用!$K115=0,"-",転記作業用!J115)</f>
        <v>-</v>
      </c>
      <c r="L115" s="203" t="str">
        <f>IF(転記作業用!$S115=0,"-",転記作業用!L115)</f>
        <v>-</v>
      </c>
      <c r="M115" s="203" t="str">
        <f>IF(転記作業用!$S115=0,"-",転記作業用!M115)</f>
        <v>-</v>
      </c>
      <c r="N115" s="203" t="str">
        <f>IF(転記作業用!$S115=0,"-",転記作業用!N115)</f>
        <v>-</v>
      </c>
      <c r="O115" s="203" t="str">
        <f>IF(転記作業用!$S115=0,"-",転記作業用!O115)</f>
        <v>-</v>
      </c>
      <c r="P115" s="203" t="str">
        <f>IF(転記作業用!$S115=0,"-",転記作業用!P115)</f>
        <v>-</v>
      </c>
      <c r="Q115" s="203" t="str">
        <f>IF(転記作業用!$S115=0,"-",転記作業用!Q115)</f>
        <v>-</v>
      </c>
      <c r="R115" s="203" t="str">
        <f>IF(転記作業用!$S115=0,"-",転記作業用!R115)</f>
        <v>-</v>
      </c>
      <c r="S115" s="203" t="str">
        <f>IF(転記作業用!$AB115=0,"-",転記作業用!T115)</f>
        <v>-</v>
      </c>
      <c r="T115" s="203" t="str">
        <f>IF(転記作業用!$AB115=0,"-",転記作業用!U115)</f>
        <v>-</v>
      </c>
      <c r="U115" s="203" t="str">
        <f>IF(転記作業用!$AB115=0,"-",転記作業用!V115)</f>
        <v>-</v>
      </c>
      <c r="V115" s="203" t="str">
        <f>IF(転記作業用!$AB115=0,"-",転記作業用!W115)</f>
        <v>-</v>
      </c>
      <c r="W115" s="203" t="str">
        <f>IF(転記作業用!$AB115=0,"-",転記作業用!X115)</f>
        <v>-</v>
      </c>
      <c r="X115" s="203" t="str">
        <f>IF(転記作業用!$AB115=0,"-",転記作業用!Y115)</f>
        <v>-</v>
      </c>
      <c r="Y115" s="203" t="str">
        <f>IF(転記作業用!$AB115=0,"-",転記作業用!Z115)</f>
        <v>-</v>
      </c>
      <c r="Z115" s="203" t="str">
        <f>IF(転記作業用!$AB115=0,"-",転記作業用!AA115)</f>
        <v>-</v>
      </c>
      <c r="AA115" s="203" t="str">
        <f>IF($G115=0,"*",IF(転記作業用!$AK115=0,"-",転記作業用!AC115))</f>
        <v>-</v>
      </c>
      <c r="AB115" s="203" t="str">
        <f>IF($G115=0,"*",IF(転記作業用!$AK115=0,"-",転記作業用!AD115))</f>
        <v>-</v>
      </c>
      <c r="AC115" s="203" t="str">
        <f>IF($G115=0,"*",IF(転記作業用!$AK115=0,"-",転記作業用!AE115))</f>
        <v>-</v>
      </c>
      <c r="AD115" s="203" t="str">
        <f>IF($G115=0,"*",IF(転記作業用!$AK115=0,"-",転記作業用!AF115))</f>
        <v>-</v>
      </c>
      <c r="AE115" s="203" t="str">
        <f>IF($G115=0,"*",IF(転記作業用!$AK115=0,"-",転記作業用!AG115))</f>
        <v>-</v>
      </c>
      <c r="AF115" s="203" t="str">
        <f>IF($G115=0,"*",IF(転記作業用!$AK115=0,"-",転記作業用!AH115))</f>
        <v>-</v>
      </c>
      <c r="AG115" s="203" t="str">
        <f>IF($G115=0,"*",IF(転記作業用!$AK115=0,"-",転記作業用!AI115))</f>
        <v>-</v>
      </c>
      <c r="AH115" s="203" t="str">
        <f>IF($G115=0,"*",IF(転記作業用!$AK115=0,"-",転記作業用!AJ115))</f>
        <v>-</v>
      </c>
      <c r="AI115" s="203" t="str">
        <f>IF($H115=0,"*",IF(転記作業用!$AW115=0,"-",転記作業用!AL115))</f>
        <v>-</v>
      </c>
      <c r="AJ115" s="203" t="str">
        <f>IF($H115=0,"*",IF(転記作業用!$AW115=0,"-",転記作業用!AM115))</f>
        <v>-</v>
      </c>
      <c r="AK115" s="203" t="str">
        <f>IF($H115=0,"*",IF(転記作業用!$AW115=0,"-",転記作業用!AN115))</f>
        <v>-</v>
      </c>
      <c r="AL115" s="203" t="str">
        <f>IF($H115=0,"*",IF(転記作業用!$AW115=0,"-",転記作業用!AO115))</f>
        <v>-</v>
      </c>
      <c r="AM115" s="203" t="str">
        <f>IF($H115=0,"*",IF(転記作業用!$AW115=0,"-",転記作業用!AP115))</f>
        <v>-</v>
      </c>
      <c r="AN115" s="203" t="str">
        <f>IF($H115=0,"*",IF(転記作業用!$AW115=0,"-",転記作業用!AQ115))</f>
        <v>-</v>
      </c>
      <c r="AO115" s="203" t="str">
        <f>IF($H115=0,"*",IF(転記作業用!$AW115=0,"-",転記作業用!AR115))</f>
        <v>-</v>
      </c>
      <c r="AP115" s="203" t="str">
        <f>IF($H115=0,"*",IF(転記作業用!$AW115=0,"-",転記作業用!AS115))</f>
        <v>-</v>
      </c>
      <c r="AQ115" s="203" t="str">
        <f>IF($H115=0,"*",IF(転記作業用!$AW115=0,"-",転記作業用!AT115))</f>
        <v>-</v>
      </c>
      <c r="AR115" s="203" t="str">
        <f>IF($H115=0,"*",IF(転記作業用!$AW115=0,"-",転記作業用!AU115))</f>
        <v>-</v>
      </c>
      <c r="AS115" s="203" t="str">
        <f>IF($H115=0,"*",IF(転記作業用!$AW115=0,"-",転記作業用!AV115))</f>
        <v>-</v>
      </c>
      <c r="AT115" s="203" t="str">
        <f>IF($I115=0,"*",IF(転記作業用!$BM115=0,"-",転記作業用!AX115))</f>
        <v>-</v>
      </c>
      <c r="AU115" s="203" t="str">
        <f>IF($I115=0,"*",IF(転記作業用!$BM115=0,"-",転記作業用!AY115))</f>
        <v>-</v>
      </c>
      <c r="AV115" s="203" t="str">
        <f>IF($I115=0,"*",IF(転記作業用!$BM115=0,"-",転記作業用!AZ115))</f>
        <v>-</v>
      </c>
      <c r="AW115" s="203" t="str">
        <f>IF($I115=0,"*",IF(転記作業用!$BM115=0,"-",転記作業用!BA115))</f>
        <v>-</v>
      </c>
      <c r="AX115" s="203" t="str">
        <f>IF($I115=0,"*",IF(転記作業用!$BM115=0,"-",転記作業用!BB115))</f>
        <v>-</v>
      </c>
      <c r="AY115" s="203" t="str">
        <f>IF($I115=0,"*",IF(転記作業用!$BM115=0,"-",転記作業用!BC115))</f>
        <v>-</v>
      </c>
      <c r="AZ115" s="203" t="str">
        <f>IF($I115=0,"*",IF(転記作業用!$BM115=0,"-",転記作業用!BD115))</f>
        <v>-</v>
      </c>
      <c r="BA115" s="203" t="str">
        <f>IF($I115=0,"*",IF(転記作業用!$BM115=0,"-",転記作業用!BE115))</f>
        <v>-</v>
      </c>
      <c r="BB115" s="203" t="str">
        <f>IF($I115=0,"*",IF(転記作業用!$BM115=0,"-",転記作業用!BF115))</f>
        <v>-</v>
      </c>
      <c r="BC115" s="203" t="str">
        <f>IF($I115=0,"*",IF(転記作業用!$BM115=0,"-",転記作業用!BG115))</f>
        <v>-</v>
      </c>
      <c r="BD115" s="203" t="str">
        <f>IF($I115=0,"*",IF(転記作業用!$BM115=0,"-",転記作業用!BH115))</f>
        <v>-</v>
      </c>
      <c r="BE115" s="203" t="str">
        <f>IF($I115=0,"*",IF(転記作業用!$BM115=0,"-",転記作業用!BI115))</f>
        <v>-</v>
      </c>
      <c r="BF115" s="203" t="str">
        <f>IF($I115=0,"*",IF(転記作業用!$BM115=0,"-",転記作業用!BJ115))</f>
        <v>-</v>
      </c>
      <c r="BG115" s="203" t="str">
        <f>IF($I115=0,"*",IF(転記作業用!$BM115=0,"-",転記作業用!BK115))</f>
        <v>-</v>
      </c>
      <c r="BH115" s="203" t="str">
        <f>IF($I115=0,"*",IF(転記作業用!$BM115=0,"-",転記作業用!BL115))</f>
        <v>-</v>
      </c>
      <c r="BI115" s="203" t="str">
        <f>IF('在宅生活改善調査（利用者票）'!BI124="","-",'在宅生活改善調査（利用者票）'!BI124)</f>
        <v>-</v>
      </c>
      <c r="BJ115" s="203" t="str">
        <f>IF($BI115=4,"*",IF(転記作業用!$CK115=0,"-",転記作業用!BO115))</f>
        <v>-</v>
      </c>
      <c r="BK115" s="203" t="str">
        <f>IF($BI115=4,"*",IF(転記作業用!$CK115=0,"-",転記作業用!BP115))</f>
        <v>-</v>
      </c>
      <c r="BL115" s="203" t="str">
        <f>IF($BI115=4,"*",IF(転記作業用!$CK115=0,"-",転記作業用!BQ115))</f>
        <v>-</v>
      </c>
      <c r="BM115" s="203" t="str">
        <f>IF($BI115=4,"*",IF(転記作業用!$CK115=0,"-",転記作業用!BR115))</f>
        <v>-</v>
      </c>
      <c r="BN115" s="203" t="str">
        <f>IF($BI115=4,"*",IF(転記作業用!$CK115=0,"-",転記作業用!BS115))</f>
        <v>-</v>
      </c>
      <c r="BO115" s="203" t="str">
        <f>IF($BI115=4,"*",IF(転記作業用!$CK115=0,"-",転記作業用!BT115))</f>
        <v>-</v>
      </c>
      <c r="BP115" s="203" t="str">
        <f>IF($BI115=4,"*",IF(転記作業用!$CK115=0,"-",転記作業用!BU115))</f>
        <v>-</v>
      </c>
      <c r="BQ115" s="203" t="str">
        <f>IF($BI115=4,"*",IF(転記作業用!$CK115=0,"-",転記作業用!BV115))</f>
        <v>-</v>
      </c>
      <c r="BR115" s="203" t="str">
        <f>IF($BI115=4,"*",IF(転記作業用!$CK115=0,"-",転記作業用!BW115))</f>
        <v>-</v>
      </c>
      <c r="BS115" s="203" t="str">
        <f>IF($BI115=4,"*",IF(転記作業用!$CK115=0,"-",転記作業用!BX115))</f>
        <v>-</v>
      </c>
      <c r="BT115" s="203" t="str">
        <f>IF($BI115=4,"*",IF(転記作業用!$CK115=0,"-",転記作業用!BY115))</f>
        <v>-</v>
      </c>
      <c r="BU115" s="203" t="str">
        <f>IF($BI115=4,"*",IF(転記作業用!$CK115=0,"-",転記作業用!BZ115))</f>
        <v>-</v>
      </c>
      <c r="BV115" s="203" t="str">
        <f>IF($BI115=4,"*",IF(転記作業用!$CK115=0,"-",転記作業用!CA115))</f>
        <v>-</v>
      </c>
      <c r="BW115" s="203" t="str">
        <f>IF($BI115=4,"*",IF(転記作業用!$CK115=0,"-",転記作業用!CB115))</f>
        <v>-</v>
      </c>
      <c r="BX115" s="203" t="str">
        <f>IF($BI115=4,"*",IF(転記作業用!$CK115=0,"-",転記作業用!CC115))</f>
        <v>-</v>
      </c>
      <c r="BY115" s="203" t="str">
        <f>IF($BI115=4,"*",IF(転記作業用!$CK115=0,"-",転記作業用!CD115))</f>
        <v>-</v>
      </c>
      <c r="BZ115" s="203" t="str">
        <f>IF($BI115=4,"*",IF(転記作業用!$CK115=0,"-",転記作業用!CE115))</f>
        <v>-</v>
      </c>
      <c r="CA115" s="203" t="str">
        <f>IF($BI115=4,"*",IF(転記作業用!$CK115=0,"-",転記作業用!CF115))</f>
        <v>-</v>
      </c>
      <c r="CB115" s="203" t="str">
        <f>IF($BI115=4,"*",IF(転記作業用!$CK115=0,"-",転記作業用!CG115))</f>
        <v>-</v>
      </c>
      <c r="CC115" s="203" t="str">
        <f>IF(転記作業用!$CJ115=0,"*",IF('在宅生活改善調査（利用者票）'!CC124="","-",'在宅生活改善調査（利用者票）'!CC124))</f>
        <v>*</v>
      </c>
      <c r="CD115" s="203" t="str">
        <f>IF(転記作業用!CI115=0,"*",IF('在宅生活改善調査（利用者票）'!CD124="","-",'在宅生活改善調査（利用者票）'!CD124))</f>
        <v>*</v>
      </c>
      <c r="CE115" s="203" t="str">
        <f>IF(CB115&lt;&gt;1,"*",IF('在宅生活改善調査（利用者票）'!CE124="","-",'在宅生活改善調査（利用者票）'!CE124))</f>
        <v>*</v>
      </c>
    </row>
    <row r="116" spans="2:83" x14ac:dyDescent="0.15">
      <c r="B116" s="203" t="str">
        <f>IF('在宅生活改善調査（利用者票）'!B125="","-",'在宅生活改善調査（利用者票）'!B125)</f>
        <v>-</v>
      </c>
      <c r="C116" s="203" t="str">
        <f>IF('在宅生活改善調査（利用者票）'!C125="","-",'在宅生活改善調査（利用者票）'!C125)</f>
        <v>-</v>
      </c>
      <c r="D116" s="203" t="str">
        <f>IF('在宅生活改善調査（利用者票）'!D125="","-",'在宅生活改善調査（利用者票）'!D125)</f>
        <v>-</v>
      </c>
      <c r="E116" s="203" t="str">
        <f>IF(転記作業用!$K116=0,"-",転記作業用!D116)</f>
        <v>-</v>
      </c>
      <c r="F116" s="203" t="str">
        <f>IF(転記作業用!$K116=0,"-",転記作業用!E116)</f>
        <v>-</v>
      </c>
      <c r="G116" s="203" t="str">
        <f>IF(転記作業用!$K116=0,"-",転記作業用!F116)</f>
        <v>-</v>
      </c>
      <c r="H116" s="203" t="str">
        <f>IF(転記作業用!$K116=0,"-",転記作業用!G116)</f>
        <v>-</v>
      </c>
      <c r="I116" s="203" t="str">
        <f>IF(転記作業用!$K116=0,"-",転記作業用!H116)</f>
        <v>-</v>
      </c>
      <c r="J116" s="203" t="str">
        <f>IF(転記作業用!$K116=0,"-",転記作業用!I116)</f>
        <v>-</v>
      </c>
      <c r="K116" s="203" t="str">
        <f>IF(転記作業用!$K116=0,"-",転記作業用!J116)</f>
        <v>-</v>
      </c>
      <c r="L116" s="203" t="str">
        <f>IF(転記作業用!$S116=0,"-",転記作業用!L116)</f>
        <v>-</v>
      </c>
      <c r="M116" s="203" t="str">
        <f>IF(転記作業用!$S116=0,"-",転記作業用!M116)</f>
        <v>-</v>
      </c>
      <c r="N116" s="203" t="str">
        <f>IF(転記作業用!$S116=0,"-",転記作業用!N116)</f>
        <v>-</v>
      </c>
      <c r="O116" s="203" t="str">
        <f>IF(転記作業用!$S116=0,"-",転記作業用!O116)</f>
        <v>-</v>
      </c>
      <c r="P116" s="203" t="str">
        <f>IF(転記作業用!$S116=0,"-",転記作業用!P116)</f>
        <v>-</v>
      </c>
      <c r="Q116" s="203" t="str">
        <f>IF(転記作業用!$S116=0,"-",転記作業用!Q116)</f>
        <v>-</v>
      </c>
      <c r="R116" s="203" t="str">
        <f>IF(転記作業用!$S116=0,"-",転記作業用!R116)</f>
        <v>-</v>
      </c>
      <c r="S116" s="203" t="str">
        <f>IF(転記作業用!$AB116=0,"-",転記作業用!T116)</f>
        <v>-</v>
      </c>
      <c r="T116" s="203" t="str">
        <f>IF(転記作業用!$AB116=0,"-",転記作業用!U116)</f>
        <v>-</v>
      </c>
      <c r="U116" s="203" t="str">
        <f>IF(転記作業用!$AB116=0,"-",転記作業用!V116)</f>
        <v>-</v>
      </c>
      <c r="V116" s="203" t="str">
        <f>IF(転記作業用!$AB116=0,"-",転記作業用!W116)</f>
        <v>-</v>
      </c>
      <c r="W116" s="203" t="str">
        <f>IF(転記作業用!$AB116=0,"-",転記作業用!X116)</f>
        <v>-</v>
      </c>
      <c r="X116" s="203" t="str">
        <f>IF(転記作業用!$AB116=0,"-",転記作業用!Y116)</f>
        <v>-</v>
      </c>
      <c r="Y116" s="203" t="str">
        <f>IF(転記作業用!$AB116=0,"-",転記作業用!Z116)</f>
        <v>-</v>
      </c>
      <c r="Z116" s="203" t="str">
        <f>IF(転記作業用!$AB116=0,"-",転記作業用!AA116)</f>
        <v>-</v>
      </c>
      <c r="AA116" s="203" t="str">
        <f>IF($G116=0,"*",IF(転記作業用!$AK116=0,"-",転記作業用!AC116))</f>
        <v>-</v>
      </c>
      <c r="AB116" s="203" t="str">
        <f>IF($G116=0,"*",IF(転記作業用!$AK116=0,"-",転記作業用!AD116))</f>
        <v>-</v>
      </c>
      <c r="AC116" s="203" t="str">
        <f>IF($G116=0,"*",IF(転記作業用!$AK116=0,"-",転記作業用!AE116))</f>
        <v>-</v>
      </c>
      <c r="AD116" s="203" t="str">
        <f>IF($G116=0,"*",IF(転記作業用!$AK116=0,"-",転記作業用!AF116))</f>
        <v>-</v>
      </c>
      <c r="AE116" s="203" t="str">
        <f>IF($G116=0,"*",IF(転記作業用!$AK116=0,"-",転記作業用!AG116))</f>
        <v>-</v>
      </c>
      <c r="AF116" s="203" t="str">
        <f>IF($G116=0,"*",IF(転記作業用!$AK116=0,"-",転記作業用!AH116))</f>
        <v>-</v>
      </c>
      <c r="AG116" s="203" t="str">
        <f>IF($G116=0,"*",IF(転記作業用!$AK116=0,"-",転記作業用!AI116))</f>
        <v>-</v>
      </c>
      <c r="AH116" s="203" t="str">
        <f>IF($G116=0,"*",IF(転記作業用!$AK116=0,"-",転記作業用!AJ116))</f>
        <v>-</v>
      </c>
      <c r="AI116" s="203" t="str">
        <f>IF($H116=0,"*",IF(転記作業用!$AW116=0,"-",転記作業用!AL116))</f>
        <v>-</v>
      </c>
      <c r="AJ116" s="203" t="str">
        <f>IF($H116=0,"*",IF(転記作業用!$AW116=0,"-",転記作業用!AM116))</f>
        <v>-</v>
      </c>
      <c r="AK116" s="203" t="str">
        <f>IF($H116=0,"*",IF(転記作業用!$AW116=0,"-",転記作業用!AN116))</f>
        <v>-</v>
      </c>
      <c r="AL116" s="203" t="str">
        <f>IF($H116=0,"*",IF(転記作業用!$AW116=0,"-",転記作業用!AO116))</f>
        <v>-</v>
      </c>
      <c r="AM116" s="203" t="str">
        <f>IF($H116=0,"*",IF(転記作業用!$AW116=0,"-",転記作業用!AP116))</f>
        <v>-</v>
      </c>
      <c r="AN116" s="203" t="str">
        <f>IF($H116=0,"*",IF(転記作業用!$AW116=0,"-",転記作業用!AQ116))</f>
        <v>-</v>
      </c>
      <c r="AO116" s="203" t="str">
        <f>IF($H116=0,"*",IF(転記作業用!$AW116=0,"-",転記作業用!AR116))</f>
        <v>-</v>
      </c>
      <c r="AP116" s="203" t="str">
        <f>IF($H116=0,"*",IF(転記作業用!$AW116=0,"-",転記作業用!AS116))</f>
        <v>-</v>
      </c>
      <c r="AQ116" s="203" t="str">
        <f>IF($H116=0,"*",IF(転記作業用!$AW116=0,"-",転記作業用!AT116))</f>
        <v>-</v>
      </c>
      <c r="AR116" s="203" t="str">
        <f>IF($H116=0,"*",IF(転記作業用!$AW116=0,"-",転記作業用!AU116))</f>
        <v>-</v>
      </c>
      <c r="AS116" s="203" t="str">
        <f>IF($H116=0,"*",IF(転記作業用!$AW116=0,"-",転記作業用!AV116))</f>
        <v>-</v>
      </c>
      <c r="AT116" s="203" t="str">
        <f>IF($I116=0,"*",IF(転記作業用!$BM116=0,"-",転記作業用!AX116))</f>
        <v>-</v>
      </c>
      <c r="AU116" s="203" t="str">
        <f>IF($I116=0,"*",IF(転記作業用!$BM116=0,"-",転記作業用!AY116))</f>
        <v>-</v>
      </c>
      <c r="AV116" s="203" t="str">
        <f>IF($I116=0,"*",IF(転記作業用!$BM116=0,"-",転記作業用!AZ116))</f>
        <v>-</v>
      </c>
      <c r="AW116" s="203" t="str">
        <f>IF($I116=0,"*",IF(転記作業用!$BM116=0,"-",転記作業用!BA116))</f>
        <v>-</v>
      </c>
      <c r="AX116" s="203" t="str">
        <f>IF($I116=0,"*",IF(転記作業用!$BM116=0,"-",転記作業用!BB116))</f>
        <v>-</v>
      </c>
      <c r="AY116" s="203" t="str">
        <f>IF($I116=0,"*",IF(転記作業用!$BM116=0,"-",転記作業用!BC116))</f>
        <v>-</v>
      </c>
      <c r="AZ116" s="203" t="str">
        <f>IF($I116=0,"*",IF(転記作業用!$BM116=0,"-",転記作業用!BD116))</f>
        <v>-</v>
      </c>
      <c r="BA116" s="203" t="str">
        <f>IF($I116=0,"*",IF(転記作業用!$BM116=0,"-",転記作業用!BE116))</f>
        <v>-</v>
      </c>
      <c r="BB116" s="203" t="str">
        <f>IF($I116=0,"*",IF(転記作業用!$BM116=0,"-",転記作業用!BF116))</f>
        <v>-</v>
      </c>
      <c r="BC116" s="203" t="str">
        <f>IF($I116=0,"*",IF(転記作業用!$BM116=0,"-",転記作業用!BG116))</f>
        <v>-</v>
      </c>
      <c r="BD116" s="203" t="str">
        <f>IF($I116=0,"*",IF(転記作業用!$BM116=0,"-",転記作業用!BH116))</f>
        <v>-</v>
      </c>
      <c r="BE116" s="203" t="str">
        <f>IF($I116=0,"*",IF(転記作業用!$BM116=0,"-",転記作業用!BI116))</f>
        <v>-</v>
      </c>
      <c r="BF116" s="203" t="str">
        <f>IF($I116=0,"*",IF(転記作業用!$BM116=0,"-",転記作業用!BJ116))</f>
        <v>-</v>
      </c>
      <c r="BG116" s="203" t="str">
        <f>IF($I116=0,"*",IF(転記作業用!$BM116=0,"-",転記作業用!BK116))</f>
        <v>-</v>
      </c>
      <c r="BH116" s="203" t="str">
        <f>IF($I116=0,"*",IF(転記作業用!$BM116=0,"-",転記作業用!BL116))</f>
        <v>-</v>
      </c>
      <c r="BI116" s="203" t="str">
        <f>IF('在宅生活改善調査（利用者票）'!BI125="","-",'在宅生活改善調査（利用者票）'!BI125)</f>
        <v>-</v>
      </c>
      <c r="BJ116" s="203" t="str">
        <f>IF($BI116=4,"*",IF(転記作業用!$CK116=0,"-",転記作業用!BO116))</f>
        <v>-</v>
      </c>
      <c r="BK116" s="203" t="str">
        <f>IF($BI116=4,"*",IF(転記作業用!$CK116=0,"-",転記作業用!BP116))</f>
        <v>-</v>
      </c>
      <c r="BL116" s="203" t="str">
        <f>IF($BI116=4,"*",IF(転記作業用!$CK116=0,"-",転記作業用!BQ116))</f>
        <v>-</v>
      </c>
      <c r="BM116" s="203" t="str">
        <f>IF($BI116=4,"*",IF(転記作業用!$CK116=0,"-",転記作業用!BR116))</f>
        <v>-</v>
      </c>
      <c r="BN116" s="203" t="str">
        <f>IF($BI116=4,"*",IF(転記作業用!$CK116=0,"-",転記作業用!BS116))</f>
        <v>-</v>
      </c>
      <c r="BO116" s="203" t="str">
        <f>IF($BI116=4,"*",IF(転記作業用!$CK116=0,"-",転記作業用!BT116))</f>
        <v>-</v>
      </c>
      <c r="BP116" s="203" t="str">
        <f>IF($BI116=4,"*",IF(転記作業用!$CK116=0,"-",転記作業用!BU116))</f>
        <v>-</v>
      </c>
      <c r="BQ116" s="203" t="str">
        <f>IF($BI116=4,"*",IF(転記作業用!$CK116=0,"-",転記作業用!BV116))</f>
        <v>-</v>
      </c>
      <c r="BR116" s="203" t="str">
        <f>IF($BI116=4,"*",IF(転記作業用!$CK116=0,"-",転記作業用!BW116))</f>
        <v>-</v>
      </c>
      <c r="BS116" s="203" t="str">
        <f>IF($BI116=4,"*",IF(転記作業用!$CK116=0,"-",転記作業用!BX116))</f>
        <v>-</v>
      </c>
      <c r="BT116" s="203" t="str">
        <f>IF($BI116=4,"*",IF(転記作業用!$CK116=0,"-",転記作業用!BY116))</f>
        <v>-</v>
      </c>
      <c r="BU116" s="203" t="str">
        <f>IF($BI116=4,"*",IF(転記作業用!$CK116=0,"-",転記作業用!BZ116))</f>
        <v>-</v>
      </c>
      <c r="BV116" s="203" t="str">
        <f>IF($BI116=4,"*",IF(転記作業用!$CK116=0,"-",転記作業用!CA116))</f>
        <v>-</v>
      </c>
      <c r="BW116" s="203" t="str">
        <f>IF($BI116=4,"*",IF(転記作業用!$CK116=0,"-",転記作業用!CB116))</f>
        <v>-</v>
      </c>
      <c r="BX116" s="203" t="str">
        <f>IF($BI116=4,"*",IF(転記作業用!$CK116=0,"-",転記作業用!CC116))</f>
        <v>-</v>
      </c>
      <c r="BY116" s="203" t="str">
        <f>IF($BI116=4,"*",IF(転記作業用!$CK116=0,"-",転記作業用!CD116))</f>
        <v>-</v>
      </c>
      <c r="BZ116" s="203" t="str">
        <f>IF($BI116=4,"*",IF(転記作業用!$CK116=0,"-",転記作業用!CE116))</f>
        <v>-</v>
      </c>
      <c r="CA116" s="203" t="str">
        <f>IF($BI116=4,"*",IF(転記作業用!$CK116=0,"-",転記作業用!CF116))</f>
        <v>-</v>
      </c>
      <c r="CB116" s="203" t="str">
        <f>IF($BI116=4,"*",IF(転記作業用!$CK116=0,"-",転記作業用!CG116))</f>
        <v>-</v>
      </c>
      <c r="CC116" s="203" t="str">
        <f>IF(転記作業用!$CJ116=0,"*",IF('在宅生活改善調査（利用者票）'!CC125="","-",'在宅生活改善調査（利用者票）'!CC125))</f>
        <v>*</v>
      </c>
      <c r="CD116" s="203" t="str">
        <f>IF(転記作業用!CI116=0,"*",IF('在宅生活改善調査（利用者票）'!CD125="","-",'在宅生活改善調査（利用者票）'!CD125))</f>
        <v>*</v>
      </c>
      <c r="CE116" s="203" t="str">
        <f>IF(CB116&lt;&gt;1,"*",IF('在宅生活改善調査（利用者票）'!CE125="","-",'在宅生活改善調査（利用者票）'!CE125))</f>
        <v>*</v>
      </c>
    </row>
    <row r="117" spans="2:83" x14ac:dyDescent="0.15">
      <c r="B117" s="203" t="str">
        <f>IF('在宅生活改善調査（利用者票）'!B126="","-",'在宅生活改善調査（利用者票）'!B126)</f>
        <v>-</v>
      </c>
      <c r="C117" s="203" t="str">
        <f>IF('在宅生活改善調査（利用者票）'!C126="","-",'在宅生活改善調査（利用者票）'!C126)</f>
        <v>-</v>
      </c>
      <c r="D117" s="203" t="str">
        <f>IF('在宅生活改善調査（利用者票）'!D126="","-",'在宅生活改善調査（利用者票）'!D126)</f>
        <v>-</v>
      </c>
      <c r="E117" s="203" t="str">
        <f>IF(転記作業用!$K117=0,"-",転記作業用!D117)</f>
        <v>-</v>
      </c>
      <c r="F117" s="203" t="str">
        <f>IF(転記作業用!$K117=0,"-",転記作業用!E117)</f>
        <v>-</v>
      </c>
      <c r="G117" s="203" t="str">
        <f>IF(転記作業用!$K117=0,"-",転記作業用!F117)</f>
        <v>-</v>
      </c>
      <c r="H117" s="203" t="str">
        <f>IF(転記作業用!$K117=0,"-",転記作業用!G117)</f>
        <v>-</v>
      </c>
      <c r="I117" s="203" t="str">
        <f>IF(転記作業用!$K117=0,"-",転記作業用!H117)</f>
        <v>-</v>
      </c>
      <c r="J117" s="203" t="str">
        <f>IF(転記作業用!$K117=0,"-",転記作業用!I117)</f>
        <v>-</v>
      </c>
      <c r="K117" s="203" t="str">
        <f>IF(転記作業用!$K117=0,"-",転記作業用!J117)</f>
        <v>-</v>
      </c>
      <c r="L117" s="203" t="str">
        <f>IF(転記作業用!$S117=0,"-",転記作業用!L117)</f>
        <v>-</v>
      </c>
      <c r="M117" s="203" t="str">
        <f>IF(転記作業用!$S117=0,"-",転記作業用!M117)</f>
        <v>-</v>
      </c>
      <c r="N117" s="203" t="str">
        <f>IF(転記作業用!$S117=0,"-",転記作業用!N117)</f>
        <v>-</v>
      </c>
      <c r="O117" s="203" t="str">
        <f>IF(転記作業用!$S117=0,"-",転記作業用!O117)</f>
        <v>-</v>
      </c>
      <c r="P117" s="203" t="str">
        <f>IF(転記作業用!$S117=0,"-",転記作業用!P117)</f>
        <v>-</v>
      </c>
      <c r="Q117" s="203" t="str">
        <f>IF(転記作業用!$S117=0,"-",転記作業用!Q117)</f>
        <v>-</v>
      </c>
      <c r="R117" s="203" t="str">
        <f>IF(転記作業用!$S117=0,"-",転記作業用!R117)</f>
        <v>-</v>
      </c>
      <c r="S117" s="203" t="str">
        <f>IF(転記作業用!$AB117=0,"-",転記作業用!T117)</f>
        <v>-</v>
      </c>
      <c r="T117" s="203" t="str">
        <f>IF(転記作業用!$AB117=0,"-",転記作業用!U117)</f>
        <v>-</v>
      </c>
      <c r="U117" s="203" t="str">
        <f>IF(転記作業用!$AB117=0,"-",転記作業用!V117)</f>
        <v>-</v>
      </c>
      <c r="V117" s="203" t="str">
        <f>IF(転記作業用!$AB117=0,"-",転記作業用!W117)</f>
        <v>-</v>
      </c>
      <c r="W117" s="203" t="str">
        <f>IF(転記作業用!$AB117=0,"-",転記作業用!X117)</f>
        <v>-</v>
      </c>
      <c r="X117" s="203" t="str">
        <f>IF(転記作業用!$AB117=0,"-",転記作業用!Y117)</f>
        <v>-</v>
      </c>
      <c r="Y117" s="203" t="str">
        <f>IF(転記作業用!$AB117=0,"-",転記作業用!Z117)</f>
        <v>-</v>
      </c>
      <c r="Z117" s="203" t="str">
        <f>IF(転記作業用!$AB117=0,"-",転記作業用!AA117)</f>
        <v>-</v>
      </c>
      <c r="AA117" s="203" t="str">
        <f>IF($G117=0,"*",IF(転記作業用!$AK117=0,"-",転記作業用!AC117))</f>
        <v>-</v>
      </c>
      <c r="AB117" s="203" t="str">
        <f>IF($G117=0,"*",IF(転記作業用!$AK117=0,"-",転記作業用!AD117))</f>
        <v>-</v>
      </c>
      <c r="AC117" s="203" t="str">
        <f>IF($G117=0,"*",IF(転記作業用!$AK117=0,"-",転記作業用!AE117))</f>
        <v>-</v>
      </c>
      <c r="AD117" s="203" t="str">
        <f>IF($G117=0,"*",IF(転記作業用!$AK117=0,"-",転記作業用!AF117))</f>
        <v>-</v>
      </c>
      <c r="AE117" s="203" t="str">
        <f>IF($G117=0,"*",IF(転記作業用!$AK117=0,"-",転記作業用!AG117))</f>
        <v>-</v>
      </c>
      <c r="AF117" s="203" t="str">
        <f>IF($G117=0,"*",IF(転記作業用!$AK117=0,"-",転記作業用!AH117))</f>
        <v>-</v>
      </c>
      <c r="AG117" s="203" t="str">
        <f>IF($G117=0,"*",IF(転記作業用!$AK117=0,"-",転記作業用!AI117))</f>
        <v>-</v>
      </c>
      <c r="AH117" s="203" t="str">
        <f>IF($G117=0,"*",IF(転記作業用!$AK117=0,"-",転記作業用!AJ117))</f>
        <v>-</v>
      </c>
      <c r="AI117" s="203" t="str">
        <f>IF($H117=0,"*",IF(転記作業用!$AW117=0,"-",転記作業用!AL117))</f>
        <v>-</v>
      </c>
      <c r="AJ117" s="203" t="str">
        <f>IF($H117=0,"*",IF(転記作業用!$AW117=0,"-",転記作業用!AM117))</f>
        <v>-</v>
      </c>
      <c r="AK117" s="203" t="str">
        <f>IF($H117=0,"*",IF(転記作業用!$AW117=0,"-",転記作業用!AN117))</f>
        <v>-</v>
      </c>
      <c r="AL117" s="203" t="str">
        <f>IF($H117=0,"*",IF(転記作業用!$AW117=0,"-",転記作業用!AO117))</f>
        <v>-</v>
      </c>
      <c r="AM117" s="203" t="str">
        <f>IF($H117=0,"*",IF(転記作業用!$AW117=0,"-",転記作業用!AP117))</f>
        <v>-</v>
      </c>
      <c r="AN117" s="203" t="str">
        <f>IF($H117=0,"*",IF(転記作業用!$AW117=0,"-",転記作業用!AQ117))</f>
        <v>-</v>
      </c>
      <c r="AO117" s="203" t="str">
        <f>IF($H117=0,"*",IF(転記作業用!$AW117=0,"-",転記作業用!AR117))</f>
        <v>-</v>
      </c>
      <c r="AP117" s="203" t="str">
        <f>IF($H117=0,"*",IF(転記作業用!$AW117=0,"-",転記作業用!AS117))</f>
        <v>-</v>
      </c>
      <c r="AQ117" s="203" t="str">
        <f>IF($H117=0,"*",IF(転記作業用!$AW117=0,"-",転記作業用!AT117))</f>
        <v>-</v>
      </c>
      <c r="AR117" s="203" t="str">
        <f>IF($H117=0,"*",IF(転記作業用!$AW117=0,"-",転記作業用!AU117))</f>
        <v>-</v>
      </c>
      <c r="AS117" s="203" t="str">
        <f>IF($H117=0,"*",IF(転記作業用!$AW117=0,"-",転記作業用!AV117))</f>
        <v>-</v>
      </c>
      <c r="AT117" s="203" t="str">
        <f>IF($I117=0,"*",IF(転記作業用!$BM117=0,"-",転記作業用!AX117))</f>
        <v>-</v>
      </c>
      <c r="AU117" s="203" t="str">
        <f>IF($I117=0,"*",IF(転記作業用!$BM117=0,"-",転記作業用!AY117))</f>
        <v>-</v>
      </c>
      <c r="AV117" s="203" t="str">
        <f>IF($I117=0,"*",IF(転記作業用!$BM117=0,"-",転記作業用!AZ117))</f>
        <v>-</v>
      </c>
      <c r="AW117" s="203" t="str">
        <f>IF($I117=0,"*",IF(転記作業用!$BM117=0,"-",転記作業用!BA117))</f>
        <v>-</v>
      </c>
      <c r="AX117" s="203" t="str">
        <f>IF($I117=0,"*",IF(転記作業用!$BM117=0,"-",転記作業用!BB117))</f>
        <v>-</v>
      </c>
      <c r="AY117" s="203" t="str">
        <f>IF($I117=0,"*",IF(転記作業用!$BM117=0,"-",転記作業用!BC117))</f>
        <v>-</v>
      </c>
      <c r="AZ117" s="203" t="str">
        <f>IF($I117=0,"*",IF(転記作業用!$BM117=0,"-",転記作業用!BD117))</f>
        <v>-</v>
      </c>
      <c r="BA117" s="203" t="str">
        <f>IF($I117=0,"*",IF(転記作業用!$BM117=0,"-",転記作業用!BE117))</f>
        <v>-</v>
      </c>
      <c r="BB117" s="203" t="str">
        <f>IF($I117=0,"*",IF(転記作業用!$BM117=0,"-",転記作業用!BF117))</f>
        <v>-</v>
      </c>
      <c r="BC117" s="203" t="str">
        <f>IF($I117=0,"*",IF(転記作業用!$BM117=0,"-",転記作業用!BG117))</f>
        <v>-</v>
      </c>
      <c r="BD117" s="203" t="str">
        <f>IF($I117=0,"*",IF(転記作業用!$BM117=0,"-",転記作業用!BH117))</f>
        <v>-</v>
      </c>
      <c r="BE117" s="203" t="str">
        <f>IF($I117=0,"*",IF(転記作業用!$BM117=0,"-",転記作業用!BI117))</f>
        <v>-</v>
      </c>
      <c r="BF117" s="203" t="str">
        <f>IF($I117=0,"*",IF(転記作業用!$BM117=0,"-",転記作業用!BJ117))</f>
        <v>-</v>
      </c>
      <c r="BG117" s="203" t="str">
        <f>IF($I117=0,"*",IF(転記作業用!$BM117=0,"-",転記作業用!BK117))</f>
        <v>-</v>
      </c>
      <c r="BH117" s="203" t="str">
        <f>IF($I117=0,"*",IF(転記作業用!$BM117=0,"-",転記作業用!BL117))</f>
        <v>-</v>
      </c>
      <c r="BI117" s="203" t="str">
        <f>IF('在宅生活改善調査（利用者票）'!BI126="","-",'在宅生活改善調査（利用者票）'!BI126)</f>
        <v>-</v>
      </c>
      <c r="BJ117" s="203" t="str">
        <f>IF($BI117=4,"*",IF(転記作業用!$CK117=0,"-",転記作業用!BO117))</f>
        <v>-</v>
      </c>
      <c r="BK117" s="203" t="str">
        <f>IF($BI117=4,"*",IF(転記作業用!$CK117=0,"-",転記作業用!BP117))</f>
        <v>-</v>
      </c>
      <c r="BL117" s="203" t="str">
        <f>IF($BI117=4,"*",IF(転記作業用!$CK117=0,"-",転記作業用!BQ117))</f>
        <v>-</v>
      </c>
      <c r="BM117" s="203" t="str">
        <f>IF($BI117=4,"*",IF(転記作業用!$CK117=0,"-",転記作業用!BR117))</f>
        <v>-</v>
      </c>
      <c r="BN117" s="203" t="str">
        <f>IF($BI117=4,"*",IF(転記作業用!$CK117=0,"-",転記作業用!BS117))</f>
        <v>-</v>
      </c>
      <c r="BO117" s="203" t="str">
        <f>IF($BI117=4,"*",IF(転記作業用!$CK117=0,"-",転記作業用!BT117))</f>
        <v>-</v>
      </c>
      <c r="BP117" s="203" t="str">
        <f>IF($BI117=4,"*",IF(転記作業用!$CK117=0,"-",転記作業用!BU117))</f>
        <v>-</v>
      </c>
      <c r="BQ117" s="203" t="str">
        <f>IF($BI117=4,"*",IF(転記作業用!$CK117=0,"-",転記作業用!BV117))</f>
        <v>-</v>
      </c>
      <c r="BR117" s="203" t="str">
        <f>IF($BI117=4,"*",IF(転記作業用!$CK117=0,"-",転記作業用!BW117))</f>
        <v>-</v>
      </c>
      <c r="BS117" s="203" t="str">
        <f>IF($BI117=4,"*",IF(転記作業用!$CK117=0,"-",転記作業用!BX117))</f>
        <v>-</v>
      </c>
      <c r="BT117" s="203" t="str">
        <f>IF($BI117=4,"*",IF(転記作業用!$CK117=0,"-",転記作業用!BY117))</f>
        <v>-</v>
      </c>
      <c r="BU117" s="203" t="str">
        <f>IF($BI117=4,"*",IF(転記作業用!$CK117=0,"-",転記作業用!BZ117))</f>
        <v>-</v>
      </c>
      <c r="BV117" s="203" t="str">
        <f>IF($BI117=4,"*",IF(転記作業用!$CK117=0,"-",転記作業用!CA117))</f>
        <v>-</v>
      </c>
      <c r="BW117" s="203" t="str">
        <f>IF($BI117=4,"*",IF(転記作業用!$CK117=0,"-",転記作業用!CB117))</f>
        <v>-</v>
      </c>
      <c r="BX117" s="203" t="str">
        <f>IF($BI117=4,"*",IF(転記作業用!$CK117=0,"-",転記作業用!CC117))</f>
        <v>-</v>
      </c>
      <c r="BY117" s="203" t="str">
        <f>IF($BI117=4,"*",IF(転記作業用!$CK117=0,"-",転記作業用!CD117))</f>
        <v>-</v>
      </c>
      <c r="BZ117" s="203" t="str">
        <f>IF($BI117=4,"*",IF(転記作業用!$CK117=0,"-",転記作業用!CE117))</f>
        <v>-</v>
      </c>
      <c r="CA117" s="203" t="str">
        <f>IF($BI117=4,"*",IF(転記作業用!$CK117=0,"-",転記作業用!CF117))</f>
        <v>-</v>
      </c>
      <c r="CB117" s="203" t="str">
        <f>IF($BI117=4,"*",IF(転記作業用!$CK117=0,"-",転記作業用!CG117))</f>
        <v>-</v>
      </c>
      <c r="CC117" s="203" t="str">
        <f>IF(転記作業用!$CJ117=0,"*",IF('在宅生活改善調査（利用者票）'!CC126="","-",'在宅生活改善調査（利用者票）'!CC126))</f>
        <v>*</v>
      </c>
      <c r="CD117" s="203" t="str">
        <f>IF(転記作業用!CI117=0,"*",IF('在宅生活改善調査（利用者票）'!CD126="","-",'在宅生活改善調査（利用者票）'!CD126))</f>
        <v>*</v>
      </c>
      <c r="CE117" s="203" t="str">
        <f>IF(CB117&lt;&gt;1,"*",IF('在宅生活改善調査（利用者票）'!CE126="","-",'在宅生活改善調査（利用者票）'!CE126))</f>
        <v>*</v>
      </c>
    </row>
    <row r="118" spans="2:83" x14ac:dyDescent="0.15">
      <c r="B118" s="203" t="str">
        <f>IF('在宅生活改善調査（利用者票）'!B127="","-",'在宅生活改善調査（利用者票）'!B127)</f>
        <v>-</v>
      </c>
      <c r="C118" s="203" t="str">
        <f>IF('在宅生活改善調査（利用者票）'!C127="","-",'在宅生活改善調査（利用者票）'!C127)</f>
        <v>-</v>
      </c>
      <c r="D118" s="203" t="str">
        <f>IF('在宅生活改善調査（利用者票）'!D127="","-",'在宅生活改善調査（利用者票）'!D127)</f>
        <v>-</v>
      </c>
      <c r="E118" s="203" t="str">
        <f>IF(転記作業用!$K118=0,"-",転記作業用!D118)</f>
        <v>-</v>
      </c>
      <c r="F118" s="203" t="str">
        <f>IF(転記作業用!$K118=0,"-",転記作業用!E118)</f>
        <v>-</v>
      </c>
      <c r="G118" s="203" t="str">
        <f>IF(転記作業用!$K118=0,"-",転記作業用!F118)</f>
        <v>-</v>
      </c>
      <c r="H118" s="203" t="str">
        <f>IF(転記作業用!$K118=0,"-",転記作業用!G118)</f>
        <v>-</v>
      </c>
      <c r="I118" s="203" t="str">
        <f>IF(転記作業用!$K118=0,"-",転記作業用!H118)</f>
        <v>-</v>
      </c>
      <c r="J118" s="203" t="str">
        <f>IF(転記作業用!$K118=0,"-",転記作業用!I118)</f>
        <v>-</v>
      </c>
      <c r="K118" s="203" t="str">
        <f>IF(転記作業用!$K118=0,"-",転記作業用!J118)</f>
        <v>-</v>
      </c>
      <c r="L118" s="203" t="str">
        <f>IF(転記作業用!$S118=0,"-",転記作業用!L118)</f>
        <v>-</v>
      </c>
      <c r="M118" s="203" t="str">
        <f>IF(転記作業用!$S118=0,"-",転記作業用!M118)</f>
        <v>-</v>
      </c>
      <c r="N118" s="203" t="str">
        <f>IF(転記作業用!$S118=0,"-",転記作業用!N118)</f>
        <v>-</v>
      </c>
      <c r="O118" s="203" t="str">
        <f>IF(転記作業用!$S118=0,"-",転記作業用!O118)</f>
        <v>-</v>
      </c>
      <c r="P118" s="203" t="str">
        <f>IF(転記作業用!$S118=0,"-",転記作業用!P118)</f>
        <v>-</v>
      </c>
      <c r="Q118" s="203" t="str">
        <f>IF(転記作業用!$S118=0,"-",転記作業用!Q118)</f>
        <v>-</v>
      </c>
      <c r="R118" s="203" t="str">
        <f>IF(転記作業用!$S118=0,"-",転記作業用!R118)</f>
        <v>-</v>
      </c>
      <c r="S118" s="203" t="str">
        <f>IF(転記作業用!$AB118=0,"-",転記作業用!T118)</f>
        <v>-</v>
      </c>
      <c r="T118" s="203" t="str">
        <f>IF(転記作業用!$AB118=0,"-",転記作業用!U118)</f>
        <v>-</v>
      </c>
      <c r="U118" s="203" t="str">
        <f>IF(転記作業用!$AB118=0,"-",転記作業用!V118)</f>
        <v>-</v>
      </c>
      <c r="V118" s="203" t="str">
        <f>IF(転記作業用!$AB118=0,"-",転記作業用!W118)</f>
        <v>-</v>
      </c>
      <c r="W118" s="203" t="str">
        <f>IF(転記作業用!$AB118=0,"-",転記作業用!X118)</f>
        <v>-</v>
      </c>
      <c r="X118" s="203" t="str">
        <f>IF(転記作業用!$AB118=0,"-",転記作業用!Y118)</f>
        <v>-</v>
      </c>
      <c r="Y118" s="203" t="str">
        <f>IF(転記作業用!$AB118=0,"-",転記作業用!Z118)</f>
        <v>-</v>
      </c>
      <c r="Z118" s="203" t="str">
        <f>IF(転記作業用!$AB118=0,"-",転記作業用!AA118)</f>
        <v>-</v>
      </c>
      <c r="AA118" s="203" t="str">
        <f>IF($G118=0,"*",IF(転記作業用!$AK118=0,"-",転記作業用!AC118))</f>
        <v>-</v>
      </c>
      <c r="AB118" s="203" t="str">
        <f>IF($G118=0,"*",IF(転記作業用!$AK118=0,"-",転記作業用!AD118))</f>
        <v>-</v>
      </c>
      <c r="AC118" s="203" t="str">
        <f>IF($G118=0,"*",IF(転記作業用!$AK118=0,"-",転記作業用!AE118))</f>
        <v>-</v>
      </c>
      <c r="AD118" s="203" t="str">
        <f>IF($G118=0,"*",IF(転記作業用!$AK118=0,"-",転記作業用!AF118))</f>
        <v>-</v>
      </c>
      <c r="AE118" s="203" t="str">
        <f>IF($G118=0,"*",IF(転記作業用!$AK118=0,"-",転記作業用!AG118))</f>
        <v>-</v>
      </c>
      <c r="AF118" s="203" t="str">
        <f>IF($G118=0,"*",IF(転記作業用!$AK118=0,"-",転記作業用!AH118))</f>
        <v>-</v>
      </c>
      <c r="AG118" s="203" t="str">
        <f>IF($G118=0,"*",IF(転記作業用!$AK118=0,"-",転記作業用!AI118))</f>
        <v>-</v>
      </c>
      <c r="AH118" s="203" t="str">
        <f>IF($G118=0,"*",IF(転記作業用!$AK118=0,"-",転記作業用!AJ118))</f>
        <v>-</v>
      </c>
      <c r="AI118" s="203" t="str">
        <f>IF($H118=0,"*",IF(転記作業用!$AW118=0,"-",転記作業用!AL118))</f>
        <v>-</v>
      </c>
      <c r="AJ118" s="203" t="str">
        <f>IF($H118=0,"*",IF(転記作業用!$AW118=0,"-",転記作業用!AM118))</f>
        <v>-</v>
      </c>
      <c r="AK118" s="203" t="str">
        <f>IF($H118=0,"*",IF(転記作業用!$AW118=0,"-",転記作業用!AN118))</f>
        <v>-</v>
      </c>
      <c r="AL118" s="203" t="str">
        <f>IF($H118=0,"*",IF(転記作業用!$AW118=0,"-",転記作業用!AO118))</f>
        <v>-</v>
      </c>
      <c r="AM118" s="203" t="str">
        <f>IF($H118=0,"*",IF(転記作業用!$AW118=0,"-",転記作業用!AP118))</f>
        <v>-</v>
      </c>
      <c r="AN118" s="203" t="str">
        <f>IF($H118=0,"*",IF(転記作業用!$AW118=0,"-",転記作業用!AQ118))</f>
        <v>-</v>
      </c>
      <c r="AO118" s="203" t="str">
        <f>IF($H118=0,"*",IF(転記作業用!$AW118=0,"-",転記作業用!AR118))</f>
        <v>-</v>
      </c>
      <c r="AP118" s="203" t="str">
        <f>IF($H118=0,"*",IF(転記作業用!$AW118=0,"-",転記作業用!AS118))</f>
        <v>-</v>
      </c>
      <c r="AQ118" s="203" t="str">
        <f>IF($H118=0,"*",IF(転記作業用!$AW118=0,"-",転記作業用!AT118))</f>
        <v>-</v>
      </c>
      <c r="AR118" s="203" t="str">
        <f>IF($H118=0,"*",IF(転記作業用!$AW118=0,"-",転記作業用!AU118))</f>
        <v>-</v>
      </c>
      <c r="AS118" s="203" t="str">
        <f>IF($H118=0,"*",IF(転記作業用!$AW118=0,"-",転記作業用!AV118))</f>
        <v>-</v>
      </c>
      <c r="AT118" s="203" t="str">
        <f>IF($I118=0,"*",IF(転記作業用!$BM118=0,"-",転記作業用!AX118))</f>
        <v>-</v>
      </c>
      <c r="AU118" s="203" t="str">
        <f>IF($I118=0,"*",IF(転記作業用!$BM118=0,"-",転記作業用!AY118))</f>
        <v>-</v>
      </c>
      <c r="AV118" s="203" t="str">
        <f>IF($I118=0,"*",IF(転記作業用!$BM118=0,"-",転記作業用!AZ118))</f>
        <v>-</v>
      </c>
      <c r="AW118" s="203" t="str">
        <f>IF($I118=0,"*",IF(転記作業用!$BM118=0,"-",転記作業用!BA118))</f>
        <v>-</v>
      </c>
      <c r="AX118" s="203" t="str">
        <f>IF($I118=0,"*",IF(転記作業用!$BM118=0,"-",転記作業用!BB118))</f>
        <v>-</v>
      </c>
      <c r="AY118" s="203" t="str">
        <f>IF($I118=0,"*",IF(転記作業用!$BM118=0,"-",転記作業用!BC118))</f>
        <v>-</v>
      </c>
      <c r="AZ118" s="203" t="str">
        <f>IF($I118=0,"*",IF(転記作業用!$BM118=0,"-",転記作業用!BD118))</f>
        <v>-</v>
      </c>
      <c r="BA118" s="203" t="str">
        <f>IF($I118=0,"*",IF(転記作業用!$BM118=0,"-",転記作業用!BE118))</f>
        <v>-</v>
      </c>
      <c r="BB118" s="203" t="str">
        <f>IF($I118=0,"*",IF(転記作業用!$BM118=0,"-",転記作業用!BF118))</f>
        <v>-</v>
      </c>
      <c r="BC118" s="203" t="str">
        <f>IF($I118=0,"*",IF(転記作業用!$BM118=0,"-",転記作業用!BG118))</f>
        <v>-</v>
      </c>
      <c r="BD118" s="203" t="str">
        <f>IF($I118=0,"*",IF(転記作業用!$BM118=0,"-",転記作業用!BH118))</f>
        <v>-</v>
      </c>
      <c r="BE118" s="203" t="str">
        <f>IF($I118=0,"*",IF(転記作業用!$BM118=0,"-",転記作業用!BI118))</f>
        <v>-</v>
      </c>
      <c r="BF118" s="203" t="str">
        <f>IF($I118=0,"*",IF(転記作業用!$BM118=0,"-",転記作業用!BJ118))</f>
        <v>-</v>
      </c>
      <c r="BG118" s="203" t="str">
        <f>IF($I118=0,"*",IF(転記作業用!$BM118=0,"-",転記作業用!BK118))</f>
        <v>-</v>
      </c>
      <c r="BH118" s="203" t="str">
        <f>IF($I118=0,"*",IF(転記作業用!$BM118=0,"-",転記作業用!BL118))</f>
        <v>-</v>
      </c>
      <c r="BI118" s="203" t="str">
        <f>IF('在宅生活改善調査（利用者票）'!BI127="","-",'在宅生活改善調査（利用者票）'!BI127)</f>
        <v>-</v>
      </c>
      <c r="BJ118" s="203" t="str">
        <f>IF($BI118=4,"*",IF(転記作業用!$CK118=0,"-",転記作業用!BO118))</f>
        <v>-</v>
      </c>
      <c r="BK118" s="203" t="str">
        <f>IF($BI118=4,"*",IF(転記作業用!$CK118=0,"-",転記作業用!BP118))</f>
        <v>-</v>
      </c>
      <c r="BL118" s="203" t="str">
        <f>IF($BI118=4,"*",IF(転記作業用!$CK118=0,"-",転記作業用!BQ118))</f>
        <v>-</v>
      </c>
      <c r="BM118" s="203" t="str">
        <f>IF($BI118=4,"*",IF(転記作業用!$CK118=0,"-",転記作業用!BR118))</f>
        <v>-</v>
      </c>
      <c r="BN118" s="203" t="str">
        <f>IF($BI118=4,"*",IF(転記作業用!$CK118=0,"-",転記作業用!BS118))</f>
        <v>-</v>
      </c>
      <c r="BO118" s="203" t="str">
        <f>IF($BI118=4,"*",IF(転記作業用!$CK118=0,"-",転記作業用!BT118))</f>
        <v>-</v>
      </c>
      <c r="BP118" s="203" t="str">
        <f>IF($BI118=4,"*",IF(転記作業用!$CK118=0,"-",転記作業用!BU118))</f>
        <v>-</v>
      </c>
      <c r="BQ118" s="203" t="str">
        <f>IF($BI118=4,"*",IF(転記作業用!$CK118=0,"-",転記作業用!BV118))</f>
        <v>-</v>
      </c>
      <c r="BR118" s="203" t="str">
        <f>IF($BI118=4,"*",IF(転記作業用!$CK118=0,"-",転記作業用!BW118))</f>
        <v>-</v>
      </c>
      <c r="BS118" s="203" t="str">
        <f>IF($BI118=4,"*",IF(転記作業用!$CK118=0,"-",転記作業用!BX118))</f>
        <v>-</v>
      </c>
      <c r="BT118" s="203" t="str">
        <f>IF($BI118=4,"*",IF(転記作業用!$CK118=0,"-",転記作業用!BY118))</f>
        <v>-</v>
      </c>
      <c r="BU118" s="203" t="str">
        <f>IF($BI118=4,"*",IF(転記作業用!$CK118=0,"-",転記作業用!BZ118))</f>
        <v>-</v>
      </c>
      <c r="BV118" s="203" t="str">
        <f>IF($BI118=4,"*",IF(転記作業用!$CK118=0,"-",転記作業用!CA118))</f>
        <v>-</v>
      </c>
      <c r="BW118" s="203" t="str">
        <f>IF($BI118=4,"*",IF(転記作業用!$CK118=0,"-",転記作業用!CB118))</f>
        <v>-</v>
      </c>
      <c r="BX118" s="203" t="str">
        <f>IF($BI118=4,"*",IF(転記作業用!$CK118=0,"-",転記作業用!CC118))</f>
        <v>-</v>
      </c>
      <c r="BY118" s="203" t="str">
        <f>IF($BI118=4,"*",IF(転記作業用!$CK118=0,"-",転記作業用!CD118))</f>
        <v>-</v>
      </c>
      <c r="BZ118" s="203" t="str">
        <f>IF($BI118=4,"*",IF(転記作業用!$CK118=0,"-",転記作業用!CE118))</f>
        <v>-</v>
      </c>
      <c r="CA118" s="203" t="str">
        <f>IF($BI118=4,"*",IF(転記作業用!$CK118=0,"-",転記作業用!CF118))</f>
        <v>-</v>
      </c>
      <c r="CB118" s="203" t="str">
        <f>IF($BI118=4,"*",IF(転記作業用!$CK118=0,"-",転記作業用!CG118))</f>
        <v>-</v>
      </c>
      <c r="CC118" s="203" t="str">
        <f>IF(転記作業用!$CJ118=0,"*",IF('在宅生活改善調査（利用者票）'!CC127="","-",'在宅生活改善調査（利用者票）'!CC127))</f>
        <v>*</v>
      </c>
      <c r="CD118" s="203" t="str">
        <f>IF(転記作業用!CI118=0,"*",IF('在宅生活改善調査（利用者票）'!CD127="","-",'在宅生活改善調査（利用者票）'!CD127))</f>
        <v>*</v>
      </c>
      <c r="CE118" s="203" t="str">
        <f>IF(CB118&lt;&gt;1,"*",IF('在宅生活改善調査（利用者票）'!CE127="","-",'在宅生活改善調査（利用者票）'!CE127))</f>
        <v>*</v>
      </c>
    </row>
    <row r="119" spans="2:83" x14ac:dyDescent="0.15">
      <c r="B119" s="203" t="str">
        <f>IF('在宅生活改善調査（利用者票）'!B128="","-",'在宅生活改善調査（利用者票）'!B128)</f>
        <v>-</v>
      </c>
      <c r="C119" s="203" t="str">
        <f>IF('在宅生活改善調査（利用者票）'!C128="","-",'在宅生活改善調査（利用者票）'!C128)</f>
        <v>-</v>
      </c>
      <c r="D119" s="203" t="str">
        <f>IF('在宅生活改善調査（利用者票）'!D128="","-",'在宅生活改善調査（利用者票）'!D128)</f>
        <v>-</v>
      </c>
      <c r="E119" s="203" t="str">
        <f>IF(転記作業用!$K119=0,"-",転記作業用!D119)</f>
        <v>-</v>
      </c>
      <c r="F119" s="203" t="str">
        <f>IF(転記作業用!$K119=0,"-",転記作業用!E119)</f>
        <v>-</v>
      </c>
      <c r="G119" s="203" t="str">
        <f>IF(転記作業用!$K119=0,"-",転記作業用!F119)</f>
        <v>-</v>
      </c>
      <c r="H119" s="203" t="str">
        <f>IF(転記作業用!$K119=0,"-",転記作業用!G119)</f>
        <v>-</v>
      </c>
      <c r="I119" s="203" t="str">
        <f>IF(転記作業用!$K119=0,"-",転記作業用!H119)</f>
        <v>-</v>
      </c>
      <c r="J119" s="203" t="str">
        <f>IF(転記作業用!$K119=0,"-",転記作業用!I119)</f>
        <v>-</v>
      </c>
      <c r="K119" s="203" t="str">
        <f>IF(転記作業用!$K119=0,"-",転記作業用!J119)</f>
        <v>-</v>
      </c>
      <c r="L119" s="203" t="str">
        <f>IF(転記作業用!$S119=0,"-",転記作業用!L119)</f>
        <v>-</v>
      </c>
      <c r="M119" s="203" t="str">
        <f>IF(転記作業用!$S119=0,"-",転記作業用!M119)</f>
        <v>-</v>
      </c>
      <c r="N119" s="203" t="str">
        <f>IF(転記作業用!$S119=0,"-",転記作業用!N119)</f>
        <v>-</v>
      </c>
      <c r="O119" s="203" t="str">
        <f>IF(転記作業用!$S119=0,"-",転記作業用!O119)</f>
        <v>-</v>
      </c>
      <c r="P119" s="203" t="str">
        <f>IF(転記作業用!$S119=0,"-",転記作業用!P119)</f>
        <v>-</v>
      </c>
      <c r="Q119" s="203" t="str">
        <f>IF(転記作業用!$S119=0,"-",転記作業用!Q119)</f>
        <v>-</v>
      </c>
      <c r="R119" s="203" t="str">
        <f>IF(転記作業用!$S119=0,"-",転記作業用!R119)</f>
        <v>-</v>
      </c>
      <c r="S119" s="203" t="str">
        <f>IF(転記作業用!$AB119=0,"-",転記作業用!T119)</f>
        <v>-</v>
      </c>
      <c r="T119" s="203" t="str">
        <f>IF(転記作業用!$AB119=0,"-",転記作業用!U119)</f>
        <v>-</v>
      </c>
      <c r="U119" s="203" t="str">
        <f>IF(転記作業用!$AB119=0,"-",転記作業用!V119)</f>
        <v>-</v>
      </c>
      <c r="V119" s="203" t="str">
        <f>IF(転記作業用!$AB119=0,"-",転記作業用!W119)</f>
        <v>-</v>
      </c>
      <c r="W119" s="203" t="str">
        <f>IF(転記作業用!$AB119=0,"-",転記作業用!X119)</f>
        <v>-</v>
      </c>
      <c r="X119" s="203" t="str">
        <f>IF(転記作業用!$AB119=0,"-",転記作業用!Y119)</f>
        <v>-</v>
      </c>
      <c r="Y119" s="203" t="str">
        <f>IF(転記作業用!$AB119=0,"-",転記作業用!Z119)</f>
        <v>-</v>
      </c>
      <c r="Z119" s="203" t="str">
        <f>IF(転記作業用!$AB119=0,"-",転記作業用!AA119)</f>
        <v>-</v>
      </c>
      <c r="AA119" s="203" t="str">
        <f>IF($G119=0,"*",IF(転記作業用!$AK119=0,"-",転記作業用!AC119))</f>
        <v>-</v>
      </c>
      <c r="AB119" s="203" t="str">
        <f>IF($G119=0,"*",IF(転記作業用!$AK119=0,"-",転記作業用!AD119))</f>
        <v>-</v>
      </c>
      <c r="AC119" s="203" t="str">
        <f>IF($G119=0,"*",IF(転記作業用!$AK119=0,"-",転記作業用!AE119))</f>
        <v>-</v>
      </c>
      <c r="AD119" s="203" t="str">
        <f>IF($G119=0,"*",IF(転記作業用!$AK119=0,"-",転記作業用!AF119))</f>
        <v>-</v>
      </c>
      <c r="AE119" s="203" t="str">
        <f>IF($G119=0,"*",IF(転記作業用!$AK119=0,"-",転記作業用!AG119))</f>
        <v>-</v>
      </c>
      <c r="AF119" s="203" t="str">
        <f>IF($G119=0,"*",IF(転記作業用!$AK119=0,"-",転記作業用!AH119))</f>
        <v>-</v>
      </c>
      <c r="AG119" s="203" t="str">
        <f>IF($G119=0,"*",IF(転記作業用!$AK119=0,"-",転記作業用!AI119))</f>
        <v>-</v>
      </c>
      <c r="AH119" s="203" t="str">
        <f>IF($G119=0,"*",IF(転記作業用!$AK119=0,"-",転記作業用!AJ119))</f>
        <v>-</v>
      </c>
      <c r="AI119" s="203" t="str">
        <f>IF($H119=0,"*",IF(転記作業用!$AW119=0,"-",転記作業用!AL119))</f>
        <v>-</v>
      </c>
      <c r="AJ119" s="203" t="str">
        <f>IF($H119=0,"*",IF(転記作業用!$AW119=0,"-",転記作業用!AM119))</f>
        <v>-</v>
      </c>
      <c r="AK119" s="203" t="str">
        <f>IF($H119=0,"*",IF(転記作業用!$AW119=0,"-",転記作業用!AN119))</f>
        <v>-</v>
      </c>
      <c r="AL119" s="203" t="str">
        <f>IF($H119=0,"*",IF(転記作業用!$AW119=0,"-",転記作業用!AO119))</f>
        <v>-</v>
      </c>
      <c r="AM119" s="203" t="str">
        <f>IF($H119=0,"*",IF(転記作業用!$AW119=0,"-",転記作業用!AP119))</f>
        <v>-</v>
      </c>
      <c r="AN119" s="203" t="str">
        <f>IF($H119=0,"*",IF(転記作業用!$AW119=0,"-",転記作業用!AQ119))</f>
        <v>-</v>
      </c>
      <c r="AO119" s="203" t="str">
        <f>IF($H119=0,"*",IF(転記作業用!$AW119=0,"-",転記作業用!AR119))</f>
        <v>-</v>
      </c>
      <c r="AP119" s="203" t="str">
        <f>IF($H119=0,"*",IF(転記作業用!$AW119=0,"-",転記作業用!AS119))</f>
        <v>-</v>
      </c>
      <c r="AQ119" s="203" t="str">
        <f>IF($H119=0,"*",IF(転記作業用!$AW119=0,"-",転記作業用!AT119))</f>
        <v>-</v>
      </c>
      <c r="AR119" s="203" t="str">
        <f>IF($H119=0,"*",IF(転記作業用!$AW119=0,"-",転記作業用!AU119))</f>
        <v>-</v>
      </c>
      <c r="AS119" s="203" t="str">
        <f>IF($H119=0,"*",IF(転記作業用!$AW119=0,"-",転記作業用!AV119))</f>
        <v>-</v>
      </c>
      <c r="AT119" s="203" t="str">
        <f>IF($I119=0,"*",IF(転記作業用!$BM119=0,"-",転記作業用!AX119))</f>
        <v>-</v>
      </c>
      <c r="AU119" s="203" t="str">
        <f>IF($I119=0,"*",IF(転記作業用!$BM119=0,"-",転記作業用!AY119))</f>
        <v>-</v>
      </c>
      <c r="AV119" s="203" t="str">
        <f>IF($I119=0,"*",IF(転記作業用!$BM119=0,"-",転記作業用!AZ119))</f>
        <v>-</v>
      </c>
      <c r="AW119" s="203" t="str">
        <f>IF($I119=0,"*",IF(転記作業用!$BM119=0,"-",転記作業用!BA119))</f>
        <v>-</v>
      </c>
      <c r="AX119" s="203" t="str">
        <f>IF($I119=0,"*",IF(転記作業用!$BM119=0,"-",転記作業用!BB119))</f>
        <v>-</v>
      </c>
      <c r="AY119" s="203" t="str">
        <f>IF($I119=0,"*",IF(転記作業用!$BM119=0,"-",転記作業用!BC119))</f>
        <v>-</v>
      </c>
      <c r="AZ119" s="203" t="str">
        <f>IF($I119=0,"*",IF(転記作業用!$BM119=0,"-",転記作業用!BD119))</f>
        <v>-</v>
      </c>
      <c r="BA119" s="203" t="str">
        <f>IF($I119=0,"*",IF(転記作業用!$BM119=0,"-",転記作業用!BE119))</f>
        <v>-</v>
      </c>
      <c r="BB119" s="203" t="str">
        <f>IF($I119=0,"*",IF(転記作業用!$BM119=0,"-",転記作業用!BF119))</f>
        <v>-</v>
      </c>
      <c r="BC119" s="203" t="str">
        <f>IF($I119=0,"*",IF(転記作業用!$BM119=0,"-",転記作業用!BG119))</f>
        <v>-</v>
      </c>
      <c r="BD119" s="203" t="str">
        <f>IF($I119=0,"*",IF(転記作業用!$BM119=0,"-",転記作業用!BH119))</f>
        <v>-</v>
      </c>
      <c r="BE119" s="203" t="str">
        <f>IF($I119=0,"*",IF(転記作業用!$BM119=0,"-",転記作業用!BI119))</f>
        <v>-</v>
      </c>
      <c r="BF119" s="203" t="str">
        <f>IF($I119=0,"*",IF(転記作業用!$BM119=0,"-",転記作業用!BJ119))</f>
        <v>-</v>
      </c>
      <c r="BG119" s="203" t="str">
        <f>IF($I119=0,"*",IF(転記作業用!$BM119=0,"-",転記作業用!BK119))</f>
        <v>-</v>
      </c>
      <c r="BH119" s="203" t="str">
        <f>IF($I119=0,"*",IF(転記作業用!$BM119=0,"-",転記作業用!BL119))</f>
        <v>-</v>
      </c>
      <c r="BI119" s="203" t="str">
        <f>IF('在宅生活改善調査（利用者票）'!BI128="","-",'在宅生活改善調査（利用者票）'!BI128)</f>
        <v>-</v>
      </c>
      <c r="BJ119" s="203" t="str">
        <f>IF($BI119=4,"*",IF(転記作業用!$CK119=0,"-",転記作業用!BO119))</f>
        <v>-</v>
      </c>
      <c r="BK119" s="203" t="str">
        <f>IF($BI119=4,"*",IF(転記作業用!$CK119=0,"-",転記作業用!BP119))</f>
        <v>-</v>
      </c>
      <c r="BL119" s="203" t="str">
        <f>IF($BI119=4,"*",IF(転記作業用!$CK119=0,"-",転記作業用!BQ119))</f>
        <v>-</v>
      </c>
      <c r="BM119" s="203" t="str">
        <f>IF($BI119=4,"*",IF(転記作業用!$CK119=0,"-",転記作業用!BR119))</f>
        <v>-</v>
      </c>
      <c r="BN119" s="203" t="str">
        <f>IF($BI119=4,"*",IF(転記作業用!$CK119=0,"-",転記作業用!BS119))</f>
        <v>-</v>
      </c>
      <c r="BO119" s="203" t="str">
        <f>IF($BI119=4,"*",IF(転記作業用!$CK119=0,"-",転記作業用!BT119))</f>
        <v>-</v>
      </c>
      <c r="BP119" s="203" t="str">
        <f>IF($BI119=4,"*",IF(転記作業用!$CK119=0,"-",転記作業用!BU119))</f>
        <v>-</v>
      </c>
      <c r="BQ119" s="203" t="str">
        <f>IF($BI119=4,"*",IF(転記作業用!$CK119=0,"-",転記作業用!BV119))</f>
        <v>-</v>
      </c>
      <c r="BR119" s="203" t="str">
        <f>IF($BI119=4,"*",IF(転記作業用!$CK119=0,"-",転記作業用!BW119))</f>
        <v>-</v>
      </c>
      <c r="BS119" s="203" t="str">
        <f>IF($BI119=4,"*",IF(転記作業用!$CK119=0,"-",転記作業用!BX119))</f>
        <v>-</v>
      </c>
      <c r="BT119" s="203" t="str">
        <f>IF($BI119=4,"*",IF(転記作業用!$CK119=0,"-",転記作業用!BY119))</f>
        <v>-</v>
      </c>
      <c r="BU119" s="203" t="str">
        <f>IF($BI119=4,"*",IF(転記作業用!$CK119=0,"-",転記作業用!BZ119))</f>
        <v>-</v>
      </c>
      <c r="BV119" s="203" t="str">
        <f>IF($BI119=4,"*",IF(転記作業用!$CK119=0,"-",転記作業用!CA119))</f>
        <v>-</v>
      </c>
      <c r="BW119" s="203" t="str">
        <f>IF($BI119=4,"*",IF(転記作業用!$CK119=0,"-",転記作業用!CB119))</f>
        <v>-</v>
      </c>
      <c r="BX119" s="203" t="str">
        <f>IF($BI119=4,"*",IF(転記作業用!$CK119=0,"-",転記作業用!CC119))</f>
        <v>-</v>
      </c>
      <c r="BY119" s="203" t="str">
        <f>IF($BI119=4,"*",IF(転記作業用!$CK119=0,"-",転記作業用!CD119))</f>
        <v>-</v>
      </c>
      <c r="BZ119" s="203" t="str">
        <f>IF($BI119=4,"*",IF(転記作業用!$CK119=0,"-",転記作業用!CE119))</f>
        <v>-</v>
      </c>
      <c r="CA119" s="203" t="str">
        <f>IF($BI119=4,"*",IF(転記作業用!$CK119=0,"-",転記作業用!CF119))</f>
        <v>-</v>
      </c>
      <c r="CB119" s="203" t="str">
        <f>IF($BI119=4,"*",IF(転記作業用!$CK119=0,"-",転記作業用!CG119))</f>
        <v>-</v>
      </c>
      <c r="CC119" s="203" t="str">
        <f>IF(転記作業用!$CJ119=0,"*",IF('在宅生活改善調査（利用者票）'!CC128="","-",'在宅生活改善調査（利用者票）'!CC128))</f>
        <v>*</v>
      </c>
      <c r="CD119" s="203" t="str">
        <f>IF(転記作業用!CI119=0,"*",IF('在宅生活改善調査（利用者票）'!CD128="","-",'在宅生活改善調査（利用者票）'!CD128))</f>
        <v>*</v>
      </c>
      <c r="CE119" s="203" t="str">
        <f>IF(CB119&lt;&gt;1,"*",IF('在宅生活改善調査（利用者票）'!CE128="","-",'在宅生活改善調査（利用者票）'!CE128))</f>
        <v>*</v>
      </c>
    </row>
    <row r="120" spans="2:83" x14ac:dyDescent="0.15">
      <c r="B120" s="203" t="str">
        <f>IF('在宅生活改善調査（利用者票）'!B129="","-",'在宅生活改善調査（利用者票）'!B129)</f>
        <v>-</v>
      </c>
      <c r="C120" s="203" t="str">
        <f>IF('在宅生活改善調査（利用者票）'!C129="","-",'在宅生活改善調査（利用者票）'!C129)</f>
        <v>-</v>
      </c>
      <c r="D120" s="203" t="str">
        <f>IF('在宅生活改善調査（利用者票）'!D129="","-",'在宅生活改善調査（利用者票）'!D129)</f>
        <v>-</v>
      </c>
      <c r="E120" s="203" t="str">
        <f>IF(転記作業用!$K120=0,"-",転記作業用!D120)</f>
        <v>-</v>
      </c>
      <c r="F120" s="203" t="str">
        <f>IF(転記作業用!$K120=0,"-",転記作業用!E120)</f>
        <v>-</v>
      </c>
      <c r="G120" s="203" t="str">
        <f>IF(転記作業用!$K120=0,"-",転記作業用!F120)</f>
        <v>-</v>
      </c>
      <c r="H120" s="203" t="str">
        <f>IF(転記作業用!$K120=0,"-",転記作業用!G120)</f>
        <v>-</v>
      </c>
      <c r="I120" s="203" t="str">
        <f>IF(転記作業用!$K120=0,"-",転記作業用!H120)</f>
        <v>-</v>
      </c>
      <c r="J120" s="203" t="str">
        <f>IF(転記作業用!$K120=0,"-",転記作業用!I120)</f>
        <v>-</v>
      </c>
      <c r="K120" s="203" t="str">
        <f>IF(転記作業用!$K120=0,"-",転記作業用!J120)</f>
        <v>-</v>
      </c>
      <c r="L120" s="203" t="str">
        <f>IF(転記作業用!$S120=0,"-",転記作業用!L120)</f>
        <v>-</v>
      </c>
      <c r="M120" s="203" t="str">
        <f>IF(転記作業用!$S120=0,"-",転記作業用!M120)</f>
        <v>-</v>
      </c>
      <c r="N120" s="203" t="str">
        <f>IF(転記作業用!$S120=0,"-",転記作業用!N120)</f>
        <v>-</v>
      </c>
      <c r="O120" s="203" t="str">
        <f>IF(転記作業用!$S120=0,"-",転記作業用!O120)</f>
        <v>-</v>
      </c>
      <c r="P120" s="203" t="str">
        <f>IF(転記作業用!$S120=0,"-",転記作業用!P120)</f>
        <v>-</v>
      </c>
      <c r="Q120" s="203" t="str">
        <f>IF(転記作業用!$S120=0,"-",転記作業用!Q120)</f>
        <v>-</v>
      </c>
      <c r="R120" s="203" t="str">
        <f>IF(転記作業用!$S120=0,"-",転記作業用!R120)</f>
        <v>-</v>
      </c>
      <c r="S120" s="203" t="str">
        <f>IF(転記作業用!$AB120=0,"-",転記作業用!T120)</f>
        <v>-</v>
      </c>
      <c r="T120" s="203" t="str">
        <f>IF(転記作業用!$AB120=0,"-",転記作業用!U120)</f>
        <v>-</v>
      </c>
      <c r="U120" s="203" t="str">
        <f>IF(転記作業用!$AB120=0,"-",転記作業用!V120)</f>
        <v>-</v>
      </c>
      <c r="V120" s="203" t="str">
        <f>IF(転記作業用!$AB120=0,"-",転記作業用!W120)</f>
        <v>-</v>
      </c>
      <c r="W120" s="203" t="str">
        <f>IF(転記作業用!$AB120=0,"-",転記作業用!X120)</f>
        <v>-</v>
      </c>
      <c r="X120" s="203" t="str">
        <f>IF(転記作業用!$AB120=0,"-",転記作業用!Y120)</f>
        <v>-</v>
      </c>
      <c r="Y120" s="203" t="str">
        <f>IF(転記作業用!$AB120=0,"-",転記作業用!Z120)</f>
        <v>-</v>
      </c>
      <c r="Z120" s="203" t="str">
        <f>IF(転記作業用!$AB120=0,"-",転記作業用!AA120)</f>
        <v>-</v>
      </c>
      <c r="AA120" s="203" t="str">
        <f>IF($G120=0,"*",IF(転記作業用!$AK120=0,"-",転記作業用!AC120))</f>
        <v>-</v>
      </c>
      <c r="AB120" s="203" t="str">
        <f>IF($G120=0,"*",IF(転記作業用!$AK120=0,"-",転記作業用!AD120))</f>
        <v>-</v>
      </c>
      <c r="AC120" s="203" t="str">
        <f>IF($G120=0,"*",IF(転記作業用!$AK120=0,"-",転記作業用!AE120))</f>
        <v>-</v>
      </c>
      <c r="AD120" s="203" t="str">
        <f>IF($G120=0,"*",IF(転記作業用!$AK120=0,"-",転記作業用!AF120))</f>
        <v>-</v>
      </c>
      <c r="AE120" s="203" t="str">
        <f>IF($G120=0,"*",IF(転記作業用!$AK120=0,"-",転記作業用!AG120))</f>
        <v>-</v>
      </c>
      <c r="AF120" s="203" t="str">
        <f>IF($G120=0,"*",IF(転記作業用!$AK120=0,"-",転記作業用!AH120))</f>
        <v>-</v>
      </c>
      <c r="AG120" s="203" t="str">
        <f>IF($G120=0,"*",IF(転記作業用!$AK120=0,"-",転記作業用!AI120))</f>
        <v>-</v>
      </c>
      <c r="AH120" s="203" t="str">
        <f>IF($G120=0,"*",IF(転記作業用!$AK120=0,"-",転記作業用!AJ120))</f>
        <v>-</v>
      </c>
      <c r="AI120" s="203" t="str">
        <f>IF($H120=0,"*",IF(転記作業用!$AW120=0,"-",転記作業用!AL120))</f>
        <v>-</v>
      </c>
      <c r="AJ120" s="203" t="str">
        <f>IF($H120=0,"*",IF(転記作業用!$AW120=0,"-",転記作業用!AM120))</f>
        <v>-</v>
      </c>
      <c r="AK120" s="203" t="str">
        <f>IF($H120=0,"*",IF(転記作業用!$AW120=0,"-",転記作業用!AN120))</f>
        <v>-</v>
      </c>
      <c r="AL120" s="203" t="str">
        <f>IF($H120=0,"*",IF(転記作業用!$AW120=0,"-",転記作業用!AO120))</f>
        <v>-</v>
      </c>
      <c r="AM120" s="203" t="str">
        <f>IF($H120=0,"*",IF(転記作業用!$AW120=0,"-",転記作業用!AP120))</f>
        <v>-</v>
      </c>
      <c r="AN120" s="203" t="str">
        <f>IF($H120=0,"*",IF(転記作業用!$AW120=0,"-",転記作業用!AQ120))</f>
        <v>-</v>
      </c>
      <c r="AO120" s="203" t="str">
        <f>IF($H120=0,"*",IF(転記作業用!$AW120=0,"-",転記作業用!AR120))</f>
        <v>-</v>
      </c>
      <c r="AP120" s="203" t="str">
        <f>IF($H120=0,"*",IF(転記作業用!$AW120=0,"-",転記作業用!AS120))</f>
        <v>-</v>
      </c>
      <c r="AQ120" s="203" t="str">
        <f>IF($H120=0,"*",IF(転記作業用!$AW120=0,"-",転記作業用!AT120))</f>
        <v>-</v>
      </c>
      <c r="AR120" s="203" t="str">
        <f>IF($H120=0,"*",IF(転記作業用!$AW120=0,"-",転記作業用!AU120))</f>
        <v>-</v>
      </c>
      <c r="AS120" s="203" t="str">
        <f>IF($H120=0,"*",IF(転記作業用!$AW120=0,"-",転記作業用!AV120))</f>
        <v>-</v>
      </c>
      <c r="AT120" s="203" t="str">
        <f>IF($I120=0,"*",IF(転記作業用!$BM120=0,"-",転記作業用!AX120))</f>
        <v>-</v>
      </c>
      <c r="AU120" s="203" t="str">
        <f>IF($I120=0,"*",IF(転記作業用!$BM120=0,"-",転記作業用!AY120))</f>
        <v>-</v>
      </c>
      <c r="AV120" s="203" t="str">
        <f>IF($I120=0,"*",IF(転記作業用!$BM120=0,"-",転記作業用!AZ120))</f>
        <v>-</v>
      </c>
      <c r="AW120" s="203" t="str">
        <f>IF($I120=0,"*",IF(転記作業用!$BM120=0,"-",転記作業用!BA120))</f>
        <v>-</v>
      </c>
      <c r="AX120" s="203" t="str">
        <f>IF($I120=0,"*",IF(転記作業用!$BM120=0,"-",転記作業用!BB120))</f>
        <v>-</v>
      </c>
      <c r="AY120" s="203" t="str">
        <f>IF($I120=0,"*",IF(転記作業用!$BM120=0,"-",転記作業用!BC120))</f>
        <v>-</v>
      </c>
      <c r="AZ120" s="203" t="str">
        <f>IF($I120=0,"*",IF(転記作業用!$BM120=0,"-",転記作業用!BD120))</f>
        <v>-</v>
      </c>
      <c r="BA120" s="203" t="str">
        <f>IF($I120=0,"*",IF(転記作業用!$BM120=0,"-",転記作業用!BE120))</f>
        <v>-</v>
      </c>
      <c r="BB120" s="203" t="str">
        <f>IF($I120=0,"*",IF(転記作業用!$BM120=0,"-",転記作業用!BF120))</f>
        <v>-</v>
      </c>
      <c r="BC120" s="203" t="str">
        <f>IF($I120=0,"*",IF(転記作業用!$BM120=0,"-",転記作業用!BG120))</f>
        <v>-</v>
      </c>
      <c r="BD120" s="203" t="str">
        <f>IF($I120=0,"*",IF(転記作業用!$BM120=0,"-",転記作業用!BH120))</f>
        <v>-</v>
      </c>
      <c r="BE120" s="203" t="str">
        <f>IF($I120=0,"*",IF(転記作業用!$BM120=0,"-",転記作業用!BI120))</f>
        <v>-</v>
      </c>
      <c r="BF120" s="203" t="str">
        <f>IF($I120=0,"*",IF(転記作業用!$BM120=0,"-",転記作業用!BJ120))</f>
        <v>-</v>
      </c>
      <c r="BG120" s="203" t="str">
        <f>IF($I120=0,"*",IF(転記作業用!$BM120=0,"-",転記作業用!BK120))</f>
        <v>-</v>
      </c>
      <c r="BH120" s="203" t="str">
        <f>IF($I120=0,"*",IF(転記作業用!$BM120=0,"-",転記作業用!BL120))</f>
        <v>-</v>
      </c>
      <c r="BI120" s="203" t="str">
        <f>IF('在宅生活改善調査（利用者票）'!BI129="","-",'在宅生活改善調査（利用者票）'!BI129)</f>
        <v>-</v>
      </c>
      <c r="BJ120" s="203" t="str">
        <f>IF($BI120=4,"*",IF(転記作業用!$CK120=0,"-",転記作業用!BO120))</f>
        <v>-</v>
      </c>
      <c r="BK120" s="203" t="str">
        <f>IF($BI120=4,"*",IF(転記作業用!$CK120=0,"-",転記作業用!BP120))</f>
        <v>-</v>
      </c>
      <c r="BL120" s="203" t="str">
        <f>IF($BI120=4,"*",IF(転記作業用!$CK120=0,"-",転記作業用!BQ120))</f>
        <v>-</v>
      </c>
      <c r="BM120" s="203" t="str">
        <f>IF($BI120=4,"*",IF(転記作業用!$CK120=0,"-",転記作業用!BR120))</f>
        <v>-</v>
      </c>
      <c r="BN120" s="203" t="str">
        <f>IF($BI120=4,"*",IF(転記作業用!$CK120=0,"-",転記作業用!BS120))</f>
        <v>-</v>
      </c>
      <c r="BO120" s="203" t="str">
        <f>IF($BI120=4,"*",IF(転記作業用!$CK120=0,"-",転記作業用!BT120))</f>
        <v>-</v>
      </c>
      <c r="BP120" s="203" t="str">
        <f>IF($BI120=4,"*",IF(転記作業用!$CK120=0,"-",転記作業用!BU120))</f>
        <v>-</v>
      </c>
      <c r="BQ120" s="203" t="str">
        <f>IF($BI120=4,"*",IF(転記作業用!$CK120=0,"-",転記作業用!BV120))</f>
        <v>-</v>
      </c>
      <c r="BR120" s="203" t="str">
        <f>IF($BI120=4,"*",IF(転記作業用!$CK120=0,"-",転記作業用!BW120))</f>
        <v>-</v>
      </c>
      <c r="BS120" s="203" t="str">
        <f>IF($BI120=4,"*",IF(転記作業用!$CK120=0,"-",転記作業用!BX120))</f>
        <v>-</v>
      </c>
      <c r="BT120" s="203" t="str">
        <f>IF($BI120=4,"*",IF(転記作業用!$CK120=0,"-",転記作業用!BY120))</f>
        <v>-</v>
      </c>
      <c r="BU120" s="203" t="str">
        <f>IF($BI120=4,"*",IF(転記作業用!$CK120=0,"-",転記作業用!BZ120))</f>
        <v>-</v>
      </c>
      <c r="BV120" s="203" t="str">
        <f>IF($BI120=4,"*",IF(転記作業用!$CK120=0,"-",転記作業用!CA120))</f>
        <v>-</v>
      </c>
      <c r="BW120" s="203" t="str">
        <f>IF($BI120=4,"*",IF(転記作業用!$CK120=0,"-",転記作業用!CB120))</f>
        <v>-</v>
      </c>
      <c r="BX120" s="203" t="str">
        <f>IF($BI120=4,"*",IF(転記作業用!$CK120=0,"-",転記作業用!CC120))</f>
        <v>-</v>
      </c>
      <c r="BY120" s="203" t="str">
        <f>IF($BI120=4,"*",IF(転記作業用!$CK120=0,"-",転記作業用!CD120))</f>
        <v>-</v>
      </c>
      <c r="BZ120" s="203" t="str">
        <f>IF($BI120=4,"*",IF(転記作業用!$CK120=0,"-",転記作業用!CE120))</f>
        <v>-</v>
      </c>
      <c r="CA120" s="203" t="str">
        <f>IF($BI120=4,"*",IF(転記作業用!$CK120=0,"-",転記作業用!CF120))</f>
        <v>-</v>
      </c>
      <c r="CB120" s="203" t="str">
        <f>IF($BI120=4,"*",IF(転記作業用!$CK120=0,"-",転記作業用!CG120))</f>
        <v>-</v>
      </c>
      <c r="CC120" s="203" t="str">
        <f>IF(転記作業用!$CJ120=0,"*",IF('在宅生活改善調査（利用者票）'!CC129="","-",'在宅生活改善調査（利用者票）'!CC129))</f>
        <v>*</v>
      </c>
      <c r="CD120" s="203" t="str">
        <f>IF(転記作業用!CI120=0,"*",IF('在宅生活改善調査（利用者票）'!CD129="","-",'在宅生活改善調査（利用者票）'!CD129))</f>
        <v>*</v>
      </c>
      <c r="CE120" s="203" t="str">
        <f>IF(CB120&lt;&gt;1,"*",IF('在宅生活改善調査（利用者票）'!CE129="","-",'在宅生活改善調査（利用者票）'!CE129))</f>
        <v>*</v>
      </c>
    </row>
    <row r="121" spans="2:83" x14ac:dyDescent="0.15">
      <c r="B121" s="203" t="str">
        <f>IF('在宅生活改善調査（利用者票）'!B130="","-",'在宅生活改善調査（利用者票）'!B130)</f>
        <v>-</v>
      </c>
      <c r="C121" s="203" t="str">
        <f>IF('在宅生活改善調査（利用者票）'!C130="","-",'在宅生活改善調査（利用者票）'!C130)</f>
        <v>-</v>
      </c>
      <c r="D121" s="203" t="str">
        <f>IF('在宅生活改善調査（利用者票）'!D130="","-",'在宅生活改善調査（利用者票）'!D130)</f>
        <v>-</v>
      </c>
      <c r="E121" s="203" t="str">
        <f>IF(転記作業用!$K121=0,"-",転記作業用!D121)</f>
        <v>-</v>
      </c>
      <c r="F121" s="203" t="str">
        <f>IF(転記作業用!$K121=0,"-",転記作業用!E121)</f>
        <v>-</v>
      </c>
      <c r="G121" s="203" t="str">
        <f>IF(転記作業用!$K121=0,"-",転記作業用!F121)</f>
        <v>-</v>
      </c>
      <c r="H121" s="203" t="str">
        <f>IF(転記作業用!$K121=0,"-",転記作業用!G121)</f>
        <v>-</v>
      </c>
      <c r="I121" s="203" t="str">
        <f>IF(転記作業用!$K121=0,"-",転記作業用!H121)</f>
        <v>-</v>
      </c>
      <c r="J121" s="203" t="str">
        <f>IF(転記作業用!$K121=0,"-",転記作業用!I121)</f>
        <v>-</v>
      </c>
      <c r="K121" s="203" t="str">
        <f>IF(転記作業用!$K121=0,"-",転記作業用!J121)</f>
        <v>-</v>
      </c>
      <c r="L121" s="203" t="str">
        <f>IF(転記作業用!$S121=0,"-",転記作業用!L121)</f>
        <v>-</v>
      </c>
      <c r="M121" s="203" t="str">
        <f>IF(転記作業用!$S121=0,"-",転記作業用!M121)</f>
        <v>-</v>
      </c>
      <c r="N121" s="203" t="str">
        <f>IF(転記作業用!$S121=0,"-",転記作業用!N121)</f>
        <v>-</v>
      </c>
      <c r="O121" s="203" t="str">
        <f>IF(転記作業用!$S121=0,"-",転記作業用!O121)</f>
        <v>-</v>
      </c>
      <c r="P121" s="203" t="str">
        <f>IF(転記作業用!$S121=0,"-",転記作業用!P121)</f>
        <v>-</v>
      </c>
      <c r="Q121" s="203" t="str">
        <f>IF(転記作業用!$S121=0,"-",転記作業用!Q121)</f>
        <v>-</v>
      </c>
      <c r="R121" s="203" t="str">
        <f>IF(転記作業用!$S121=0,"-",転記作業用!R121)</f>
        <v>-</v>
      </c>
      <c r="S121" s="203" t="str">
        <f>IF(転記作業用!$AB121=0,"-",転記作業用!T121)</f>
        <v>-</v>
      </c>
      <c r="T121" s="203" t="str">
        <f>IF(転記作業用!$AB121=0,"-",転記作業用!U121)</f>
        <v>-</v>
      </c>
      <c r="U121" s="203" t="str">
        <f>IF(転記作業用!$AB121=0,"-",転記作業用!V121)</f>
        <v>-</v>
      </c>
      <c r="V121" s="203" t="str">
        <f>IF(転記作業用!$AB121=0,"-",転記作業用!W121)</f>
        <v>-</v>
      </c>
      <c r="W121" s="203" t="str">
        <f>IF(転記作業用!$AB121=0,"-",転記作業用!X121)</f>
        <v>-</v>
      </c>
      <c r="X121" s="203" t="str">
        <f>IF(転記作業用!$AB121=0,"-",転記作業用!Y121)</f>
        <v>-</v>
      </c>
      <c r="Y121" s="203" t="str">
        <f>IF(転記作業用!$AB121=0,"-",転記作業用!Z121)</f>
        <v>-</v>
      </c>
      <c r="Z121" s="203" t="str">
        <f>IF(転記作業用!$AB121=0,"-",転記作業用!AA121)</f>
        <v>-</v>
      </c>
      <c r="AA121" s="203" t="str">
        <f>IF($G121=0,"*",IF(転記作業用!$AK121=0,"-",転記作業用!AC121))</f>
        <v>-</v>
      </c>
      <c r="AB121" s="203" t="str">
        <f>IF($G121=0,"*",IF(転記作業用!$AK121=0,"-",転記作業用!AD121))</f>
        <v>-</v>
      </c>
      <c r="AC121" s="203" t="str">
        <f>IF($G121=0,"*",IF(転記作業用!$AK121=0,"-",転記作業用!AE121))</f>
        <v>-</v>
      </c>
      <c r="AD121" s="203" t="str">
        <f>IF($G121=0,"*",IF(転記作業用!$AK121=0,"-",転記作業用!AF121))</f>
        <v>-</v>
      </c>
      <c r="AE121" s="203" t="str">
        <f>IF($G121=0,"*",IF(転記作業用!$AK121=0,"-",転記作業用!AG121))</f>
        <v>-</v>
      </c>
      <c r="AF121" s="203" t="str">
        <f>IF($G121=0,"*",IF(転記作業用!$AK121=0,"-",転記作業用!AH121))</f>
        <v>-</v>
      </c>
      <c r="AG121" s="203" t="str">
        <f>IF($G121=0,"*",IF(転記作業用!$AK121=0,"-",転記作業用!AI121))</f>
        <v>-</v>
      </c>
      <c r="AH121" s="203" t="str">
        <f>IF($G121=0,"*",IF(転記作業用!$AK121=0,"-",転記作業用!AJ121))</f>
        <v>-</v>
      </c>
      <c r="AI121" s="203" t="str">
        <f>IF($H121=0,"*",IF(転記作業用!$AW121=0,"-",転記作業用!AL121))</f>
        <v>-</v>
      </c>
      <c r="AJ121" s="203" t="str">
        <f>IF($H121=0,"*",IF(転記作業用!$AW121=0,"-",転記作業用!AM121))</f>
        <v>-</v>
      </c>
      <c r="AK121" s="203" t="str">
        <f>IF($H121=0,"*",IF(転記作業用!$AW121=0,"-",転記作業用!AN121))</f>
        <v>-</v>
      </c>
      <c r="AL121" s="203" t="str">
        <f>IF($H121=0,"*",IF(転記作業用!$AW121=0,"-",転記作業用!AO121))</f>
        <v>-</v>
      </c>
      <c r="AM121" s="203" t="str">
        <f>IF($H121=0,"*",IF(転記作業用!$AW121=0,"-",転記作業用!AP121))</f>
        <v>-</v>
      </c>
      <c r="AN121" s="203" t="str">
        <f>IF($H121=0,"*",IF(転記作業用!$AW121=0,"-",転記作業用!AQ121))</f>
        <v>-</v>
      </c>
      <c r="AO121" s="203" t="str">
        <f>IF($H121=0,"*",IF(転記作業用!$AW121=0,"-",転記作業用!AR121))</f>
        <v>-</v>
      </c>
      <c r="AP121" s="203" t="str">
        <f>IF($H121=0,"*",IF(転記作業用!$AW121=0,"-",転記作業用!AS121))</f>
        <v>-</v>
      </c>
      <c r="AQ121" s="203" t="str">
        <f>IF($H121=0,"*",IF(転記作業用!$AW121=0,"-",転記作業用!AT121))</f>
        <v>-</v>
      </c>
      <c r="AR121" s="203" t="str">
        <f>IF($H121=0,"*",IF(転記作業用!$AW121=0,"-",転記作業用!AU121))</f>
        <v>-</v>
      </c>
      <c r="AS121" s="203" t="str">
        <f>IF($H121=0,"*",IF(転記作業用!$AW121=0,"-",転記作業用!AV121))</f>
        <v>-</v>
      </c>
      <c r="AT121" s="203" t="str">
        <f>IF($I121=0,"*",IF(転記作業用!$BM121=0,"-",転記作業用!AX121))</f>
        <v>-</v>
      </c>
      <c r="AU121" s="203" t="str">
        <f>IF($I121=0,"*",IF(転記作業用!$BM121=0,"-",転記作業用!AY121))</f>
        <v>-</v>
      </c>
      <c r="AV121" s="203" t="str">
        <f>IF($I121=0,"*",IF(転記作業用!$BM121=0,"-",転記作業用!AZ121))</f>
        <v>-</v>
      </c>
      <c r="AW121" s="203" t="str">
        <f>IF($I121=0,"*",IF(転記作業用!$BM121=0,"-",転記作業用!BA121))</f>
        <v>-</v>
      </c>
      <c r="AX121" s="203" t="str">
        <f>IF($I121=0,"*",IF(転記作業用!$BM121=0,"-",転記作業用!BB121))</f>
        <v>-</v>
      </c>
      <c r="AY121" s="203" t="str">
        <f>IF($I121=0,"*",IF(転記作業用!$BM121=0,"-",転記作業用!BC121))</f>
        <v>-</v>
      </c>
      <c r="AZ121" s="203" t="str">
        <f>IF($I121=0,"*",IF(転記作業用!$BM121=0,"-",転記作業用!BD121))</f>
        <v>-</v>
      </c>
      <c r="BA121" s="203" t="str">
        <f>IF($I121=0,"*",IF(転記作業用!$BM121=0,"-",転記作業用!BE121))</f>
        <v>-</v>
      </c>
      <c r="BB121" s="203" t="str">
        <f>IF($I121=0,"*",IF(転記作業用!$BM121=0,"-",転記作業用!BF121))</f>
        <v>-</v>
      </c>
      <c r="BC121" s="203" t="str">
        <f>IF($I121=0,"*",IF(転記作業用!$BM121=0,"-",転記作業用!BG121))</f>
        <v>-</v>
      </c>
      <c r="BD121" s="203" t="str">
        <f>IF($I121=0,"*",IF(転記作業用!$BM121=0,"-",転記作業用!BH121))</f>
        <v>-</v>
      </c>
      <c r="BE121" s="203" t="str">
        <f>IF($I121=0,"*",IF(転記作業用!$BM121=0,"-",転記作業用!BI121))</f>
        <v>-</v>
      </c>
      <c r="BF121" s="203" t="str">
        <f>IF($I121=0,"*",IF(転記作業用!$BM121=0,"-",転記作業用!BJ121))</f>
        <v>-</v>
      </c>
      <c r="BG121" s="203" t="str">
        <f>IF($I121=0,"*",IF(転記作業用!$BM121=0,"-",転記作業用!BK121))</f>
        <v>-</v>
      </c>
      <c r="BH121" s="203" t="str">
        <f>IF($I121=0,"*",IF(転記作業用!$BM121=0,"-",転記作業用!BL121))</f>
        <v>-</v>
      </c>
      <c r="BI121" s="203" t="str">
        <f>IF('在宅生活改善調査（利用者票）'!BI130="","-",'在宅生活改善調査（利用者票）'!BI130)</f>
        <v>-</v>
      </c>
      <c r="BJ121" s="203" t="str">
        <f>IF($BI121=4,"*",IF(転記作業用!$CK121=0,"-",転記作業用!BO121))</f>
        <v>-</v>
      </c>
      <c r="BK121" s="203" t="str">
        <f>IF($BI121=4,"*",IF(転記作業用!$CK121=0,"-",転記作業用!BP121))</f>
        <v>-</v>
      </c>
      <c r="BL121" s="203" t="str">
        <f>IF($BI121=4,"*",IF(転記作業用!$CK121=0,"-",転記作業用!BQ121))</f>
        <v>-</v>
      </c>
      <c r="BM121" s="203" t="str">
        <f>IF($BI121=4,"*",IF(転記作業用!$CK121=0,"-",転記作業用!BR121))</f>
        <v>-</v>
      </c>
      <c r="BN121" s="203" t="str">
        <f>IF($BI121=4,"*",IF(転記作業用!$CK121=0,"-",転記作業用!BS121))</f>
        <v>-</v>
      </c>
      <c r="BO121" s="203" t="str">
        <f>IF($BI121=4,"*",IF(転記作業用!$CK121=0,"-",転記作業用!BT121))</f>
        <v>-</v>
      </c>
      <c r="BP121" s="203" t="str">
        <f>IF($BI121=4,"*",IF(転記作業用!$CK121=0,"-",転記作業用!BU121))</f>
        <v>-</v>
      </c>
      <c r="BQ121" s="203" t="str">
        <f>IF($BI121=4,"*",IF(転記作業用!$CK121=0,"-",転記作業用!BV121))</f>
        <v>-</v>
      </c>
      <c r="BR121" s="203" t="str">
        <f>IF($BI121=4,"*",IF(転記作業用!$CK121=0,"-",転記作業用!BW121))</f>
        <v>-</v>
      </c>
      <c r="BS121" s="203" t="str">
        <f>IF($BI121=4,"*",IF(転記作業用!$CK121=0,"-",転記作業用!BX121))</f>
        <v>-</v>
      </c>
      <c r="BT121" s="203" t="str">
        <f>IF($BI121=4,"*",IF(転記作業用!$CK121=0,"-",転記作業用!BY121))</f>
        <v>-</v>
      </c>
      <c r="BU121" s="203" t="str">
        <f>IF($BI121=4,"*",IF(転記作業用!$CK121=0,"-",転記作業用!BZ121))</f>
        <v>-</v>
      </c>
      <c r="BV121" s="203" t="str">
        <f>IF($BI121=4,"*",IF(転記作業用!$CK121=0,"-",転記作業用!CA121))</f>
        <v>-</v>
      </c>
      <c r="BW121" s="203" t="str">
        <f>IF($BI121=4,"*",IF(転記作業用!$CK121=0,"-",転記作業用!CB121))</f>
        <v>-</v>
      </c>
      <c r="BX121" s="203" t="str">
        <f>IF($BI121=4,"*",IF(転記作業用!$CK121=0,"-",転記作業用!CC121))</f>
        <v>-</v>
      </c>
      <c r="BY121" s="203" t="str">
        <f>IF($BI121=4,"*",IF(転記作業用!$CK121=0,"-",転記作業用!CD121))</f>
        <v>-</v>
      </c>
      <c r="BZ121" s="203" t="str">
        <f>IF($BI121=4,"*",IF(転記作業用!$CK121=0,"-",転記作業用!CE121))</f>
        <v>-</v>
      </c>
      <c r="CA121" s="203" t="str">
        <f>IF($BI121=4,"*",IF(転記作業用!$CK121=0,"-",転記作業用!CF121))</f>
        <v>-</v>
      </c>
      <c r="CB121" s="203" t="str">
        <f>IF($BI121=4,"*",IF(転記作業用!$CK121=0,"-",転記作業用!CG121))</f>
        <v>-</v>
      </c>
      <c r="CC121" s="203" t="str">
        <f>IF(転記作業用!$CJ121=0,"*",IF('在宅生活改善調査（利用者票）'!CC130="","-",'在宅生活改善調査（利用者票）'!CC130))</f>
        <v>*</v>
      </c>
      <c r="CD121" s="203" t="str">
        <f>IF(転記作業用!CI121=0,"*",IF('在宅生活改善調査（利用者票）'!CD130="","-",'在宅生活改善調査（利用者票）'!CD130))</f>
        <v>*</v>
      </c>
      <c r="CE121" s="203" t="str">
        <f>IF(CB121&lt;&gt;1,"*",IF('在宅生活改善調査（利用者票）'!CE130="","-",'在宅生活改善調査（利用者票）'!CE130))</f>
        <v>*</v>
      </c>
    </row>
    <row r="122" spans="2:83" x14ac:dyDescent="0.15">
      <c r="B122" s="203" t="str">
        <f>IF('在宅生活改善調査（利用者票）'!B131="","-",'在宅生活改善調査（利用者票）'!B131)</f>
        <v>-</v>
      </c>
      <c r="C122" s="203" t="str">
        <f>IF('在宅生活改善調査（利用者票）'!C131="","-",'在宅生活改善調査（利用者票）'!C131)</f>
        <v>-</v>
      </c>
      <c r="D122" s="203" t="str">
        <f>IF('在宅生活改善調査（利用者票）'!D131="","-",'在宅生活改善調査（利用者票）'!D131)</f>
        <v>-</v>
      </c>
      <c r="E122" s="203" t="str">
        <f>IF(転記作業用!$K122=0,"-",転記作業用!D122)</f>
        <v>-</v>
      </c>
      <c r="F122" s="203" t="str">
        <f>IF(転記作業用!$K122=0,"-",転記作業用!E122)</f>
        <v>-</v>
      </c>
      <c r="G122" s="203" t="str">
        <f>IF(転記作業用!$K122=0,"-",転記作業用!F122)</f>
        <v>-</v>
      </c>
      <c r="H122" s="203" t="str">
        <f>IF(転記作業用!$K122=0,"-",転記作業用!G122)</f>
        <v>-</v>
      </c>
      <c r="I122" s="203" t="str">
        <f>IF(転記作業用!$K122=0,"-",転記作業用!H122)</f>
        <v>-</v>
      </c>
      <c r="J122" s="203" t="str">
        <f>IF(転記作業用!$K122=0,"-",転記作業用!I122)</f>
        <v>-</v>
      </c>
      <c r="K122" s="203" t="str">
        <f>IF(転記作業用!$K122=0,"-",転記作業用!J122)</f>
        <v>-</v>
      </c>
      <c r="L122" s="203" t="str">
        <f>IF(転記作業用!$S122=0,"-",転記作業用!L122)</f>
        <v>-</v>
      </c>
      <c r="M122" s="203" t="str">
        <f>IF(転記作業用!$S122=0,"-",転記作業用!M122)</f>
        <v>-</v>
      </c>
      <c r="N122" s="203" t="str">
        <f>IF(転記作業用!$S122=0,"-",転記作業用!N122)</f>
        <v>-</v>
      </c>
      <c r="O122" s="203" t="str">
        <f>IF(転記作業用!$S122=0,"-",転記作業用!O122)</f>
        <v>-</v>
      </c>
      <c r="P122" s="203" t="str">
        <f>IF(転記作業用!$S122=0,"-",転記作業用!P122)</f>
        <v>-</v>
      </c>
      <c r="Q122" s="203" t="str">
        <f>IF(転記作業用!$S122=0,"-",転記作業用!Q122)</f>
        <v>-</v>
      </c>
      <c r="R122" s="203" t="str">
        <f>IF(転記作業用!$S122=0,"-",転記作業用!R122)</f>
        <v>-</v>
      </c>
      <c r="S122" s="203" t="str">
        <f>IF(転記作業用!$AB122=0,"-",転記作業用!T122)</f>
        <v>-</v>
      </c>
      <c r="T122" s="203" t="str">
        <f>IF(転記作業用!$AB122=0,"-",転記作業用!U122)</f>
        <v>-</v>
      </c>
      <c r="U122" s="203" t="str">
        <f>IF(転記作業用!$AB122=0,"-",転記作業用!V122)</f>
        <v>-</v>
      </c>
      <c r="V122" s="203" t="str">
        <f>IF(転記作業用!$AB122=0,"-",転記作業用!W122)</f>
        <v>-</v>
      </c>
      <c r="W122" s="203" t="str">
        <f>IF(転記作業用!$AB122=0,"-",転記作業用!X122)</f>
        <v>-</v>
      </c>
      <c r="X122" s="203" t="str">
        <f>IF(転記作業用!$AB122=0,"-",転記作業用!Y122)</f>
        <v>-</v>
      </c>
      <c r="Y122" s="203" t="str">
        <f>IF(転記作業用!$AB122=0,"-",転記作業用!Z122)</f>
        <v>-</v>
      </c>
      <c r="Z122" s="203" t="str">
        <f>IF(転記作業用!$AB122=0,"-",転記作業用!AA122)</f>
        <v>-</v>
      </c>
      <c r="AA122" s="203" t="str">
        <f>IF($G122=0,"*",IF(転記作業用!$AK122=0,"-",転記作業用!AC122))</f>
        <v>-</v>
      </c>
      <c r="AB122" s="203" t="str">
        <f>IF($G122=0,"*",IF(転記作業用!$AK122=0,"-",転記作業用!AD122))</f>
        <v>-</v>
      </c>
      <c r="AC122" s="203" t="str">
        <f>IF($G122=0,"*",IF(転記作業用!$AK122=0,"-",転記作業用!AE122))</f>
        <v>-</v>
      </c>
      <c r="AD122" s="203" t="str">
        <f>IF($G122=0,"*",IF(転記作業用!$AK122=0,"-",転記作業用!AF122))</f>
        <v>-</v>
      </c>
      <c r="AE122" s="203" t="str">
        <f>IF($G122=0,"*",IF(転記作業用!$AK122=0,"-",転記作業用!AG122))</f>
        <v>-</v>
      </c>
      <c r="AF122" s="203" t="str">
        <f>IF($G122=0,"*",IF(転記作業用!$AK122=0,"-",転記作業用!AH122))</f>
        <v>-</v>
      </c>
      <c r="AG122" s="203" t="str">
        <f>IF($G122=0,"*",IF(転記作業用!$AK122=0,"-",転記作業用!AI122))</f>
        <v>-</v>
      </c>
      <c r="AH122" s="203" t="str">
        <f>IF($G122=0,"*",IF(転記作業用!$AK122=0,"-",転記作業用!AJ122))</f>
        <v>-</v>
      </c>
      <c r="AI122" s="203" t="str">
        <f>IF($H122=0,"*",IF(転記作業用!$AW122=0,"-",転記作業用!AL122))</f>
        <v>-</v>
      </c>
      <c r="AJ122" s="203" t="str">
        <f>IF($H122=0,"*",IF(転記作業用!$AW122=0,"-",転記作業用!AM122))</f>
        <v>-</v>
      </c>
      <c r="AK122" s="203" t="str">
        <f>IF($H122=0,"*",IF(転記作業用!$AW122=0,"-",転記作業用!AN122))</f>
        <v>-</v>
      </c>
      <c r="AL122" s="203" t="str">
        <f>IF($H122=0,"*",IF(転記作業用!$AW122=0,"-",転記作業用!AO122))</f>
        <v>-</v>
      </c>
      <c r="AM122" s="203" t="str">
        <f>IF($H122=0,"*",IF(転記作業用!$AW122=0,"-",転記作業用!AP122))</f>
        <v>-</v>
      </c>
      <c r="AN122" s="203" t="str">
        <f>IF($H122=0,"*",IF(転記作業用!$AW122=0,"-",転記作業用!AQ122))</f>
        <v>-</v>
      </c>
      <c r="AO122" s="203" t="str">
        <f>IF($H122=0,"*",IF(転記作業用!$AW122=0,"-",転記作業用!AR122))</f>
        <v>-</v>
      </c>
      <c r="AP122" s="203" t="str">
        <f>IF($H122=0,"*",IF(転記作業用!$AW122=0,"-",転記作業用!AS122))</f>
        <v>-</v>
      </c>
      <c r="AQ122" s="203" t="str">
        <f>IF($H122=0,"*",IF(転記作業用!$AW122=0,"-",転記作業用!AT122))</f>
        <v>-</v>
      </c>
      <c r="AR122" s="203" t="str">
        <f>IF($H122=0,"*",IF(転記作業用!$AW122=0,"-",転記作業用!AU122))</f>
        <v>-</v>
      </c>
      <c r="AS122" s="203" t="str">
        <f>IF($H122=0,"*",IF(転記作業用!$AW122=0,"-",転記作業用!AV122))</f>
        <v>-</v>
      </c>
      <c r="AT122" s="203" t="str">
        <f>IF($I122=0,"*",IF(転記作業用!$BM122=0,"-",転記作業用!AX122))</f>
        <v>-</v>
      </c>
      <c r="AU122" s="203" t="str">
        <f>IF($I122=0,"*",IF(転記作業用!$BM122=0,"-",転記作業用!AY122))</f>
        <v>-</v>
      </c>
      <c r="AV122" s="203" t="str">
        <f>IF($I122=0,"*",IF(転記作業用!$BM122=0,"-",転記作業用!AZ122))</f>
        <v>-</v>
      </c>
      <c r="AW122" s="203" t="str">
        <f>IF($I122=0,"*",IF(転記作業用!$BM122=0,"-",転記作業用!BA122))</f>
        <v>-</v>
      </c>
      <c r="AX122" s="203" t="str">
        <f>IF($I122=0,"*",IF(転記作業用!$BM122=0,"-",転記作業用!BB122))</f>
        <v>-</v>
      </c>
      <c r="AY122" s="203" t="str">
        <f>IF($I122=0,"*",IF(転記作業用!$BM122=0,"-",転記作業用!BC122))</f>
        <v>-</v>
      </c>
      <c r="AZ122" s="203" t="str">
        <f>IF($I122=0,"*",IF(転記作業用!$BM122=0,"-",転記作業用!BD122))</f>
        <v>-</v>
      </c>
      <c r="BA122" s="203" t="str">
        <f>IF($I122=0,"*",IF(転記作業用!$BM122=0,"-",転記作業用!BE122))</f>
        <v>-</v>
      </c>
      <c r="BB122" s="203" t="str">
        <f>IF($I122=0,"*",IF(転記作業用!$BM122=0,"-",転記作業用!BF122))</f>
        <v>-</v>
      </c>
      <c r="BC122" s="203" t="str">
        <f>IF($I122=0,"*",IF(転記作業用!$BM122=0,"-",転記作業用!BG122))</f>
        <v>-</v>
      </c>
      <c r="BD122" s="203" t="str">
        <f>IF($I122=0,"*",IF(転記作業用!$BM122=0,"-",転記作業用!BH122))</f>
        <v>-</v>
      </c>
      <c r="BE122" s="203" t="str">
        <f>IF($I122=0,"*",IF(転記作業用!$BM122=0,"-",転記作業用!BI122))</f>
        <v>-</v>
      </c>
      <c r="BF122" s="203" t="str">
        <f>IF($I122=0,"*",IF(転記作業用!$BM122=0,"-",転記作業用!BJ122))</f>
        <v>-</v>
      </c>
      <c r="BG122" s="203" t="str">
        <f>IF($I122=0,"*",IF(転記作業用!$BM122=0,"-",転記作業用!BK122))</f>
        <v>-</v>
      </c>
      <c r="BH122" s="203" t="str">
        <f>IF($I122=0,"*",IF(転記作業用!$BM122=0,"-",転記作業用!BL122))</f>
        <v>-</v>
      </c>
      <c r="BI122" s="203" t="str">
        <f>IF('在宅生活改善調査（利用者票）'!BI131="","-",'在宅生活改善調査（利用者票）'!BI131)</f>
        <v>-</v>
      </c>
      <c r="BJ122" s="203" t="str">
        <f>IF($BI122=4,"*",IF(転記作業用!$CK122=0,"-",転記作業用!BO122))</f>
        <v>-</v>
      </c>
      <c r="BK122" s="203" t="str">
        <f>IF($BI122=4,"*",IF(転記作業用!$CK122=0,"-",転記作業用!BP122))</f>
        <v>-</v>
      </c>
      <c r="BL122" s="203" t="str">
        <f>IF($BI122=4,"*",IF(転記作業用!$CK122=0,"-",転記作業用!BQ122))</f>
        <v>-</v>
      </c>
      <c r="BM122" s="203" t="str">
        <f>IF($BI122=4,"*",IF(転記作業用!$CK122=0,"-",転記作業用!BR122))</f>
        <v>-</v>
      </c>
      <c r="BN122" s="203" t="str">
        <f>IF($BI122=4,"*",IF(転記作業用!$CK122=0,"-",転記作業用!BS122))</f>
        <v>-</v>
      </c>
      <c r="BO122" s="203" t="str">
        <f>IF($BI122=4,"*",IF(転記作業用!$CK122=0,"-",転記作業用!BT122))</f>
        <v>-</v>
      </c>
      <c r="BP122" s="203" t="str">
        <f>IF($BI122=4,"*",IF(転記作業用!$CK122=0,"-",転記作業用!BU122))</f>
        <v>-</v>
      </c>
      <c r="BQ122" s="203" t="str">
        <f>IF($BI122=4,"*",IF(転記作業用!$CK122=0,"-",転記作業用!BV122))</f>
        <v>-</v>
      </c>
      <c r="BR122" s="203" t="str">
        <f>IF($BI122=4,"*",IF(転記作業用!$CK122=0,"-",転記作業用!BW122))</f>
        <v>-</v>
      </c>
      <c r="BS122" s="203" t="str">
        <f>IF($BI122=4,"*",IF(転記作業用!$CK122=0,"-",転記作業用!BX122))</f>
        <v>-</v>
      </c>
      <c r="BT122" s="203" t="str">
        <f>IF($BI122=4,"*",IF(転記作業用!$CK122=0,"-",転記作業用!BY122))</f>
        <v>-</v>
      </c>
      <c r="BU122" s="203" t="str">
        <f>IF($BI122=4,"*",IF(転記作業用!$CK122=0,"-",転記作業用!BZ122))</f>
        <v>-</v>
      </c>
      <c r="BV122" s="203" t="str">
        <f>IF($BI122=4,"*",IF(転記作業用!$CK122=0,"-",転記作業用!CA122))</f>
        <v>-</v>
      </c>
      <c r="BW122" s="203" t="str">
        <f>IF($BI122=4,"*",IF(転記作業用!$CK122=0,"-",転記作業用!CB122))</f>
        <v>-</v>
      </c>
      <c r="BX122" s="203" t="str">
        <f>IF($BI122=4,"*",IF(転記作業用!$CK122=0,"-",転記作業用!CC122))</f>
        <v>-</v>
      </c>
      <c r="BY122" s="203" t="str">
        <f>IF($BI122=4,"*",IF(転記作業用!$CK122=0,"-",転記作業用!CD122))</f>
        <v>-</v>
      </c>
      <c r="BZ122" s="203" t="str">
        <f>IF($BI122=4,"*",IF(転記作業用!$CK122=0,"-",転記作業用!CE122))</f>
        <v>-</v>
      </c>
      <c r="CA122" s="203" t="str">
        <f>IF($BI122=4,"*",IF(転記作業用!$CK122=0,"-",転記作業用!CF122))</f>
        <v>-</v>
      </c>
      <c r="CB122" s="203" t="str">
        <f>IF($BI122=4,"*",IF(転記作業用!$CK122=0,"-",転記作業用!CG122))</f>
        <v>-</v>
      </c>
      <c r="CC122" s="203" t="str">
        <f>IF(転記作業用!$CJ122=0,"*",IF('在宅生活改善調査（利用者票）'!CC131="","-",'在宅生活改善調査（利用者票）'!CC131))</f>
        <v>*</v>
      </c>
      <c r="CD122" s="203" t="str">
        <f>IF(転記作業用!CI122=0,"*",IF('在宅生活改善調査（利用者票）'!CD131="","-",'在宅生活改善調査（利用者票）'!CD131))</f>
        <v>*</v>
      </c>
      <c r="CE122" s="203" t="str">
        <f>IF(CB122&lt;&gt;1,"*",IF('在宅生活改善調査（利用者票）'!CE131="","-",'在宅生活改善調査（利用者票）'!CE131))</f>
        <v>*</v>
      </c>
    </row>
    <row r="123" spans="2:83" x14ac:dyDescent="0.15">
      <c r="B123" s="203" t="str">
        <f>IF('在宅生活改善調査（利用者票）'!B132="","-",'在宅生活改善調査（利用者票）'!B132)</f>
        <v>-</v>
      </c>
      <c r="C123" s="203" t="str">
        <f>IF('在宅生活改善調査（利用者票）'!C132="","-",'在宅生活改善調査（利用者票）'!C132)</f>
        <v>-</v>
      </c>
      <c r="D123" s="203" t="str">
        <f>IF('在宅生活改善調査（利用者票）'!D132="","-",'在宅生活改善調査（利用者票）'!D132)</f>
        <v>-</v>
      </c>
      <c r="E123" s="203" t="str">
        <f>IF(転記作業用!$K123=0,"-",転記作業用!D123)</f>
        <v>-</v>
      </c>
      <c r="F123" s="203" t="str">
        <f>IF(転記作業用!$K123=0,"-",転記作業用!E123)</f>
        <v>-</v>
      </c>
      <c r="G123" s="203" t="str">
        <f>IF(転記作業用!$K123=0,"-",転記作業用!F123)</f>
        <v>-</v>
      </c>
      <c r="H123" s="203" t="str">
        <f>IF(転記作業用!$K123=0,"-",転記作業用!G123)</f>
        <v>-</v>
      </c>
      <c r="I123" s="203" t="str">
        <f>IF(転記作業用!$K123=0,"-",転記作業用!H123)</f>
        <v>-</v>
      </c>
      <c r="J123" s="203" t="str">
        <f>IF(転記作業用!$K123=0,"-",転記作業用!I123)</f>
        <v>-</v>
      </c>
      <c r="K123" s="203" t="str">
        <f>IF(転記作業用!$K123=0,"-",転記作業用!J123)</f>
        <v>-</v>
      </c>
      <c r="L123" s="203" t="str">
        <f>IF(転記作業用!$S123=0,"-",転記作業用!L123)</f>
        <v>-</v>
      </c>
      <c r="M123" s="203" t="str">
        <f>IF(転記作業用!$S123=0,"-",転記作業用!M123)</f>
        <v>-</v>
      </c>
      <c r="N123" s="203" t="str">
        <f>IF(転記作業用!$S123=0,"-",転記作業用!N123)</f>
        <v>-</v>
      </c>
      <c r="O123" s="203" t="str">
        <f>IF(転記作業用!$S123=0,"-",転記作業用!O123)</f>
        <v>-</v>
      </c>
      <c r="P123" s="203" t="str">
        <f>IF(転記作業用!$S123=0,"-",転記作業用!P123)</f>
        <v>-</v>
      </c>
      <c r="Q123" s="203" t="str">
        <f>IF(転記作業用!$S123=0,"-",転記作業用!Q123)</f>
        <v>-</v>
      </c>
      <c r="R123" s="203" t="str">
        <f>IF(転記作業用!$S123=0,"-",転記作業用!R123)</f>
        <v>-</v>
      </c>
      <c r="S123" s="203" t="str">
        <f>IF(転記作業用!$AB123=0,"-",転記作業用!T123)</f>
        <v>-</v>
      </c>
      <c r="T123" s="203" t="str">
        <f>IF(転記作業用!$AB123=0,"-",転記作業用!U123)</f>
        <v>-</v>
      </c>
      <c r="U123" s="203" t="str">
        <f>IF(転記作業用!$AB123=0,"-",転記作業用!V123)</f>
        <v>-</v>
      </c>
      <c r="V123" s="203" t="str">
        <f>IF(転記作業用!$AB123=0,"-",転記作業用!W123)</f>
        <v>-</v>
      </c>
      <c r="W123" s="203" t="str">
        <f>IF(転記作業用!$AB123=0,"-",転記作業用!X123)</f>
        <v>-</v>
      </c>
      <c r="X123" s="203" t="str">
        <f>IF(転記作業用!$AB123=0,"-",転記作業用!Y123)</f>
        <v>-</v>
      </c>
      <c r="Y123" s="203" t="str">
        <f>IF(転記作業用!$AB123=0,"-",転記作業用!Z123)</f>
        <v>-</v>
      </c>
      <c r="Z123" s="203" t="str">
        <f>IF(転記作業用!$AB123=0,"-",転記作業用!AA123)</f>
        <v>-</v>
      </c>
      <c r="AA123" s="203" t="str">
        <f>IF($G123=0,"*",IF(転記作業用!$AK123=0,"-",転記作業用!AC123))</f>
        <v>-</v>
      </c>
      <c r="AB123" s="203" t="str">
        <f>IF($G123=0,"*",IF(転記作業用!$AK123=0,"-",転記作業用!AD123))</f>
        <v>-</v>
      </c>
      <c r="AC123" s="203" t="str">
        <f>IF($G123=0,"*",IF(転記作業用!$AK123=0,"-",転記作業用!AE123))</f>
        <v>-</v>
      </c>
      <c r="AD123" s="203" t="str">
        <f>IF($G123=0,"*",IF(転記作業用!$AK123=0,"-",転記作業用!AF123))</f>
        <v>-</v>
      </c>
      <c r="AE123" s="203" t="str">
        <f>IF($G123=0,"*",IF(転記作業用!$AK123=0,"-",転記作業用!AG123))</f>
        <v>-</v>
      </c>
      <c r="AF123" s="203" t="str">
        <f>IF($G123=0,"*",IF(転記作業用!$AK123=0,"-",転記作業用!AH123))</f>
        <v>-</v>
      </c>
      <c r="AG123" s="203" t="str">
        <f>IF($G123=0,"*",IF(転記作業用!$AK123=0,"-",転記作業用!AI123))</f>
        <v>-</v>
      </c>
      <c r="AH123" s="203" t="str">
        <f>IF($G123=0,"*",IF(転記作業用!$AK123=0,"-",転記作業用!AJ123))</f>
        <v>-</v>
      </c>
      <c r="AI123" s="203" t="str">
        <f>IF($H123=0,"*",IF(転記作業用!$AW123=0,"-",転記作業用!AL123))</f>
        <v>-</v>
      </c>
      <c r="AJ123" s="203" t="str">
        <f>IF($H123=0,"*",IF(転記作業用!$AW123=0,"-",転記作業用!AM123))</f>
        <v>-</v>
      </c>
      <c r="AK123" s="203" t="str">
        <f>IF($H123=0,"*",IF(転記作業用!$AW123=0,"-",転記作業用!AN123))</f>
        <v>-</v>
      </c>
      <c r="AL123" s="203" t="str">
        <f>IF($H123=0,"*",IF(転記作業用!$AW123=0,"-",転記作業用!AO123))</f>
        <v>-</v>
      </c>
      <c r="AM123" s="203" t="str">
        <f>IF($H123=0,"*",IF(転記作業用!$AW123=0,"-",転記作業用!AP123))</f>
        <v>-</v>
      </c>
      <c r="AN123" s="203" t="str">
        <f>IF($H123=0,"*",IF(転記作業用!$AW123=0,"-",転記作業用!AQ123))</f>
        <v>-</v>
      </c>
      <c r="AO123" s="203" t="str">
        <f>IF($H123=0,"*",IF(転記作業用!$AW123=0,"-",転記作業用!AR123))</f>
        <v>-</v>
      </c>
      <c r="AP123" s="203" t="str">
        <f>IF($H123=0,"*",IF(転記作業用!$AW123=0,"-",転記作業用!AS123))</f>
        <v>-</v>
      </c>
      <c r="AQ123" s="203" t="str">
        <f>IF($H123=0,"*",IF(転記作業用!$AW123=0,"-",転記作業用!AT123))</f>
        <v>-</v>
      </c>
      <c r="AR123" s="203" t="str">
        <f>IF($H123=0,"*",IF(転記作業用!$AW123=0,"-",転記作業用!AU123))</f>
        <v>-</v>
      </c>
      <c r="AS123" s="203" t="str">
        <f>IF($H123=0,"*",IF(転記作業用!$AW123=0,"-",転記作業用!AV123))</f>
        <v>-</v>
      </c>
      <c r="AT123" s="203" t="str">
        <f>IF($I123=0,"*",IF(転記作業用!$BM123=0,"-",転記作業用!AX123))</f>
        <v>-</v>
      </c>
      <c r="AU123" s="203" t="str">
        <f>IF($I123=0,"*",IF(転記作業用!$BM123=0,"-",転記作業用!AY123))</f>
        <v>-</v>
      </c>
      <c r="AV123" s="203" t="str">
        <f>IF($I123=0,"*",IF(転記作業用!$BM123=0,"-",転記作業用!AZ123))</f>
        <v>-</v>
      </c>
      <c r="AW123" s="203" t="str">
        <f>IF($I123=0,"*",IF(転記作業用!$BM123=0,"-",転記作業用!BA123))</f>
        <v>-</v>
      </c>
      <c r="AX123" s="203" t="str">
        <f>IF($I123=0,"*",IF(転記作業用!$BM123=0,"-",転記作業用!BB123))</f>
        <v>-</v>
      </c>
      <c r="AY123" s="203" t="str">
        <f>IF($I123=0,"*",IF(転記作業用!$BM123=0,"-",転記作業用!BC123))</f>
        <v>-</v>
      </c>
      <c r="AZ123" s="203" t="str">
        <f>IF($I123=0,"*",IF(転記作業用!$BM123=0,"-",転記作業用!BD123))</f>
        <v>-</v>
      </c>
      <c r="BA123" s="203" t="str">
        <f>IF($I123=0,"*",IF(転記作業用!$BM123=0,"-",転記作業用!BE123))</f>
        <v>-</v>
      </c>
      <c r="BB123" s="203" t="str">
        <f>IF($I123=0,"*",IF(転記作業用!$BM123=0,"-",転記作業用!BF123))</f>
        <v>-</v>
      </c>
      <c r="BC123" s="203" t="str">
        <f>IF($I123=0,"*",IF(転記作業用!$BM123=0,"-",転記作業用!BG123))</f>
        <v>-</v>
      </c>
      <c r="BD123" s="203" t="str">
        <f>IF($I123=0,"*",IF(転記作業用!$BM123=0,"-",転記作業用!BH123))</f>
        <v>-</v>
      </c>
      <c r="BE123" s="203" t="str">
        <f>IF($I123=0,"*",IF(転記作業用!$BM123=0,"-",転記作業用!BI123))</f>
        <v>-</v>
      </c>
      <c r="BF123" s="203" t="str">
        <f>IF($I123=0,"*",IF(転記作業用!$BM123=0,"-",転記作業用!BJ123))</f>
        <v>-</v>
      </c>
      <c r="BG123" s="203" t="str">
        <f>IF($I123=0,"*",IF(転記作業用!$BM123=0,"-",転記作業用!BK123))</f>
        <v>-</v>
      </c>
      <c r="BH123" s="203" t="str">
        <f>IF($I123=0,"*",IF(転記作業用!$BM123=0,"-",転記作業用!BL123))</f>
        <v>-</v>
      </c>
      <c r="BI123" s="203" t="str">
        <f>IF('在宅生活改善調査（利用者票）'!BI132="","-",'在宅生活改善調査（利用者票）'!BI132)</f>
        <v>-</v>
      </c>
      <c r="BJ123" s="203" t="str">
        <f>IF($BI123=4,"*",IF(転記作業用!$CK123=0,"-",転記作業用!BO123))</f>
        <v>-</v>
      </c>
      <c r="BK123" s="203" t="str">
        <f>IF($BI123=4,"*",IF(転記作業用!$CK123=0,"-",転記作業用!BP123))</f>
        <v>-</v>
      </c>
      <c r="BL123" s="203" t="str">
        <f>IF($BI123=4,"*",IF(転記作業用!$CK123=0,"-",転記作業用!BQ123))</f>
        <v>-</v>
      </c>
      <c r="BM123" s="203" t="str">
        <f>IF($BI123=4,"*",IF(転記作業用!$CK123=0,"-",転記作業用!BR123))</f>
        <v>-</v>
      </c>
      <c r="BN123" s="203" t="str">
        <f>IF($BI123=4,"*",IF(転記作業用!$CK123=0,"-",転記作業用!BS123))</f>
        <v>-</v>
      </c>
      <c r="BO123" s="203" t="str">
        <f>IF($BI123=4,"*",IF(転記作業用!$CK123=0,"-",転記作業用!BT123))</f>
        <v>-</v>
      </c>
      <c r="BP123" s="203" t="str">
        <f>IF($BI123=4,"*",IF(転記作業用!$CK123=0,"-",転記作業用!BU123))</f>
        <v>-</v>
      </c>
      <c r="BQ123" s="203" t="str">
        <f>IF($BI123=4,"*",IF(転記作業用!$CK123=0,"-",転記作業用!BV123))</f>
        <v>-</v>
      </c>
      <c r="BR123" s="203" t="str">
        <f>IF($BI123=4,"*",IF(転記作業用!$CK123=0,"-",転記作業用!BW123))</f>
        <v>-</v>
      </c>
      <c r="BS123" s="203" t="str">
        <f>IF($BI123=4,"*",IF(転記作業用!$CK123=0,"-",転記作業用!BX123))</f>
        <v>-</v>
      </c>
      <c r="BT123" s="203" t="str">
        <f>IF($BI123=4,"*",IF(転記作業用!$CK123=0,"-",転記作業用!BY123))</f>
        <v>-</v>
      </c>
      <c r="BU123" s="203" t="str">
        <f>IF($BI123=4,"*",IF(転記作業用!$CK123=0,"-",転記作業用!BZ123))</f>
        <v>-</v>
      </c>
      <c r="BV123" s="203" t="str">
        <f>IF($BI123=4,"*",IF(転記作業用!$CK123=0,"-",転記作業用!CA123))</f>
        <v>-</v>
      </c>
      <c r="BW123" s="203" t="str">
        <f>IF($BI123=4,"*",IF(転記作業用!$CK123=0,"-",転記作業用!CB123))</f>
        <v>-</v>
      </c>
      <c r="BX123" s="203" t="str">
        <f>IF($BI123=4,"*",IF(転記作業用!$CK123=0,"-",転記作業用!CC123))</f>
        <v>-</v>
      </c>
      <c r="BY123" s="203" t="str">
        <f>IF($BI123=4,"*",IF(転記作業用!$CK123=0,"-",転記作業用!CD123))</f>
        <v>-</v>
      </c>
      <c r="BZ123" s="203" t="str">
        <f>IF($BI123=4,"*",IF(転記作業用!$CK123=0,"-",転記作業用!CE123))</f>
        <v>-</v>
      </c>
      <c r="CA123" s="203" t="str">
        <f>IF($BI123=4,"*",IF(転記作業用!$CK123=0,"-",転記作業用!CF123))</f>
        <v>-</v>
      </c>
      <c r="CB123" s="203" t="str">
        <f>IF($BI123=4,"*",IF(転記作業用!$CK123=0,"-",転記作業用!CG123))</f>
        <v>-</v>
      </c>
      <c r="CC123" s="203" t="str">
        <f>IF(転記作業用!$CJ123=0,"*",IF('在宅生活改善調査（利用者票）'!CC132="","-",'在宅生活改善調査（利用者票）'!CC132))</f>
        <v>*</v>
      </c>
      <c r="CD123" s="203" t="str">
        <f>IF(転記作業用!CI123=0,"*",IF('在宅生活改善調査（利用者票）'!CD132="","-",'在宅生活改善調査（利用者票）'!CD132))</f>
        <v>*</v>
      </c>
      <c r="CE123" s="203" t="str">
        <f>IF(CB123&lt;&gt;1,"*",IF('在宅生活改善調査（利用者票）'!CE132="","-",'在宅生活改善調査（利用者票）'!CE132))</f>
        <v>*</v>
      </c>
    </row>
    <row r="124" spans="2:83" x14ac:dyDescent="0.15">
      <c r="B124" s="203" t="str">
        <f>IF('在宅生活改善調査（利用者票）'!B133="","-",'在宅生活改善調査（利用者票）'!B133)</f>
        <v>-</v>
      </c>
      <c r="C124" s="203" t="str">
        <f>IF('在宅生活改善調査（利用者票）'!C133="","-",'在宅生活改善調査（利用者票）'!C133)</f>
        <v>-</v>
      </c>
      <c r="D124" s="203" t="str">
        <f>IF('在宅生活改善調査（利用者票）'!D133="","-",'在宅生活改善調査（利用者票）'!D133)</f>
        <v>-</v>
      </c>
      <c r="E124" s="203" t="str">
        <f>IF(転記作業用!$K124=0,"-",転記作業用!D124)</f>
        <v>-</v>
      </c>
      <c r="F124" s="203" t="str">
        <f>IF(転記作業用!$K124=0,"-",転記作業用!E124)</f>
        <v>-</v>
      </c>
      <c r="G124" s="203" t="str">
        <f>IF(転記作業用!$K124=0,"-",転記作業用!F124)</f>
        <v>-</v>
      </c>
      <c r="H124" s="203" t="str">
        <f>IF(転記作業用!$K124=0,"-",転記作業用!G124)</f>
        <v>-</v>
      </c>
      <c r="I124" s="203" t="str">
        <f>IF(転記作業用!$K124=0,"-",転記作業用!H124)</f>
        <v>-</v>
      </c>
      <c r="J124" s="203" t="str">
        <f>IF(転記作業用!$K124=0,"-",転記作業用!I124)</f>
        <v>-</v>
      </c>
      <c r="K124" s="203" t="str">
        <f>IF(転記作業用!$K124=0,"-",転記作業用!J124)</f>
        <v>-</v>
      </c>
      <c r="L124" s="203" t="str">
        <f>IF(転記作業用!$S124=0,"-",転記作業用!L124)</f>
        <v>-</v>
      </c>
      <c r="M124" s="203" t="str">
        <f>IF(転記作業用!$S124=0,"-",転記作業用!M124)</f>
        <v>-</v>
      </c>
      <c r="N124" s="203" t="str">
        <f>IF(転記作業用!$S124=0,"-",転記作業用!N124)</f>
        <v>-</v>
      </c>
      <c r="O124" s="203" t="str">
        <f>IF(転記作業用!$S124=0,"-",転記作業用!O124)</f>
        <v>-</v>
      </c>
      <c r="P124" s="203" t="str">
        <f>IF(転記作業用!$S124=0,"-",転記作業用!P124)</f>
        <v>-</v>
      </c>
      <c r="Q124" s="203" t="str">
        <f>IF(転記作業用!$S124=0,"-",転記作業用!Q124)</f>
        <v>-</v>
      </c>
      <c r="R124" s="203" t="str">
        <f>IF(転記作業用!$S124=0,"-",転記作業用!R124)</f>
        <v>-</v>
      </c>
      <c r="S124" s="203" t="str">
        <f>IF(転記作業用!$AB124=0,"-",転記作業用!T124)</f>
        <v>-</v>
      </c>
      <c r="T124" s="203" t="str">
        <f>IF(転記作業用!$AB124=0,"-",転記作業用!U124)</f>
        <v>-</v>
      </c>
      <c r="U124" s="203" t="str">
        <f>IF(転記作業用!$AB124=0,"-",転記作業用!V124)</f>
        <v>-</v>
      </c>
      <c r="V124" s="203" t="str">
        <f>IF(転記作業用!$AB124=0,"-",転記作業用!W124)</f>
        <v>-</v>
      </c>
      <c r="W124" s="203" t="str">
        <f>IF(転記作業用!$AB124=0,"-",転記作業用!X124)</f>
        <v>-</v>
      </c>
      <c r="X124" s="203" t="str">
        <f>IF(転記作業用!$AB124=0,"-",転記作業用!Y124)</f>
        <v>-</v>
      </c>
      <c r="Y124" s="203" t="str">
        <f>IF(転記作業用!$AB124=0,"-",転記作業用!Z124)</f>
        <v>-</v>
      </c>
      <c r="Z124" s="203" t="str">
        <f>IF(転記作業用!$AB124=0,"-",転記作業用!AA124)</f>
        <v>-</v>
      </c>
      <c r="AA124" s="203" t="str">
        <f>IF($G124=0,"*",IF(転記作業用!$AK124=0,"-",転記作業用!AC124))</f>
        <v>-</v>
      </c>
      <c r="AB124" s="203" t="str">
        <f>IF($G124=0,"*",IF(転記作業用!$AK124=0,"-",転記作業用!AD124))</f>
        <v>-</v>
      </c>
      <c r="AC124" s="203" t="str">
        <f>IF($G124=0,"*",IF(転記作業用!$AK124=0,"-",転記作業用!AE124))</f>
        <v>-</v>
      </c>
      <c r="AD124" s="203" t="str">
        <f>IF($G124=0,"*",IF(転記作業用!$AK124=0,"-",転記作業用!AF124))</f>
        <v>-</v>
      </c>
      <c r="AE124" s="203" t="str">
        <f>IF($G124=0,"*",IF(転記作業用!$AK124=0,"-",転記作業用!AG124))</f>
        <v>-</v>
      </c>
      <c r="AF124" s="203" t="str">
        <f>IF($G124=0,"*",IF(転記作業用!$AK124=0,"-",転記作業用!AH124))</f>
        <v>-</v>
      </c>
      <c r="AG124" s="203" t="str">
        <f>IF($G124=0,"*",IF(転記作業用!$AK124=0,"-",転記作業用!AI124))</f>
        <v>-</v>
      </c>
      <c r="AH124" s="203" t="str">
        <f>IF($G124=0,"*",IF(転記作業用!$AK124=0,"-",転記作業用!AJ124))</f>
        <v>-</v>
      </c>
      <c r="AI124" s="203" t="str">
        <f>IF($H124=0,"*",IF(転記作業用!$AW124=0,"-",転記作業用!AL124))</f>
        <v>-</v>
      </c>
      <c r="AJ124" s="203" t="str">
        <f>IF($H124=0,"*",IF(転記作業用!$AW124=0,"-",転記作業用!AM124))</f>
        <v>-</v>
      </c>
      <c r="AK124" s="203" t="str">
        <f>IF($H124=0,"*",IF(転記作業用!$AW124=0,"-",転記作業用!AN124))</f>
        <v>-</v>
      </c>
      <c r="AL124" s="203" t="str">
        <f>IF($H124=0,"*",IF(転記作業用!$AW124=0,"-",転記作業用!AO124))</f>
        <v>-</v>
      </c>
      <c r="AM124" s="203" t="str">
        <f>IF($H124=0,"*",IF(転記作業用!$AW124=0,"-",転記作業用!AP124))</f>
        <v>-</v>
      </c>
      <c r="AN124" s="203" t="str">
        <f>IF($H124=0,"*",IF(転記作業用!$AW124=0,"-",転記作業用!AQ124))</f>
        <v>-</v>
      </c>
      <c r="AO124" s="203" t="str">
        <f>IF($H124=0,"*",IF(転記作業用!$AW124=0,"-",転記作業用!AR124))</f>
        <v>-</v>
      </c>
      <c r="AP124" s="203" t="str">
        <f>IF($H124=0,"*",IF(転記作業用!$AW124=0,"-",転記作業用!AS124))</f>
        <v>-</v>
      </c>
      <c r="AQ124" s="203" t="str">
        <f>IF($H124=0,"*",IF(転記作業用!$AW124=0,"-",転記作業用!AT124))</f>
        <v>-</v>
      </c>
      <c r="AR124" s="203" t="str">
        <f>IF($H124=0,"*",IF(転記作業用!$AW124=0,"-",転記作業用!AU124))</f>
        <v>-</v>
      </c>
      <c r="AS124" s="203" t="str">
        <f>IF($H124=0,"*",IF(転記作業用!$AW124=0,"-",転記作業用!AV124))</f>
        <v>-</v>
      </c>
      <c r="AT124" s="203" t="str">
        <f>IF($I124=0,"*",IF(転記作業用!$BM124=0,"-",転記作業用!AX124))</f>
        <v>-</v>
      </c>
      <c r="AU124" s="203" t="str">
        <f>IF($I124=0,"*",IF(転記作業用!$BM124=0,"-",転記作業用!AY124))</f>
        <v>-</v>
      </c>
      <c r="AV124" s="203" t="str">
        <f>IF($I124=0,"*",IF(転記作業用!$BM124=0,"-",転記作業用!AZ124))</f>
        <v>-</v>
      </c>
      <c r="AW124" s="203" t="str">
        <f>IF($I124=0,"*",IF(転記作業用!$BM124=0,"-",転記作業用!BA124))</f>
        <v>-</v>
      </c>
      <c r="AX124" s="203" t="str">
        <f>IF($I124=0,"*",IF(転記作業用!$BM124=0,"-",転記作業用!BB124))</f>
        <v>-</v>
      </c>
      <c r="AY124" s="203" t="str">
        <f>IF($I124=0,"*",IF(転記作業用!$BM124=0,"-",転記作業用!BC124))</f>
        <v>-</v>
      </c>
      <c r="AZ124" s="203" t="str">
        <f>IF($I124=0,"*",IF(転記作業用!$BM124=0,"-",転記作業用!BD124))</f>
        <v>-</v>
      </c>
      <c r="BA124" s="203" t="str">
        <f>IF($I124=0,"*",IF(転記作業用!$BM124=0,"-",転記作業用!BE124))</f>
        <v>-</v>
      </c>
      <c r="BB124" s="203" t="str">
        <f>IF($I124=0,"*",IF(転記作業用!$BM124=0,"-",転記作業用!BF124))</f>
        <v>-</v>
      </c>
      <c r="BC124" s="203" t="str">
        <f>IF($I124=0,"*",IF(転記作業用!$BM124=0,"-",転記作業用!BG124))</f>
        <v>-</v>
      </c>
      <c r="BD124" s="203" t="str">
        <f>IF($I124=0,"*",IF(転記作業用!$BM124=0,"-",転記作業用!BH124))</f>
        <v>-</v>
      </c>
      <c r="BE124" s="203" t="str">
        <f>IF($I124=0,"*",IF(転記作業用!$BM124=0,"-",転記作業用!BI124))</f>
        <v>-</v>
      </c>
      <c r="BF124" s="203" t="str">
        <f>IF($I124=0,"*",IF(転記作業用!$BM124=0,"-",転記作業用!BJ124))</f>
        <v>-</v>
      </c>
      <c r="BG124" s="203" t="str">
        <f>IF($I124=0,"*",IF(転記作業用!$BM124=0,"-",転記作業用!BK124))</f>
        <v>-</v>
      </c>
      <c r="BH124" s="203" t="str">
        <f>IF($I124=0,"*",IF(転記作業用!$BM124=0,"-",転記作業用!BL124))</f>
        <v>-</v>
      </c>
      <c r="BI124" s="203" t="str">
        <f>IF('在宅生活改善調査（利用者票）'!BI133="","-",'在宅生活改善調査（利用者票）'!BI133)</f>
        <v>-</v>
      </c>
      <c r="BJ124" s="203" t="str">
        <f>IF($BI124=4,"*",IF(転記作業用!$CK124=0,"-",転記作業用!BO124))</f>
        <v>-</v>
      </c>
      <c r="BK124" s="203" t="str">
        <f>IF($BI124=4,"*",IF(転記作業用!$CK124=0,"-",転記作業用!BP124))</f>
        <v>-</v>
      </c>
      <c r="BL124" s="203" t="str">
        <f>IF($BI124=4,"*",IF(転記作業用!$CK124=0,"-",転記作業用!BQ124))</f>
        <v>-</v>
      </c>
      <c r="BM124" s="203" t="str">
        <f>IF($BI124=4,"*",IF(転記作業用!$CK124=0,"-",転記作業用!BR124))</f>
        <v>-</v>
      </c>
      <c r="BN124" s="203" t="str">
        <f>IF($BI124=4,"*",IF(転記作業用!$CK124=0,"-",転記作業用!BS124))</f>
        <v>-</v>
      </c>
      <c r="BO124" s="203" t="str">
        <f>IF($BI124=4,"*",IF(転記作業用!$CK124=0,"-",転記作業用!BT124))</f>
        <v>-</v>
      </c>
      <c r="BP124" s="203" t="str">
        <f>IF($BI124=4,"*",IF(転記作業用!$CK124=0,"-",転記作業用!BU124))</f>
        <v>-</v>
      </c>
      <c r="BQ124" s="203" t="str">
        <f>IF($BI124=4,"*",IF(転記作業用!$CK124=0,"-",転記作業用!BV124))</f>
        <v>-</v>
      </c>
      <c r="BR124" s="203" t="str">
        <f>IF($BI124=4,"*",IF(転記作業用!$CK124=0,"-",転記作業用!BW124))</f>
        <v>-</v>
      </c>
      <c r="BS124" s="203" t="str">
        <f>IF($BI124=4,"*",IF(転記作業用!$CK124=0,"-",転記作業用!BX124))</f>
        <v>-</v>
      </c>
      <c r="BT124" s="203" t="str">
        <f>IF($BI124=4,"*",IF(転記作業用!$CK124=0,"-",転記作業用!BY124))</f>
        <v>-</v>
      </c>
      <c r="BU124" s="203" t="str">
        <f>IF($BI124=4,"*",IF(転記作業用!$CK124=0,"-",転記作業用!BZ124))</f>
        <v>-</v>
      </c>
      <c r="BV124" s="203" t="str">
        <f>IF($BI124=4,"*",IF(転記作業用!$CK124=0,"-",転記作業用!CA124))</f>
        <v>-</v>
      </c>
      <c r="BW124" s="203" t="str">
        <f>IF($BI124=4,"*",IF(転記作業用!$CK124=0,"-",転記作業用!CB124))</f>
        <v>-</v>
      </c>
      <c r="BX124" s="203" t="str">
        <f>IF($BI124=4,"*",IF(転記作業用!$CK124=0,"-",転記作業用!CC124))</f>
        <v>-</v>
      </c>
      <c r="BY124" s="203" t="str">
        <f>IF($BI124=4,"*",IF(転記作業用!$CK124=0,"-",転記作業用!CD124))</f>
        <v>-</v>
      </c>
      <c r="BZ124" s="203" t="str">
        <f>IF($BI124=4,"*",IF(転記作業用!$CK124=0,"-",転記作業用!CE124))</f>
        <v>-</v>
      </c>
      <c r="CA124" s="203" t="str">
        <f>IF($BI124=4,"*",IF(転記作業用!$CK124=0,"-",転記作業用!CF124))</f>
        <v>-</v>
      </c>
      <c r="CB124" s="203" t="str">
        <f>IF($BI124=4,"*",IF(転記作業用!$CK124=0,"-",転記作業用!CG124))</f>
        <v>-</v>
      </c>
      <c r="CC124" s="203" t="str">
        <f>IF(転記作業用!$CJ124=0,"*",IF('在宅生活改善調査（利用者票）'!CC133="","-",'在宅生活改善調査（利用者票）'!CC133))</f>
        <v>*</v>
      </c>
      <c r="CD124" s="203" t="str">
        <f>IF(転記作業用!CI124=0,"*",IF('在宅生活改善調査（利用者票）'!CD133="","-",'在宅生活改善調査（利用者票）'!CD133))</f>
        <v>*</v>
      </c>
      <c r="CE124" s="203" t="str">
        <f>IF(CB124&lt;&gt;1,"*",IF('在宅生活改善調査（利用者票）'!CE133="","-",'在宅生活改善調査（利用者票）'!CE133))</f>
        <v>*</v>
      </c>
    </row>
    <row r="125" spans="2:83" x14ac:dyDescent="0.15">
      <c r="B125" s="203" t="str">
        <f>IF('在宅生活改善調査（利用者票）'!B134="","-",'在宅生活改善調査（利用者票）'!B134)</f>
        <v>-</v>
      </c>
      <c r="C125" s="203" t="str">
        <f>IF('在宅生活改善調査（利用者票）'!C134="","-",'在宅生活改善調査（利用者票）'!C134)</f>
        <v>-</v>
      </c>
      <c r="D125" s="203" t="str">
        <f>IF('在宅生活改善調査（利用者票）'!D134="","-",'在宅生活改善調査（利用者票）'!D134)</f>
        <v>-</v>
      </c>
      <c r="E125" s="203" t="str">
        <f>IF(転記作業用!$K125=0,"-",転記作業用!D125)</f>
        <v>-</v>
      </c>
      <c r="F125" s="203" t="str">
        <f>IF(転記作業用!$K125=0,"-",転記作業用!E125)</f>
        <v>-</v>
      </c>
      <c r="G125" s="203" t="str">
        <f>IF(転記作業用!$K125=0,"-",転記作業用!F125)</f>
        <v>-</v>
      </c>
      <c r="H125" s="203" t="str">
        <f>IF(転記作業用!$K125=0,"-",転記作業用!G125)</f>
        <v>-</v>
      </c>
      <c r="I125" s="203" t="str">
        <f>IF(転記作業用!$K125=0,"-",転記作業用!H125)</f>
        <v>-</v>
      </c>
      <c r="J125" s="203" t="str">
        <f>IF(転記作業用!$K125=0,"-",転記作業用!I125)</f>
        <v>-</v>
      </c>
      <c r="K125" s="203" t="str">
        <f>IF(転記作業用!$K125=0,"-",転記作業用!J125)</f>
        <v>-</v>
      </c>
      <c r="L125" s="203" t="str">
        <f>IF(転記作業用!$S125=0,"-",転記作業用!L125)</f>
        <v>-</v>
      </c>
      <c r="M125" s="203" t="str">
        <f>IF(転記作業用!$S125=0,"-",転記作業用!M125)</f>
        <v>-</v>
      </c>
      <c r="N125" s="203" t="str">
        <f>IF(転記作業用!$S125=0,"-",転記作業用!N125)</f>
        <v>-</v>
      </c>
      <c r="O125" s="203" t="str">
        <f>IF(転記作業用!$S125=0,"-",転記作業用!O125)</f>
        <v>-</v>
      </c>
      <c r="P125" s="203" t="str">
        <f>IF(転記作業用!$S125=0,"-",転記作業用!P125)</f>
        <v>-</v>
      </c>
      <c r="Q125" s="203" t="str">
        <f>IF(転記作業用!$S125=0,"-",転記作業用!Q125)</f>
        <v>-</v>
      </c>
      <c r="R125" s="203" t="str">
        <f>IF(転記作業用!$S125=0,"-",転記作業用!R125)</f>
        <v>-</v>
      </c>
      <c r="S125" s="203" t="str">
        <f>IF(転記作業用!$AB125=0,"-",転記作業用!T125)</f>
        <v>-</v>
      </c>
      <c r="T125" s="203" t="str">
        <f>IF(転記作業用!$AB125=0,"-",転記作業用!U125)</f>
        <v>-</v>
      </c>
      <c r="U125" s="203" t="str">
        <f>IF(転記作業用!$AB125=0,"-",転記作業用!V125)</f>
        <v>-</v>
      </c>
      <c r="V125" s="203" t="str">
        <f>IF(転記作業用!$AB125=0,"-",転記作業用!W125)</f>
        <v>-</v>
      </c>
      <c r="W125" s="203" t="str">
        <f>IF(転記作業用!$AB125=0,"-",転記作業用!X125)</f>
        <v>-</v>
      </c>
      <c r="X125" s="203" t="str">
        <f>IF(転記作業用!$AB125=0,"-",転記作業用!Y125)</f>
        <v>-</v>
      </c>
      <c r="Y125" s="203" t="str">
        <f>IF(転記作業用!$AB125=0,"-",転記作業用!Z125)</f>
        <v>-</v>
      </c>
      <c r="Z125" s="203" t="str">
        <f>IF(転記作業用!$AB125=0,"-",転記作業用!AA125)</f>
        <v>-</v>
      </c>
      <c r="AA125" s="203" t="str">
        <f>IF($G125=0,"*",IF(転記作業用!$AK125=0,"-",転記作業用!AC125))</f>
        <v>-</v>
      </c>
      <c r="AB125" s="203" t="str">
        <f>IF($G125=0,"*",IF(転記作業用!$AK125=0,"-",転記作業用!AD125))</f>
        <v>-</v>
      </c>
      <c r="AC125" s="203" t="str">
        <f>IF($G125=0,"*",IF(転記作業用!$AK125=0,"-",転記作業用!AE125))</f>
        <v>-</v>
      </c>
      <c r="AD125" s="203" t="str">
        <f>IF($G125=0,"*",IF(転記作業用!$AK125=0,"-",転記作業用!AF125))</f>
        <v>-</v>
      </c>
      <c r="AE125" s="203" t="str">
        <f>IF($G125=0,"*",IF(転記作業用!$AK125=0,"-",転記作業用!AG125))</f>
        <v>-</v>
      </c>
      <c r="AF125" s="203" t="str">
        <f>IF($G125=0,"*",IF(転記作業用!$AK125=0,"-",転記作業用!AH125))</f>
        <v>-</v>
      </c>
      <c r="AG125" s="203" t="str">
        <f>IF($G125=0,"*",IF(転記作業用!$AK125=0,"-",転記作業用!AI125))</f>
        <v>-</v>
      </c>
      <c r="AH125" s="203" t="str">
        <f>IF($G125=0,"*",IF(転記作業用!$AK125=0,"-",転記作業用!AJ125))</f>
        <v>-</v>
      </c>
      <c r="AI125" s="203" t="str">
        <f>IF($H125=0,"*",IF(転記作業用!$AW125=0,"-",転記作業用!AL125))</f>
        <v>-</v>
      </c>
      <c r="AJ125" s="203" t="str">
        <f>IF($H125=0,"*",IF(転記作業用!$AW125=0,"-",転記作業用!AM125))</f>
        <v>-</v>
      </c>
      <c r="AK125" s="203" t="str">
        <f>IF($H125=0,"*",IF(転記作業用!$AW125=0,"-",転記作業用!AN125))</f>
        <v>-</v>
      </c>
      <c r="AL125" s="203" t="str">
        <f>IF($H125=0,"*",IF(転記作業用!$AW125=0,"-",転記作業用!AO125))</f>
        <v>-</v>
      </c>
      <c r="AM125" s="203" t="str">
        <f>IF($H125=0,"*",IF(転記作業用!$AW125=0,"-",転記作業用!AP125))</f>
        <v>-</v>
      </c>
      <c r="AN125" s="203" t="str">
        <f>IF($H125=0,"*",IF(転記作業用!$AW125=0,"-",転記作業用!AQ125))</f>
        <v>-</v>
      </c>
      <c r="AO125" s="203" t="str">
        <f>IF($H125=0,"*",IF(転記作業用!$AW125=0,"-",転記作業用!AR125))</f>
        <v>-</v>
      </c>
      <c r="AP125" s="203" t="str">
        <f>IF($H125=0,"*",IF(転記作業用!$AW125=0,"-",転記作業用!AS125))</f>
        <v>-</v>
      </c>
      <c r="AQ125" s="203" t="str">
        <f>IF($H125=0,"*",IF(転記作業用!$AW125=0,"-",転記作業用!AT125))</f>
        <v>-</v>
      </c>
      <c r="AR125" s="203" t="str">
        <f>IF($H125=0,"*",IF(転記作業用!$AW125=0,"-",転記作業用!AU125))</f>
        <v>-</v>
      </c>
      <c r="AS125" s="203" t="str">
        <f>IF($H125=0,"*",IF(転記作業用!$AW125=0,"-",転記作業用!AV125))</f>
        <v>-</v>
      </c>
      <c r="AT125" s="203" t="str">
        <f>IF($I125=0,"*",IF(転記作業用!$BM125=0,"-",転記作業用!AX125))</f>
        <v>-</v>
      </c>
      <c r="AU125" s="203" t="str">
        <f>IF($I125=0,"*",IF(転記作業用!$BM125=0,"-",転記作業用!AY125))</f>
        <v>-</v>
      </c>
      <c r="AV125" s="203" t="str">
        <f>IF($I125=0,"*",IF(転記作業用!$BM125=0,"-",転記作業用!AZ125))</f>
        <v>-</v>
      </c>
      <c r="AW125" s="203" t="str">
        <f>IF($I125=0,"*",IF(転記作業用!$BM125=0,"-",転記作業用!BA125))</f>
        <v>-</v>
      </c>
      <c r="AX125" s="203" t="str">
        <f>IF($I125=0,"*",IF(転記作業用!$BM125=0,"-",転記作業用!BB125))</f>
        <v>-</v>
      </c>
      <c r="AY125" s="203" t="str">
        <f>IF($I125=0,"*",IF(転記作業用!$BM125=0,"-",転記作業用!BC125))</f>
        <v>-</v>
      </c>
      <c r="AZ125" s="203" t="str">
        <f>IF($I125=0,"*",IF(転記作業用!$BM125=0,"-",転記作業用!BD125))</f>
        <v>-</v>
      </c>
      <c r="BA125" s="203" t="str">
        <f>IF($I125=0,"*",IF(転記作業用!$BM125=0,"-",転記作業用!BE125))</f>
        <v>-</v>
      </c>
      <c r="BB125" s="203" t="str">
        <f>IF($I125=0,"*",IF(転記作業用!$BM125=0,"-",転記作業用!BF125))</f>
        <v>-</v>
      </c>
      <c r="BC125" s="203" t="str">
        <f>IF($I125=0,"*",IF(転記作業用!$BM125=0,"-",転記作業用!BG125))</f>
        <v>-</v>
      </c>
      <c r="BD125" s="203" t="str">
        <f>IF($I125=0,"*",IF(転記作業用!$BM125=0,"-",転記作業用!BH125))</f>
        <v>-</v>
      </c>
      <c r="BE125" s="203" t="str">
        <f>IF($I125=0,"*",IF(転記作業用!$BM125=0,"-",転記作業用!BI125))</f>
        <v>-</v>
      </c>
      <c r="BF125" s="203" t="str">
        <f>IF($I125=0,"*",IF(転記作業用!$BM125=0,"-",転記作業用!BJ125))</f>
        <v>-</v>
      </c>
      <c r="BG125" s="203" t="str">
        <f>IF($I125=0,"*",IF(転記作業用!$BM125=0,"-",転記作業用!BK125))</f>
        <v>-</v>
      </c>
      <c r="BH125" s="203" t="str">
        <f>IF($I125=0,"*",IF(転記作業用!$BM125=0,"-",転記作業用!BL125))</f>
        <v>-</v>
      </c>
      <c r="BI125" s="203" t="str">
        <f>IF('在宅生活改善調査（利用者票）'!BI134="","-",'在宅生活改善調査（利用者票）'!BI134)</f>
        <v>-</v>
      </c>
      <c r="BJ125" s="203" t="str">
        <f>IF($BI125=4,"*",IF(転記作業用!$CK125=0,"-",転記作業用!BO125))</f>
        <v>-</v>
      </c>
      <c r="BK125" s="203" t="str">
        <f>IF($BI125=4,"*",IF(転記作業用!$CK125=0,"-",転記作業用!BP125))</f>
        <v>-</v>
      </c>
      <c r="BL125" s="203" t="str">
        <f>IF($BI125=4,"*",IF(転記作業用!$CK125=0,"-",転記作業用!BQ125))</f>
        <v>-</v>
      </c>
      <c r="BM125" s="203" t="str">
        <f>IF($BI125=4,"*",IF(転記作業用!$CK125=0,"-",転記作業用!BR125))</f>
        <v>-</v>
      </c>
      <c r="BN125" s="203" t="str">
        <f>IF($BI125=4,"*",IF(転記作業用!$CK125=0,"-",転記作業用!BS125))</f>
        <v>-</v>
      </c>
      <c r="BO125" s="203" t="str">
        <f>IF($BI125=4,"*",IF(転記作業用!$CK125=0,"-",転記作業用!BT125))</f>
        <v>-</v>
      </c>
      <c r="BP125" s="203" t="str">
        <f>IF($BI125=4,"*",IF(転記作業用!$CK125=0,"-",転記作業用!BU125))</f>
        <v>-</v>
      </c>
      <c r="BQ125" s="203" t="str">
        <f>IF($BI125=4,"*",IF(転記作業用!$CK125=0,"-",転記作業用!BV125))</f>
        <v>-</v>
      </c>
      <c r="BR125" s="203" t="str">
        <f>IF($BI125=4,"*",IF(転記作業用!$CK125=0,"-",転記作業用!BW125))</f>
        <v>-</v>
      </c>
      <c r="BS125" s="203" t="str">
        <f>IF($BI125=4,"*",IF(転記作業用!$CK125=0,"-",転記作業用!BX125))</f>
        <v>-</v>
      </c>
      <c r="BT125" s="203" t="str">
        <f>IF($BI125=4,"*",IF(転記作業用!$CK125=0,"-",転記作業用!BY125))</f>
        <v>-</v>
      </c>
      <c r="BU125" s="203" t="str">
        <f>IF($BI125=4,"*",IF(転記作業用!$CK125=0,"-",転記作業用!BZ125))</f>
        <v>-</v>
      </c>
      <c r="BV125" s="203" t="str">
        <f>IF($BI125=4,"*",IF(転記作業用!$CK125=0,"-",転記作業用!CA125))</f>
        <v>-</v>
      </c>
      <c r="BW125" s="203" t="str">
        <f>IF($BI125=4,"*",IF(転記作業用!$CK125=0,"-",転記作業用!CB125))</f>
        <v>-</v>
      </c>
      <c r="BX125" s="203" t="str">
        <f>IF($BI125=4,"*",IF(転記作業用!$CK125=0,"-",転記作業用!CC125))</f>
        <v>-</v>
      </c>
      <c r="BY125" s="203" t="str">
        <f>IF($BI125=4,"*",IF(転記作業用!$CK125=0,"-",転記作業用!CD125))</f>
        <v>-</v>
      </c>
      <c r="BZ125" s="203" t="str">
        <f>IF($BI125=4,"*",IF(転記作業用!$CK125=0,"-",転記作業用!CE125))</f>
        <v>-</v>
      </c>
      <c r="CA125" s="203" t="str">
        <f>IF($BI125=4,"*",IF(転記作業用!$CK125=0,"-",転記作業用!CF125))</f>
        <v>-</v>
      </c>
      <c r="CB125" s="203" t="str">
        <f>IF($BI125=4,"*",IF(転記作業用!$CK125=0,"-",転記作業用!CG125))</f>
        <v>-</v>
      </c>
      <c r="CC125" s="203" t="str">
        <f>IF(転記作業用!$CJ125=0,"*",IF('在宅生活改善調査（利用者票）'!CC134="","-",'在宅生活改善調査（利用者票）'!CC134))</f>
        <v>*</v>
      </c>
      <c r="CD125" s="203" t="str">
        <f>IF(転記作業用!CI125=0,"*",IF('在宅生活改善調査（利用者票）'!CD134="","-",'在宅生活改善調査（利用者票）'!CD134))</f>
        <v>*</v>
      </c>
      <c r="CE125" s="203" t="str">
        <f>IF(CB125&lt;&gt;1,"*",IF('在宅生活改善調査（利用者票）'!CE134="","-",'在宅生活改善調査（利用者票）'!CE134))</f>
        <v>*</v>
      </c>
    </row>
    <row r="126" spans="2:83" x14ac:dyDescent="0.15">
      <c r="B126" s="203" t="str">
        <f>IF('在宅生活改善調査（利用者票）'!B135="","-",'在宅生活改善調査（利用者票）'!B135)</f>
        <v>-</v>
      </c>
      <c r="C126" s="203" t="str">
        <f>IF('在宅生活改善調査（利用者票）'!C135="","-",'在宅生活改善調査（利用者票）'!C135)</f>
        <v>-</v>
      </c>
      <c r="D126" s="203" t="str">
        <f>IF('在宅生活改善調査（利用者票）'!D135="","-",'在宅生活改善調査（利用者票）'!D135)</f>
        <v>-</v>
      </c>
      <c r="E126" s="203" t="str">
        <f>IF(転記作業用!$K126=0,"-",転記作業用!D126)</f>
        <v>-</v>
      </c>
      <c r="F126" s="203" t="str">
        <f>IF(転記作業用!$K126=0,"-",転記作業用!E126)</f>
        <v>-</v>
      </c>
      <c r="G126" s="203" t="str">
        <f>IF(転記作業用!$K126=0,"-",転記作業用!F126)</f>
        <v>-</v>
      </c>
      <c r="H126" s="203" t="str">
        <f>IF(転記作業用!$K126=0,"-",転記作業用!G126)</f>
        <v>-</v>
      </c>
      <c r="I126" s="203" t="str">
        <f>IF(転記作業用!$K126=0,"-",転記作業用!H126)</f>
        <v>-</v>
      </c>
      <c r="J126" s="203" t="str">
        <f>IF(転記作業用!$K126=0,"-",転記作業用!I126)</f>
        <v>-</v>
      </c>
      <c r="K126" s="203" t="str">
        <f>IF(転記作業用!$K126=0,"-",転記作業用!J126)</f>
        <v>-</v>
      </c>
      <c r="L126" s="203" t="str">
        <f>IF(転記作業用!$S126=0,"-",転記作業用!L126)</f>
        <v>-</v>
      </c>
      <c r="M126" s="203" t="str">
        <f>IF(転記作業用!$S126=0,"-",転記作業用!M126)</f>
        <v>-</v>
      </c>
      <c r="N126" s="203" t="str">
        <f>IF(転記作業用!$S126=0,"-",転記作業用!N126)</f>
        <v>-</v>
      </c>
      <c r="O126" s="203" t="str">
        <f>IF(転記作業用!$S126=0,"-",転記作業用!O126)</f>
        <v>-</v>
      </c>
      <c r="P126" s="203" t="str">
        <f>IF(転記作業用!$S126=0,"-",転記作業用!P126)</f>
        <v>-</v>
      </c>
      <c r="Q126" s="203" t="str">
        <f>IF(転記作業用!$S126=0,"-",転記作業用!Q126)</f>
        <v>-</v>
      </c>
      <c r="R126" s="203" t="str">
        <f>IF(転記作業用!$S126=0,"-",転記作業用!R126)</f>
        <v>-</v>
      </c>
      <c r="S126" s="203" t="str">
        <f>IF(転記作業用!$AB126=0,"-",転記作業用!T126)</f>
        <v>-</v>
      </c>
      <c r="T126" s="203" t="str">
        <f>IF(転記作業用!$AB126=0,"-",転記作業用!U126)</f>
        <v>-</v>
      </c>
      <c r="U126" s="203" t="str">
        <f>IF(転記作業用!$AB126=0,"-",転記作業用!V126)</f>
        <v>-</v>
      </c>
      <c r="V126" s="203" t="str">
        <f>IF(転記作業用!$AB126=0,"-",転記作業用!W126)</f>
        <v>-</v>
      </c>
      <c r="W126" s="203" t="str">
        <f>IF(転記作業用!$AB126=0,"-",転記作業用!X126)</f>
        <v>-</v>
      </c>
      <c r="X126" s="203" t="str">
        <f>IF(転記作業用!$AB126=0,"-",転記作業用!Y126)</f>
        <v>-</v>
      </c>
      <c r="Y126" s="203" t="str">
        <f>IF(転記作業用!$AB126=0,"-",転記作業用!Z126)</f>
        <v>-</v>
      </c>
      <c r="Z126" s="203" t="str">
        <f>IF(転記作業用!$AB126=0,"-",転記作業用!AA126)</f>
        <v>-</v>
      </c>
      <c r="AA126" s="203" t="str">
        <f>IF($G126=0,"*",IF(転記作業用!$AK126=0,"-",転記作業用!AC126))</f>
        <v>-</v>
      </c>
      <c r="AB126" s="203" t="str">
        <f>IF($G126=0,"*",IF(転記作業用!$AK126=0,"-",転記作業用!AD126))</f>
        <v>-</v>
      </c>
      <c r="AC126" s="203" t="str">
        <f>IF($G126=0,"*",IF(転記作業用!$AK126=0,"-",転記作業用!AE126))</f>
        <v>-</v>
      </c>
      <c r="AD126" s="203" t="str">
        <f>IF($G126=0,"*",IF(転記作業用!$AK126=0,"-",転記作業用!AF126))</f>
        <v>-</v>
      </c>
      <c r="AE126" s="203" t="str">
        <f>IF($G126=0,"*",IF(転記作業用!$AK126=0,"-",転記作業用!AG126))</f>
        <v>-</v>
      </c>
      <c r="AF126" s="203" t="str">
        <f>IF($G126=0,"*",IF(転記作業用!$AK126=0,"-",転記作業用!AH126))</f>
        <v>-</v>
      </c>
      <c r="AG126" s="203" t="str">
        <f>IF($G126=0,"*",IF(転記作業用!$AK126=0,"-",転記作業用!AI126))</f>
        <v>-</v>
      </c>
      <c r="AH126" s="203" t="str">
        <f>IF($G126=0,"*",IF(転記作業用!$AK126=0,"-",転記作業用!AJ126))</f>
        <v>-</v>
      </c>
      <c r="AI126" s="203" t="str">
        <f>IF($H126=0,"*",IF(転記作業用!$AW126=0,"-",転記作業用!AL126))</f>
        <v>-</v>
      </c>
      <c r="AJ126" s="203" t="str">
        <f>IF($H126=0,"*",IF(転記作業用!$AW126=0,"-",転記作業用!AM126))</f>
        <v>-</v>
      </c>
      <c r="AK126" s="203" t="str">
        <f>IF($H126=0,"*",IF(転記作業用!$AW126=0,"-",転記作業用!AN126))</f>
        <v>-</v>
      </c>
      <c r="AL126" s="203" t="str">
        <f>IF($H126=0,"*",IF(転記作業用!$AW126=0,"-",転記作業用!AO126))</f>
        <v>-</v>
      </c>
      <c r="AM126" s="203" t="str">
        <f>IF($H126=0,"*",IF(転記作業用!$AW126=0,"-",転記作業用!AP126))</f>
        <v>-</v>
      </c>
      <c r="AN126" s="203" t="str">
        <f>IF($H126=0,"*",IF(転記作業用!$AW126=0,"-",転記作業用!AQ126))</f>
        <v>-</v>
      </c>
      <c r="AO126" s="203" t="str">
        <f>IF($H126=0,"*",IF(転記作業用!$AW126=0,"-",転記作業用!AR126))</f>
        <v>-</v>
      </c>
      <c r="AP126" s="203" t="str">
        <f>IF($H126=0,"*",IF(転記作業用!$AW126=0,"-",転記作業用!AS126))</f>
        <v>-</v>
      </c>
      <c r="AQ126" s="203" t="str">
        <f>IF($H126=0,"*",IF(転記作業用!$AW126=0,"-",転記作業用!AT126))</f>
        <v>-</v>
      </c>
      <c r="AR126" s="203" t="str">
        <f>IF($H126=0,"*",IF(転記作業用!$AW126=0,"-",転記作業用!AU126))</f>
        <v>-</v>
      </c>
      <c r="AS126" s="203" t="str">
        <f>IF($H126=0,"*",IF(転記作業用!$AW126=0,"-",転記作業用!AV126))</f>
        <v>-</v>
      </c>
      <c r="AT126" s="203" t="str">
        <f>IF($I126=0,"*",IF(転記作業用!$BM126=0,"-",転記作業用!AX126))</f>
        <v>-</v>
      </c>
      <c r="AU126" s="203" t="str">
        <f>IF($I126=0,"*",IF(転記作業用!$BM126=0,"-",転記作業用!AY126))</f>
        <v>-</v>
      </c>
      <c r="AV126" s="203" t="str">
        <f>IF($I126=0,"*",IF(転記作業用!$BM126=0,"-",転記作業用!AZ126))</f>
        <v>-</v>
      </c>
      <c r="AW126" s="203" t="str">
        <f>IF($I126=0,"*",IF(転記作業用!$BM126=0,"-",転記作業用!BA126))</f>
        <v>-</v>
      </c>
      <c r="AX126" s="203" t="str">
        <f>IF($I126=0,"*",IF(転記作業用!$BM126=0,"-",転記作業用!BB126))</f>
        <v>-</v>
      </c>
      <c r="AY126" s="203" t="str">
        <f>IF($I126=0,"*",IF(転記作業用!$BM126=0,"-",転記作業用!BC126))</f>
        <v>-</v>
      </c>
      <c r="AZ126" s="203" t="str">
        <f>IF($I126=0,"*",IF(転記作業用!$BM126=0,"-",転記作業用!BD126))</f>
        <v>-</v>
      </c>
      <c r="BA126" s="203" t="str">
        <f>IF($I126=0,"*",IF(転記作業用!$BM126=0,"-",転記作業用!BE126))</f>
        <v>-</v>
      </c>
      <c r="BB126" s="203" t="str">
        <f>IF($I126=0,"*",IF(転記作業用!$BM126=0,"-",転記作業用!BF126))</f>
        <v>-</v>
      </c>
      <c r="BC126" s="203" t="str">
        <f>IF($I126=0,"*",IF(転記作業用!$BM126=0,"-",転記作業用!BG126))</f>
        <v>-</v>
      </c>
      <c r="BD126" s="203" t="str">
        <f>IF($I126=0,"*",IF(転記作業用!$BM126=0,"-",転記作業用!BH126))</f>
        <v>-</v>
      </c>
      <c r="BE126" s="203" t="str">
        <f>IF($I126=0,"*",IF(転記作業用!$BM126=0,"-",転記作業用!BI126))</f>
        <v>-</v>
      </c>
      <c r="BF126" s="203" t="str">
        <f>IF($I126=0,"*",IF(転記作業用!$BM126=0,"-",転記作業用!BJ126))</f>
        <v>-</v>
      </c>
      <c r="BG126" s="203" t="str">
        <f>IF($I126=0,"*",IF(転記作業用!$BM126=0,"-",転記作業用!BK126))</f>
        <v>-</v>
      </c>
      <c r="BH126" s="203" t="str">
        <f>IF($I126=0,"*",IF(転記作業用!$BM126=0,"-",転記作業用!BL126))</f>
        <v>-</v>
      </c>
      <c r="BI126" s="203" t="str">
        <f>IF('在宅生活改善調査（利用者票）'!BI135="","-",'在宅生活改善調査（利用者票）'!BI135)</f>
        <v>-</v>
      </c>
      <c r="BJ126" s="203" t="str">
        <f>IF($BI126=4,"*",IF(転記作業用!$CK126=0,"-",転記作業用!BO126))</f>
        <v>-</v>
      </c>
      <c r="BK126" s="203" t="str">
        <f>IF($BI126=4,"*",IF(転記作業用!$CK126=0,"-",転記作業用!BP126))</f>
        <v>-</v>
      </c>
      <c r="BL126" s="203" t="str">
        <f>IF($BI126=4,"*",IF(転記作業用!$CK126=0,"-",転記作業用!BQ126))</f>
        <v>-</v>
      </c>
      <c r="BM126" s="203" t="str">
        <f>IF($BI126=4,"*",IF(転記作業用!$CK126=0,"-",転記作業用!BR126))</f>
        <v>-</v>
      </c>
      <c r="BN126" s="203" t="str">
        <f>IF($BI126=4,"*",IF(転記作業用!$CK126=0,"-",転記作業用!BS126))</f>
        <v>-</v>
      </c>
      <c r="BO126" s="203" t="str">
        <f>IF($BI126=4,"*",IF(転記作業用!$CK126=0,"-",転記作業用!BT126))</f>
        <v>-</v>
      </c>
      <c r="BP126" s="203" t="str">
        <f>IF($BI126=4,"*",IF(転記作業用!$CK126=0,"-",転記作業用!BU126))</f>
        <v>-</v>
      </c>
      <c r="BQ126" s="203" t="str">
        <f>IF($BI126=4,"*",IF(転記作業用!$CK126=0,"-",転記作業用!BV126))</f>
        <v>-</v>
      </c>
      <c r="BR126" s="203" t="str">
        <f>IF($BI126=4,"*",IF(転記作業用!$CK126=0,"-",転記作業用!BW126))</f>
        <v>-</v>
      </c>
      <c r="BS126" s="203" t="str">
        <f>IF($BI126=4,"*",IF(転記作業用!$CK126=0,"-",転記作業用!BX126))</f>
        <v>-</v>
      </c>
      <c r="BT126" s="203" t="str">
        <f>IF($BI126=4,"*",IF(転記作業用!$CK126=0,"-",転記作業用!BY126))</f>
        <v>-</v>
      </c>
      <c r="BU126" s="203" t="str">
        <f>IF($BI126=4,"*",IF(転記作業用!$CK126=0,"-",転記作業用!BZ126))</f>
        <v>-</v>
      </c>
      <c r="BV126" s="203" t="str">
        <f>IF($BI126=4,"*",IF(転記作業用!$CK126=0,"-",転記作業用!CA126))</f>
        <v>-</v>
      </c>
      <c r="BW126" s="203" t="str">
        <f>IF($BI126=4,"*",IF(転記作業用!$CK126=0,"-",転記作業用!CB126))</f>
        <v>-</v>
      </c>
      <c r="BX126" s="203" t="str">
        <f>IF($BI126=4,"*",IF(転記作業用!$CK126=0,"-",転記作業用!CC126))</f>
        <v>-</v>
      </c>
      <c r="BY126" s="203" t="str">
        <f>IF($BI126=4,"*",IF(転記作業用!$CK126=0,"-",転記作業用!CD126))</f>
        <v>-</v>
      </c>
      <c r="BZ126" s="203" t="str">
        <f>IF($BI126=4,"*",IF(転記作業用!$CK126=0,"-",転記作業用!CE126))</f>
        <v>-</v>
      </c>
      <c r="CA126" s="203" t="str">
        <f>IF($BI126=4,"*",IF(転記作業用!$CK126=0,"-",転記作業用!CF126))</f>
        <v>-</v>
      </c>
      <c r="CB126" s="203" t="str">
        <f>IF($BI126=4,"*",IF(転記作業用!$CK126=0,"-",転記作業用!CG126))</f>
        <v>-</v>
      </c>
      <c r="CC126" s="203" t="str">
        <f>IF(転記作業用!$CJ126=0,"*",IF('在宅生活改善調査（利用者票）'!CC135="","-",'在宅生活改善調査（利用者票）'!CC135))</f>
        <v>*</v>
      </c>
      <c r="CD126" s="203" t="str">
        <f>IF(転記作業用!CI126=0,"*",IF('在宅生活改善調査（利用者票）'!CD135="","-",'在宅生活改善調査（利用者票）'!CD135))</f>
        <v>*</v>
      </c>
      <c r="CE126" s="203" t="str">
        <f>IF(CB126&lt;&gt;1,"*",IF('在宅生活改善調査（利用者票）'!CE135="","-",'在宅生活改善調査（利用者票）'!CE135))</f>
        <v>*</v>
      </c>
    </row>
    <row r="127" spans="2:83" x14ac:dyDescent="0.15">
      <c r="B127" s="203" t="str">
        <f>IF('在宅生活改善調査（利用者票）'!B136="","-",'在宅生活改善調査（利用者票）'!B136)</f>
        <v>-</v>
      </c>
      <c r="C127" s="203" t="str">
        <f>IF('在宅生活改善調査（利用者票）'!C136="","-",'在宅生活改善調査（利用者票）'!C136)</f>
        <v>-</v>
      </c>
      <c r="D127" s="203" t="str">
        <f>IF('在宅生活改善調査（利用者票）'!D136="","-",'在宅生活改善調査（利用者票）'!D136)</f>
        <v>-</v>
      </c>
      <c r="E127" s="203" t="str">
        <f>IF(転記作業用!$K127=0,"-",転記作業用!D127)</f>
        <v>-</v>
      </c>
      <c r="F127" s="203" t="str">
        <f>IF(転記作業用!$K127=0,"-",転記作業用!E127)</f>
        <v>-</v>
      </c>
      <c r="G127" s="203" t="str">
        <f>IF(転記作業用!$K127=0,"-",転記作業用!F127)</f>
        <v>-</v>
      </c>
      <c r="H127" s="203" t="str">
        <f>IF(転記作業用!$K127=0,"-",転記作業用!G127)</f>
        <v>-</v>
      </c>
      <c r="I127" s="203" t="str">
        <f>IF(転記作業用!$K127=0,"-",転記作業用!H127)</f>
        <v>-</v>
      </c>
      <c r="J127" s="203" t="str">
        <f>IF(転記作業用!$K127=0,"-",転記作業用!I127)</f>
        <v>-</v>
      </c>
      <c r="K127" s="203" t="str">
        <f>IF(転記作業用!$K127=0,"-",転記作業用!J127)</f>
        <v>-</v>
      </c>
      <c r="L127" s="203" t="str">
        <f>IF(転記作業用!$S127=0,"-",転記作業用!L127)</f>
        <v>-</v>
      </c>
      <c r="M127" s="203" t="str">
        <f>IF(転記作業用!$S127=0,"-",転記作業用!M127)</f>
        <v>-</v>
      </c>
      <c r="N127" s="203" t="str">
        <f>IF(転記作業用!$S127=0,"-",転記作業用!N127)</f>
        <v>-</v>
      </c>
      <c r="O127" s="203" t="str">
        <f>IF(転記作業用!$S127=0,"-",転記作業用!O127)</f>
        <v>-</v>
      </c>
      <c r="P127" s="203" t="str">
        <f>IF(転記作業用!$S127=0,"-",転記作業用!P127)</f>
        <v>-</v>
      </c>
      <c r="Q127" s="203" t="str">
        <f>IF(転記作業用!$S127=0,"-",転記作業用!Q127)</f>
        <v>-</v>
      </c>
      <c r="R127" s="203" t="str">
        <f>IF(転記作業用!$S127=0,"-",転記作業用!R127)</f>
        <v>-</v>
      </c>
      <c r="S127" s="203" t="str">
        <f>IF(転記作業用!$AB127=0,"-",転記作業用!T127)</f>
        <v>-</v>
      </c>
      <c r="T127" s="203" t="str">
        <f>IF(転記作業用!$AB127=0,"-",転記作業用!U127)</f>
        <v>-</v>
      </c>
      <c r="U127" s="203" t="str">
        <f>IF(転記作業用!$AB127=0,"-",転記作業用!V127)</f>
        <v>-</v>
      </c>
      <c r="V127" s="203" t="str">
        <f>IF(転記作業用!$AB127=0,"-",転記作業用!W127)</f>
        <v>-</v>
      </c>
      <c r="W127" s="203" t="str">
        <f>IF(転記作業用!$AB127=0,"-",転記作業用!X127)</f>
        <v>-</v>
      </c>
      <c r="X127" s="203" t="str">
        <f>IF(転記作業用!$AB127=0,"-",転記作業用!Y127)</f>
        <v>-</v>
      </c>
      <c r="Y127" s="203" t="str">
        <f>IF(転記作業用!$AB127=0,"-",転記作業用!Z127)</f>
        <v>-</v>
      </c>
      <c r="Z127" s="203" t="str">
        <f>IF(転記作業用!$AB127=0,"-",転記作業用!AA127)</f>
        <v>-</v>
      </c>
      <c r="AA127" s="203" t="str">
        <f>IF($G127=0,"*",IF(転記作業用!$AK127=0,"-",転記作業用!AC127))</f>
        <v>-</v>
      </c>
      <c r="AB127" s="203" t="str">
        <f>IF($G127=0,"*",IF(転記作業用!$AK127=0,"-",転記作業用!AD127))</f>
        <v>-</v>
      </c>
      <c r="AC127" s="203" t="str">
        <f>IF($G127=0,"*",IF(転記作業用!$AK127=0,"-",転記作業用!AE127))</f>
        <v>-</v>
      </c>
      <c r="AD127" s="203" t="str">
        <f>IF($G127=0,"*",IF(転記作業用!$AK127=0,"-",転記作業用!AF127))</f>
        <v>-</v>
      </c>
      <c r="AE127" s="203" t="str">
        <f>IF($G127=0,"*",IF(転記作業用!$AK127=0,"-",転記作業用!AG127))</f>
        <v>-</v>
      </c>
      <c r="AF127" s="203" t="str">
        <f>IF($G127=0,"*",IF(転記作業用!$AK127=0,"-",転記作業用!AH127))</f>
        <v>-</v>
      </c>
      <c r="AG127" s="203" t="str">
        <f>IF($G127=0,"*",IF(転記作業用!$AK127=0,"-",転記作業用!AI127))</f>
        <v>-</v>
      </c>
      <c r="AH127" s="203" t="str">
        <f>IF($G127=0,"*",IF(転記作業用!$AK127=0,"-",転記作業用!AJ127))</f>
        <v>-</v>
      </c>
      <c r="AI127" s="203" t="str">
        <f>IF($H127=0,"*",IF(転記作業用!$AW127=0,"-",転記作業用!AL127))</f>
        <v>-</v>
      </c>
      <c r="AJ127" s="203" t="str">
        <f>IF($H127=0,"*",IF(転記作業用!$AW127=0,"-",転記作業用!AM127))</f>
        <v>-</v>
      </c>
      <c r="AK127" s="203" t="str">
        <f>IF($H127=0,"*",IF(転記作業用!$AW127=0,"-",転記作業用!AN127))</f>
        <v>-</v>
      </c>
      <c r="AL127" s="203" t="str">
        <f>IF($H127=0,"*",IF(転記作業用!$AW127=0,"-",転記作業用!AO127))</f>
        <v>-</v>
      </c>
      <c r="AM127" s="203" t="str">
        <f>IF($H127=0,"*",IF(転記作業用!$AW127=0,"-",転記作業用!AP127))</f>
        <v>-</v>
      </c>
      <c r="AN127" s="203" t="str">
        <f>IF($H127=0,"*",IF(転記作業用!$AW127=0,"-",転記作業用!AQ127))</f>
        <v>-</v>
      </c>
      <c r="AO127" s="203" t="str">
        <f>IF($H127=0,"*",IF(転記作業用!$AW127=0,"-",転記作業用!AR127))</f>
        <v>-</v>
      </c>
      <c r="AP127" s="203" t="str">
        <f>IF($H127=0,"*",IF(転記作業用!$AW127=0,"-",転記作業用!AS127))</f>
        <v>-</v>
      </c>
      <c r="AQ127" s="203" t="str">
        <f>IF($H127=0,"*",IF(転記作業用!$AW127=0,"-",転記作業用!AT127))</f>
        <v>-</v>
      </c>
      <c r="AR127" s="203" t="str">
        <f>IF($H127=0,"*",IF(転記作業用!$AW127=0,"-",転記作業用!AU127))</f>
        <v>-</v>
      </c>
      <c r="AS127" s="203" t="str">
        <f>IF($H127=0,"*",IF(転記作業用!$AW127=0,"-",転記作業用!AV127))</f>
        <v>-</v>
      </c>
      <c r="AT127" s="203" t="str">
        <f>IF($I127=0,"*",IF(転記作業用!$BM127=0,"-",転記作業用!AX127))</f>
        <v>-</v>
      </c>
      <c r="AU127" s="203" t="str">
        <f>IF($I127=0,"*",IF(転記作業用!$BM127=0,"-",転記作業用!AY127))</f>
        <v>-</v>
      </c>
      <c r="AV127" s="203" t="str">
        <f>IF($I127=0,"*",IF(転記作業用!$BM127=0,"-",転記作業用!AZ127))</f>
        <v>-</v>
      </c>
      <c r="AW127" s="203" t="str">
        <f>IF($I127=0,"*",IF(転記作業用!$BM127=0,"-",転記作業用!BA127))</f>
        <v>-</v>
      </c>
      <c r="AX127" s="203" t="str">
        <f>IF($I127=0,"*",IF(転記作業用!$BM127=0,"-",転記作業用!BB127))</f>
        <v>-</v>
      </c>
      <c r="AY127" s="203" t="str">
        <f>IF($I127=0,"*",IF(転記作業用!$BM127=0,"-",転記作業用!BC127))</f>
        <v>-</v>
      </c>
      <c r="AZ127" s="203" t="str">
        <f>IF($I127=0,"*",IF(転記作業用!$BM127=0,"-",転記作業用!BD127))</f>
        <v>-</v>
      </c>
      <c r="BA127" s="203" t="str">
        <f>IF($I127=0,"*",IF(転記作業用!$BM127=0,"-",転記作業用!BE127))</f>
        <v>-</v>
      </c>
      <c r="BB127" s="203" t="str">
        <f>IF($I127=0,"*",IF(転記作業用!$BM127=0,"-",転記作業用!BF127))</f>
        <v>-</v>
      </c>
      <c r="BC127" s="203" t="str">
        <f>IF($I127=0,"*",IF(転記作業用!$BM127=0,"-",転記作業用!BG127))</f>
        <v>-</v>
      </c>
      <c r="BD127" s="203" t="str">
        <f>IF($I127=0,"*",IF(転記作業用!$BM127=0,"-",転記作業用!BH127))</f>
        <v>-</v>
      </c>
      <c r="BE127" s="203" t="str">
        <f>IF($I127=0,"*",IF(転記作業用!$BM127=0,"-",転記作業用!BI127))</f>
        <v>-</v>
      </c>
      <c r="BF127" s="203" t="str">
        <f>IF($I127=0,"*",IF(転記作業用!$BM127=0,"-",転記作業用!BJ127))</f>
        <v>-</v>
      </c>
      <c r="BG127" s="203" t="str">
        <f>IF($I127=0,"*",IF(転記作業用!$BM127=0,"-",転記作業用!BK127))</f>
        <v>-</v>
      </c>
      <c r="BH127" s="203" t="str">
        <f>IF($I127=0,"*",IF(転記作業用!$BM127=0,"-",転記作業用!BL127))</f>
        <v>-</v>
      </c>
      <c r="BI127" s="203" t="str">
        <f>IF('在宅生活改善調査（利用者票）'!BI136="","-",'在宅生活改善調査（利用者票）'!BI136)</f>
        <v>-</v>
      </c>
      <c r="BJ127" s="203" t="str">
        <f>IF($BI127=4,"*",IF(転記作業用!$CK127=0,"-",転記作業用!BO127))</f>
        <v>-</v>
      </c>
      <c r="BK127" s="203" t="str">
        <f>IF($BI127=4,"*",IF(転記作業用!$CK127=0,"-",転記作業用!BP127))</f>
        <v>-</v>
      </c>
      <c r="BL127" s="203" t="str">
        <f>IF($BI127=4,"*",IF(転記作業用!$CK127=0,"-",転記作業用!BQ127))</f>
        <v>-</v>
      </c>
      <c r="BM127" s="203" t="str">
        <f>IF($BI127=4,"*",IF(転記作業用!$CK127=0,"-",転記作業用!BR127))</f>
        <v>-</v>
      </c>
      <c r="BN127" s="203" t="str">
        <f>IF($BI127=4,"*",IF(転記作業用!$CK127=0,"-",転記作業用!BS127))</f>
        <v>-</v>
      </c>
      <c r="BO127" s="203" t="str">
        <f>IF($BI127=4,"*",IF(転記作業用!$CK127=0,"-",転記作業用!BT127))</f>
        <v>-</v>
      </c>
      <c r="BP127" s="203" t="str">
        <f>IF($BI127=4,"*",IF(転記作業用!$CK127=0,"-",転記作業用!BU127))</f>
        <v>-</v>
      </c>
      <c r="BQ127" s="203" t="str">
        <f>IF($BI127=4,"*",IF(転記作業用!$CK127=0,"-",転記作業用!BV127))</f>
        <v>-</v>
      </c>
      <c r="BR127" s="203" t="str">
        <f>IF($BI127=4,"*",IF(転記作業用!$CK127=0,"-",転記作業用!BW127))</f>
        <v>-</v>
      </c>
      <c r="BS127" s="203" t="str">
        <f>IF($BI127=4,"*",IF(転記作業用!$CK127=0,"-",転記作業用!BX127))</f>
        <v>-</v>
      </c>
      <c r="BT127" s="203" t="str">
        <f>IF($BI127=4,"*",IF(転記作業用!$CK127=0,"-",転記作業用!BY127))</f>
        <v>-</v>
      </c>
      <c r="BU127" s="203" t="str">
        <f>IF($BI127=4,"*",IF(転記作業用!$CK127=0,"-",転記作業用!BZ127))</f>
        <v>-</v>
      </c>
      <c r="BV127" s="203" t="str">
        <f>IF($BI127=4,"*",IF(転記作業用!$CK127=0,"-",転記作業用!CA127))</f>
        <v>-</v>
      </c>
      <c r="BW127" s="203" t="str">
        <f>IF($BI127=4,"*",IF(転記作業用!$CK127=0,"-",転記作業用!CB127))</f>
        <v>-</v>
      </c>
      <c r="BX127" s="203" t="str">
        <f>IF($BI127=4,"*",IF(転記作業用!$CK127=0,"-",転記作業用!CC127))</f>
        <v>-</v>
      </c>
      <c r="BY127" s="203" t="str">
        <f>IF($BI127=4,"*",IF(転記作業用!$CK127=0,"-",転記作業用!CD127))</f>
        <v>-</v>
      </c>
      <c r="BZ127" s="203" t="str">
        <f>IF($BI127=4,"*",IF(転記作業用!$CK127=0,"-",転記作業用!CE127))</f>
        <v>-</v>
      </c>
      <c r="CA127" s="203" t="str">
        <f>IF($BI127=4,"*",IF(転記作業用!$CK127=0,"-",転記作業用!CF127))</f>
        <v>-</v>
      </c>
      <c r="CB127" s="203" t="str">
        <f>IF($BI127=4,"*",IF(転記作業用!$CK127=0,"-",転記作業用!CG127))</f>
        <v>-</v>
      </c>
      <c r="CC127" s="203" t="str">
        <f>IF(転記作業用!$CJ127=0,"*",IF('在宅生活改善調査（利用者票）'!CC136="","-",'在宅生活改善調査（利用者票）'!CC136))</f>
        <v>*</v>
      </c>
      <c r="CD127" s="203" t="str">
        <f>IF(転記作業用!CI127=0,"*",IF('在宅生活改善調査（利用者票）'!CD136="","-",'在宅生活改善調査（利用者票）'!CD136))</f>
        <v>*</v>
      </c>
      <c r="CE127" s="203" t="str">
        <f>IF(CB127&lt;&gt;1,"*",IF('在宅生活改善調査（利用者票）'!CE136="","-",'在宅生活改善調査（利用者票）'!CE136))</f>
        <v>*</v>
      </c>
    </row>
    <row r="128" spans="2:83" x14ac:dyDescent="0.15">
      <c r="B128" s="203" t="str">
        <f>IF('在宅生活改善調査（利用者票）'!B137="","-",'在宅生活改善調査（利用者票）'!B137)</f>
        <v>-</v>
      </c>
      <c r="C128" s="203" t="str">
        <f>IF('在宅生活改善調査（利用者票）'!C137="","-",'在宅生活改善調査（利用者票）'!C137)</f>
        <v>-</v>
      </c>
      <c r="D128" s="203" t="str">
        <f>IF('在宅生活改善調査（利用者票）'!D137="","-",'在宅生活改善調査（利用者票）'!D137)</f>
        <v>-</v>
      </c>
      <c r="E128" s="203" t="str">
        <f>IF(転記作業用!$K128=0,"-",転記作業用!D128)</f>
        <v>-</v>
      </c>
      <c r="F128" s="203" t="str">
        <f>IF(転記作業用!$K128=0,"-",転記作業用!E128)</f>
        <v>-</v>
      </c>
      <c r="G128" s="203" t="str">
        <f>IF(転記作業用!$K128=0,"-",転記作業用!F128)</f>
        <v>-</v>
      </c>
      <c r="H128" s="203" t="str">
        <f>IF(転記作業用!$K128=0,"-",転記作業用!G128)</f>
        <v>-</v>
      </c>
      <c r="I128" s="203" t="str">
        <f>IF(転記作業用!$K128=0,"-",転記作業用!H128)</f>
        <v>-</v>
      </c>
      <c r="J128" s="203" t="str">
        <f>IF(転記作業用!$K128=0,"-",転記作業用!I128)</f>
        <v>-</v>
      </c>
      <c r="K128" s="203" t="str">
        <f>IF(転記作業用!$K128=0,"-",転記作業用!J128)</f>
        <v>-</v>
      </c>
      <c r="L128" s="203" t="str">
        <f>IF(転記作業用!$S128=0,"-",転記作業用!L128)</f>
        <v>-</v>
      </c>
      <c r="M128" s="203" t="str">
        <f>IF(転記作業用!$S128=0,"-",転記作業用!M128)</f>
        <v>-</v>
      </c>
      <c r="N128" s="203" t="str">
        <f>IF(転記作業用!$S128=0,"-",転記作業用!N128)</f>
        <v>-</v>
      </c>
      <c r="O128" s="203" t="str">
        <f>IF(転記作業用!$S128=0,"-",転記作業用!O128)</f>
        <v>-</v>
      </c>
      <c r="P128" s="203" t="str">
        <f>IF(転記作業用!$S128=0,"-",転記作業用!P128)</f>
        <v>-</v>
      </c>
      <c r="Q128" s="203" t="str">
        <f>IF(転記作業用!$S128=0,"-",転記作業用!Q128)</f>
        <v>-</v>
      </c>
      <c r="R128" s="203" t="str">
        <f>IF(転記作業用!$S128=0,"-",転記作業用!R128)</f>
        <v>-</v>
      </c>
      <c r="S128" s="203" t="str">
        <f>IF(転記作業用!$AB128=0,"-",転記作業用!T128)</f>
        <v>-</v>
      </c>
      <c r="T128" s="203" t="str">
        <f>IF(転記作業用!$AB128=0,"-",転記作業用!U128)</f>
        <v>-</v>
      </c>
      <c r="U128" s="203" t="str">
        <f>IF(転記作業用!$AB128=0,"-",転記作業用!V128)</f>
        <v>-</v>
      </c>
      <c r="V128" s="203" t="str">
        <f>IF(転記作業用!$AB128=0,"-",転記作業用!W128)</f>
        <v>-</v>
      </c>
      <c r="W128" s="203" t="str">
        <f>IF(転記作業用!$AB128=0,"-",転記作業用!X128)</f>
        <v>-</v>
      </c>
      <c r="X128" s="203" t="str">
        <f>IF(転記作業用!$AB128=0,"-",転記作業用!Y128)</f>
        <v>-</v>
      </c>
      <c r="Y128" s="203" t="str">
        <f>IF(転記作業用!$AB128=0,"-",転記作業用!Z128)</f>
        <v>-</v>
      </c>
      <c r="Z128" s="203" t="str">
        <f>IF(転記作業用!$AB128=0,"-",転記作業用!AA128)</f>
        <v>-</v>
      </c>
      <c r="AA128" s="203" t="str">
        <f>IF($G128=0,"*",IF(転記作業用!$AK128=0,"-",転記作業用!AC128))</f>
        <v>-</v>
      </c>
      <c r="AB128" s="203" t="str">
        <f>IF($G128=0,"*",IF(転記作業用!$AK128=0,"-",転記作業用!AD128))</f>
        <v>-</v>
      </c>
      <c r="AC128" s="203" t="str">
        <f>IF($G128=0,"*",IF(転記作業用!$AK128=0,"-",転記作業用!AE128))</f>
        <v>-</v>
      </c>
      <c r="AD128" s="203" t="str">
        <f>IF($G128=0,"*",IF(転記作業用!$AK128=0,"-",転記作業用!AF128))</f>
        <v>-</v>
      </c>
      <c r="AE128" s="203" t="str">
        <f>IF($G128=0,"*",IF(転記作業用!$AK128=0,"-",転記作業用!AG128))</f>
        <v>-</v>
      </c>
      <c r="AF128" s="203" t="str">
        <f>IF($G128=0,"*",IF(転記作業用!$AK128=0,"-",転記作業用!AH128))</f>
        <v>-</v>
      </c>
      <c r="AG128" s="203" t="str">
        <f>IF($G128=0,"*",IF(転記作業用!$AK128=0,"-",転記作業用!AI128))</f>
        <v>-</v>
      </c>
      <c r="AH128" s="203" t="str">
        <f>IF($G128=0,"*",IF(転記作業用!$AK128=0,"-",転記作業用!AJ128))</f>
        <v>-</v>
      </c>
      <c r="AI128" s="203" t="str">
        <f>IF($H128=0,"*",IF(転記作業用!$AW128=0,"-",転記作業用!AL128))</f>
        <v>-</v>
      </c>
      <c r="AJ128" s="203" t="str">
        <f>IF($H128=0,"*",IF(転記作業用!$AW128=0,"-",転記作業用!AM128))</f>
        <v>-</v>
      </c>
      <c r="AK128" s="203" t="str">
        <f>IF($H128=0,"*",IF(転記作業用!$AW128=0,"-",転記作業用!AN128))</f>
        <v>-</v>
      </c>
      <c r="AL128" s="203" t="str">
        <f>IF($H128=0,"*",IF(転記作業用!$AW128=0,"-",転記作業用!AO128))</f>
        <v>-</v>
      </c>
      <c r="AM128" s="203" t="str">
        <f>IF($H128=0,"*",IF(転記作業用!$AW128=0,"-",転記作業用!AP128))</f>
        <v>-</v>
      </c>
      <c r="AN128" s="203" t="str">
        <f>IF($H128=0,"*",IF(転記作業用!$AW128=0,"-",転記作業用!AQ128))</f>
        <v>-</v>
      </c>
      <c r="AO128" s="203" t="str">
        <f>IF($H128=0,"*",IF(転記作業用!$AW128=0,"-",転記作業用!AR128))</f>
        <v>-</v>
      </c>
      <c r="AP128" s="203" t="str">
        <f>IF($H128=0,"*",IF(転記作業用!$AW128=0,"-",転記作業用!AS128))</f>
        <v>-</v>
      </c>
      <c r="AQ128" s="203" t="str">
        <f>IF($H128=0,"*",IF(転記作業用!$AW128=0,"-",転記作業用!AT128))</f>
        <v>-</v>
      </c>
      <c r="AR128" s="203" t="str">
        <f>IF($H128=0,"*",IF(転記作業用!$AW128=0,"-",転記作業用!AU128))</f>
        <v>-</v>
      </c>
      <c r="AS128" s="203" t="str">
        <f>IF($H128=0,"*",IF(転記作業用!$AW128=0,"-",転記作業用!AV128))</f>
        <v>-</v>
      </c>
      <c r="AT128" s="203" t="str">
        <f>IF($I128=0,"*",IF(転記作業用!$BM128=0,"-",転記作業用!AX128))</f>
        <v>-</v>
      </c>
      <c r="AU128" s="203" t="str">
        <f>IF($I128=0,"*",IF(転記作業用!$BM128=0,"-",転記作業用!AY128))</f>
        <v>-</v>
      </c>
      <c r="AV128" s="203" t="str">
        <f>IF($I128=0,"*",IF(転記作業用!$BM128=0,"-",転記作業用!AZ128))</f>
        <v>-</v>
      </c>
      <c r="AW128" s="203" t="str">
        <f>IF($I128=0,"*",IF(転記作業用!$BM128=0,"-",転記作業用!BA128))</f>
        <v>-</v>
      </c>
      <c r="AX128" s="203" t="str">
        <f>IF($I128=0,"*",IF(転記作業用!$BM128=0,"-",転記作業用!BB128))</f>
        <v>-</v>
      </c>
      <c r="AY128" s="203" t="str">
        <f>IF($I128=0,"*",IF(転記作業用!$BM128=0,"-",転記作業用!BC128))</f>
        <v>-</v>
      </c>
      <c r="AZ128" s="203" t="str">
        <f>IF($I128=0,"*",IF(転記作業用!$BM128=0,"-",転記作業用!BD128))</f>
        <v>-</v>
      </c>
      <c r="BA128" s="203" t="str">
        <f>IF($I128=0,"*",IF(転記作業用!$BM128=0,"-",転記作業用!BE128))</f>
        <v>-</v>
      </c>
      <c r="BB128" s="203" t="str">
        <f>IF($I128=0,"*",IF(転記作業用!$BM128=0,"-",転記作業用!BF128))</f>
        <v>-</v>
      </c>
      <c r="BC128" s="203" t="str">
        <f>IF($I128=0,"*",IF(転記作業用!$BM128=0,"-",転記作業用!BG128))</f>
        <v>-</v>
      </c>
      <c r="BD128" s="203" t="str">
        <f>IF($I128=0,"*",IF(転記作業用!$BM128=0,"-",転記作業用!BH128))</f>
        <v>-</v>
      </c>
      <c r="BE128" s="203" t="str">
        <f>IF($I128=0,"*",IF(転記作業用!$BM128=0,"-",転記作業用!BI128))</f>
        <v>-</v>
      </c>
      <c r="BF128" s="203" t="str">
        <f>IF($I128=0,"*",IF(転記作業用!$BM128=0,"-",転記作業用!BJ128))</f>
        <v>-</v>
      </c>
      <c r="BG128" s="203" t="str">
        <f>IF($I128=0,"*",IF(転記作業用!$BM128=0,"-",転記作業用!BK128))</f>
        <v>-</v>
      </c>
      <c r="BH128" s="203" t="str">
        <f>IF($I128=0,"*",IF(転記作業用!$BM128=0,"-",転記作業用!BL128))</f>
        <v>-</v>
      </c>
      <c r="BI128" s="203" t="str">
        <f>IF('在宅生活改善調査（利用者票）'!BI137="","-",'在宅生活改善調査（利用者票）'!BI137)</f>
        <v>-</v>
      </c>
      <c r="BJ128" s="203" t="str">
        <f>IF($BI128=4,"*",IF(転記作業用!$CK128=0,"-",転記作業用!BO128))</f>
        <v>-</v>
      </c>
      <c r="BK128" s="203" t="str">
        <f>IF($BI128=4,"*",IF(転記作業用!$CK128=0,"-",転記作業用!BP128))</f>
        <v>-</v>
      </c>
      <c r="BL128" s="203" t="str">
        <f>IF($BI128=4,"*",IF(転記作業用!$CK128=0,"-",転記作業用!BQ128))</f>
        <v>-</v>
      </c>
      <c r="BM128" s="203" t="str">
        <f>IF($BI128=4,"*",IF(転記作業用!$CK128=0,"-",転記作業用!BR128))</f>
        <v>-</v>
      </c>
      <c r="BN128" s="203" t="str">
        <f>IF($BI128=4,"*",IF(転記作業用!$CK128=0,"-",転記作業用!BS128))</f>
        <v>-</v>
      </c>
      <c r="BO128" s="203" t="str">
        <f>IF($BI128=4,"*",IF(転記作業用!$CK128=0,"-",転記作業用!BT128))</f>
        <v>-</v>
      </c>
      <c r="BP128" s="203" t="str">
        <f>IF($BI128=4,"*",IF(転記作業用!$CK128=0,"-",転記作業用!BU128))</f>
        <v>-</v>
      </c>
      <c r="BQ128" s="203" t="str">
        <f>IF($BI128=4,"*",IF(転記作業用!$CK128=0,"-",転記作業用!BV128))</f>
        <v>-</v>
      </c>
      <c r="BR128" s="203" t="str">
        <f>IF($BI128=4,"*",IF(転記作業用!$CK128=0,"-",転記作業用!BW128))</f>
        <v>-</v>
      </c>
      <c r="BS128" s="203" t="str">
        <f>IF($BI128=4,"*",IF(転記作業用!$CK128=0,"-",転記作業用!BX128))</f>
        <v>-</v>
      </c>
      <c r="BT128" s="203" t="str">
        <f>IF($BI128=4,"*",IF(転記作業用!$CK128=0,"-",転記作業用!BY128))</f>
        <v>-</v>
      </c>
      <c r="BU128" s="203" t="str">
        <f>IF($BI128=4,"*",IF(転記作業用!$CK128=0,"-",転記作業用!BZ128))</f>
        <v>-</v>
      </c>
      <c r="BV128" s="203" t="str">
        <f>IF($BI128=4,"*",IF(転記作業用!$CK128=0,"-",転記作業用!CA128))</f>
        <v>-</v>
      </c>
      <c r="BW128" s="203" t="str">
        <f>IF($BI128=4,"*",IF(転記作業用!$CK128=0,"-",転記作業用!CB128))</f>
        <v>-</v>
      </c>
      <c r="BX128" s="203" t="str">
        <f>IF($BI128=4,"*",IF(転記作業用!$CK128=0,"-",転記作業用!CC128))</f>
        <v>-</v>
      </c>
      <c r="BY128" s="203" t="str">
        <f>IF($BI128=4,"*",IF(転記作業用!$CK128=0,"-",転記作業用!CD128))</f>
        <v>-</v>
      </c>
      <c r="BZ128" s="203" t="str">
        <f>IF($BI128=4,"*",IF(転記作業用!$CK128=0,"-",転記作業用!CE128))</f>
        <v>-</v>
      </c>
      <c r="CA128" s="203" t="str">
        <f>IF($BI128=4,"*",IF(転記作業用!$CK128=0,"-",転記作業用!CF128))</f>
        <v>-</v>
      </c>
      <c r="CB128" s="203" t="str">
        <f>IF($BI128=4,"*",IF(転記作業用!$CK128=0,"-",転記作業用!CG128))</f>
        <v>-</v>
      </c>
      <c r="CC128" s="203" t="str">
        <f>IF(転記作業用!$CJ128=0,"*",IF('在宅生活改善調査（利用者票）'!CC137="","-",'在宅生活改善調査（利用者票）'!CC137))</f>
        <v>*</v>
      </c>
      <c r="CD128" s="203" t="str">
        <f>IF(転記作業用!CI128=0,"*",IF('在宅生活改善調査（利用者票）'!CD137="","-",'在宅生活改善調査（利用者票）'!CD137))</f>
        <v>*</v>
      </c>
      <c r="CE128" s="203" t="str">
        <f>IF(CB128&lt;&gt;1,"*",IF('在宅生活改善調査（利用者票）'!CE137="","-",'在宅生活改善調査（利用者票）'!CE137))</f>
        <v>*</v>
      </c>
    </row>
    <row r="129" spans="2:83" x14ac:dyDescent="0.15">
      <c r="B129" s="203" t="str">
        <f>IF('在宅生活改善調査（利用者票）'!B138="","-",'在宅生活改善調査（利用者票）'!B138)</f>
        <v>-</v>
      </c>
      <c r="C129" s="203" t="str">
        <f>IF('在宅生活改善調査（利用者票）'!C138="","-",'在宅生活改善調査（利用者票）'!C138)</f>
        <v>-</v>
      </c>
      <c r="D129" s="203" t="str">
        <f>IF('在宅生活改善調査（利用者票）'!D138="","-",'在宅生活改善調査（利用者票）'!D138)</f>
        <v>-</v>
      </c>
      <c r="E129" s="203" t="str">
        <f>IF(転記作業用!$K129=0,"-",転記作業用!D129)</f>
        <v>-</v>
      </c>
      <c r="F129" s="203" t="str">
        <f>IF(転記作業用!$K129=0,"-",転記作業用!E129)</f>
        <v>-</v>
      </c>
      <c r="G129" s="203" t="str">
        <f>IF(転記作業用!$K129=0,"-",転記作業用!F129)</f>
        <v>-</v>
      </c>
      <c r="H129" s="203" t="str">
        <f>IF(転記作業用!$K129=0,"-",転記作業用!G129)</f>
        <v>-</v>
      </c>
      <c r="I129" s="203" t="str">
        <f>IF(転記作業用!$K129=0,"-",転記作業用!H129)</f>
        <v>-</v>
      </c>
      <c r="J129" s="203" t="str">
        <f>IF(転記作業用!$K129=0,"-",転記作業用!I129)</f>
        <v>-</v>
      </c>
      <c r="K129" s="203" t="str">
        <f>IF(転記作業用!$K129=0,"-",転記作業用!J129)</f>
        <v>-</v>
      </c>
      <c r="L129" s="203" t="str">
        <f>IF(転記作業用!$S129=0,"-",転記作業用!L129)</f>
        <v>-</v>
      </c>
      <c r="M129" s="203" t="str">
        <f>IF(転記作業用!$S129=0,"-",転記作業用!M129)</f>
        <v>-</v>
      </c>
      <c r="N129" s="203" t="str">
        <f>IF(転記作業用!$S129=0,"-",転記作業用!N129)</f>
        <v>-</v>
      </c>
      <c r="O129" s="203" t="str">
        <f>IF(転記作業用!$S129=0,"-",転記作業用!O129)</f>
        <v>-</v>
      </c>
      <c r="P129" s="203" t="str">
        <f>IF(転記作業用!$S129=0,"-",転記作業用!P129)</f>
        <v>-</v>
      </c>
      <c r="Q129" s="203" t="str">
        <f>IF(転記作業用!$S129=0,"-",転記作業用!Q129)</f>
        <v>-</v>
      </c>
      <c r="R129" s="203" t="str">
        <f>IF(転記作業用!$S129=0,"-",転記作業用!R129)</f>
        <v>-</v>
      </c>
      <c r="S129" s="203" t="str">
        <f>IF(転記作業用!$AB129=0,"-",転記作業用!T129)</f>
        <v>-</v>
      </c>
      <c r="T129" s="203" t="str">
        <f>IF(転記作業用!$AB129=0,"-",転記作業用!U129)</f>
        <v>-</v>
      </c>
      <c r="U129" s="203" t="str">
        <f>IF(転記作業用!$AB129=0,"-",転記作業用!V129)</f>
        <v>-</v>
      </c>
      <c r="V129" s="203" t="str">
        <f>IF(転記作業用!$AB129=0,"-",転記作業用!W129)</f>
        <v>-</v>
      </c>
      <c r="W129" s="203" t="str">
        <f>IF(転記作業用!$AB129=0,"-",転記作業用!X129)</f>
        <v>-</v>
      </c>
      <c r="X129" s="203" t="str">
        <f>IF(転記作業用!$AB129=0,"-",転記作業用!Y129)</f>
        <v>-</v>
      </c>
      <c r="Y129" s="203" t="str">
        <f>IF(転記作業用!$AB129=0,"-",転記作業用!Z129)</f>
        <v>-</v>
      </c>
      <c r="Z129" s="203" t="str">
        <f>IF(転記作業用!$AB129=0,"-",転記作業用!AA129)</f>
        <v>-</v>
      </c>
      <c r="AA129" s="203" t="str">
        <f>IF($G129=0,"*",IF(転記作業用!$AK129=0,"-",転記作業用!AC129))</f>
        <v>-</v>
      </c>
      <c r="AB129" s="203" t="str">
        <f>IF($G129=0,"*",IF(転記作業用!$AK129=0,"-",転記作業用!AD129))</f>
        <v>-</v>
      </c>
      <c r="AC129" s="203" t="str">
        <f>IF($G129=0,"*",IF(転記作業用!$AK129=0,"-",転記作業用!AE129))</f>
        <v>-</v>
      </c>
      <c r="AD129" s="203" t="str">
        <f>IF($G129=0,"*",IF(転記作業用!$AK129=0,"-",転記作業用!AF129))</f>
        <v>-</v>
      </c>
      <c r="AE129" s="203" t="str">
        <f>IF($G129=0,"*",IF(転記作業用!$AK129=0,"-",転記作業用!AG129))</f>
        <v>-</v>
      </c>
      <c r="AF129" s="203" t="str">
        <f>IF($G129=0,"*",IF(転記作業用!$AK129=0,"-",転記作業用!AH129))</f>
        <v>-</v>
      </c>
      <c r="AG129" s="203" t="str">
        <f>IF($G129=0,"*",IF(転記作業用!$AK129=0,"-",転記作業用!AI129))</f>
        <v>-</v>
      </c>
      <c r="AH129" s="203" t="str">
        <f>IF($G129=0,"*",IF(転記作業用!$AK129=0,"-",転記作業用!AJ129))</f>
        <v>-</v>
      </c>
      <c r="AI129" s="203" t="str">
        <f>IF($H129=0,"*",IF(転記作業用!$AW129=0,"-",転記作業用!AL129))</f>
        <v>-</v>
      </c>
      <c r="AJ129" s="203" t="str">
        <f>IF($H129=0,"*",IF(転記作業用!$AW129=0,"-",転記作業用!AM129))</f>
        <v>-</v>
      </c>
      <c r="AK129" s="203" t="str">
        <f>IF($H129=0,"*",IF(転記作業用!$AW129=0,"-",転記作業用!AN129))</f>
        <v>-</v>
      </c>
      <c r="AL129" s="203" t="str">
        <f>IF($H129=0,"*",IF(転記作業用!$AW129=0,"-",転記作業用!AO129))</f>
        <v>-</v>
      </c>
      <c r="AM129" s="203" t="str">
        <f>IF($H129=0,"*",IF(転記作業用!$AW129=0,"-",転記作業用!AP129))</f>
        <v>-</v>
      </c>
      <c r="AN129" s="203" t="str">
        <f>IF($H129=0,"*",IF(転記作業用!$AW129=0,"-",転記作業用!AQ129))</f>
        <v>-</v>
      </c>
      <c r="AO129" s="203" t="str">
        <f>IF($H129=0,"*",IF(転記作業用!$AW129=0,"-",転記作業用!AR129))</f>
        <v>-</v>
      </c>
      <c r="AP129" s="203" t="str">
        <f>IF($H129=0,"*",IF(転記作業用!$AW129=0,"-",転記作業用!AS129))</f>
        <v>-</v>
      </c>
      <c r="AQ129" s="203" t="str">
        <f>IF($H129=0,"*",IF(転記作業用!$AW129=0,"-",転記作業用!AT129))</f>
        <v>-</v>
      </c>
      <c r="AR129" s="203" t="str">
        <f>IF($H129=0,"*",IF(転記作業用!$AW129=0,"-",転記作業用!AU129))</f>
        <v>-</v>
      </c>
      <c r="AS129" s="203" t="str">
        <f>IF($H129=0,"*",IF(転記作業用!$AW129=0,"-",転記作業用!AV129))</f>
        <v>-</v>
      </c>
      <c r="AT129" s="203" t="str">
        <f>IF($I129=0,"*",IF(転記作業用!$BM129=0,"-",転記作業用!AX129))</f>
        <v>-</v>
      </c>
      <c r="AU129" s="203" t="str">
        <f>IF($I129=0,"*",IF(転記作業用!$BM129=0,"-",転記作業用!AY129))</f>
        <v>-</v>
      </c>
      <c r="AV129" s="203" t="str">
        <f>IF($I129=0,"*",IF(転記作業用!$BM129=0,"-",転記作業用!AZ129))</f>
        <v>-</v>
      </c>
      <c r="AW129" s="203" t="str">
        <f>IF($I129=0,"*",IF(転記作業用!$BM129=0,"-",転記作業用!BA129))</f>
        <v>-</v>
      </c>
      <c r="AX129" s="203" t="str">
        <f>IF($I129=0,"*",IF(転記作業用!$BM129=0,"-",転記作業用!BB129))</f>
        <v>-</v>
      </c>
      <c r="AY129" s="203" t="str">
        <f>IF($I129=0,"*",IF(転記作業用!$BM129=0,"-",転記作業用!BC129))</f>
        <v>-</v>
      </c>
      <c r="AZ129" s="203" t="str">
        <f>IF($I129=0,"*",IF(転記作業用!$BM129=0,"-",転記作業用!BD129))</f>
        <v>-</v>
      </c>
      <c r="BA129" s="203" t="str">
        <f>IF($I129=0,"*",IF(転記作業用!$BM129=0,"-",転記作業用!BE129))</f>
        <v>-</v>
      </c>
      <c r="BB129" s="203" t="str">
        <f>IF($I129=0,"*",IF(転記作業用!$BM129=0,"-",転記作業用!BF129))</f>
        <v>-</v>
      </c>
      <c r="BC129" s="203" t="str">
        <f>IF($I129=0,"*",IF(転記作業用!$BM129=0,"-",転記作業用!BG129))</f>
        <v>-</v>
      </c>
      <c r="BD129" s="203" t="str">
        <f>IF($I129=0,"*",IF(転記作業用!$BM129=0,"-",転記作業用!BH129))</f>
        <v>-</v>
      </c>
      <c r="BE129" s="203" t="str">
        <f>IF($I129=0,"*",IF(転記作業用!$BM129=0,"-",転記作業用!BI129))</f>
        <v>-</v>
      </c>
      <c r="BF129" s="203" t="str">
        <f>IF($I129=0,"*",IF(転記作業用!$BM129=0,"-",転記作業用!BJ129))</f>
        <v>-</v>
      </c>
      <c r="BG129" s="203" t="str">
        <f>IF($I129=0,"*",IF(転記作業用!$BM129=0,"-",転記作業用!BK129))</f>
        <v>-</v>
      </c>
      <c r="BH129" s="203" t="str">
        <f>IF($I129=0,"*",IF(転記作業用!$BM129=0,"-",転記作業用!BL129))</f>
        <v>-</v>
      </c>
      <c r="BI129" s="203" t="str">
        <f>IF('在宅生活改善調査（利用者票）'!BI138="","-",'在宅生活改善調査（利用者票）'!BI138)</f>
        <v>-</v>
      </c>
      <c r="BJ129" s="203" t="str">
        <f>IF($BI129=4,"*",IF(転記作業用!$CK129=0,"-",転記作業用!BO129))</f>
        <v>-</v>
      </c>
      <c r="BK129" s="203" t="str">
        <f>IF($BI129=4,"*",IF(転記作業用!$CK129=0,"-",転記作業用!BP129))</f>
        <v>-</v>
      </c>
      <c r="BL129" s="203" t="str">
        <f>IF($BI129=4,"*",IF(転記作業用!$CK129=0,"-",転記作業用!BQ129))</f>
        <v>-</v>
      </c>
      <c r="BM129" s="203" t="str">
        <f>IF($BI129=4,"*",IF(転記作業用!$CK129=0,"-",転記作業用!BR129))</f>
        <v>-</v>
      </c>
      <c r="BN129" s="203" t="str">
        <f>IF($BI129=4,"*",IF(転記作業用!$CK129=0,"-",転記作業用!BS129))</f>
        <v>-</v>
      </c>
      <c r="BO129" s="203" t="str">
        <f>IF($BI129=4,"*",IF(転記作業用!$CK129=0,"-",転記作業用!BT129))</f>
        <v>-</v>
      </c>
      <c r="BP129" s="203" t="str">
        <f>IF($BI129=4,"*",IF(転記作業用!$CK129=0,"-",転記作業用!BU129))</f>
        <v>-</v>
      </c>
      <c r="BQ129" s="203" t="str">
        <f>IF($BI129=4,"*",IF(転記作業用!$CK129=0,"-",転記作業用!BV129))</f>
        <v>-</v>
      </c>
      <c r="BR129" s="203" t="str">
        <f>IF($BI129=4,"*",IF(転記作業用!$CK129=0,"-",転記作業用!BW129))</f>
        <v>-</v>
      </c>
      <c r="BS129" s="203" t="str">
        <f>IF($BI129=4,"*",IF(転記作業用!$CK129=0,"-",転記作業用!BX129))</f>
        <v>-</v>
      </c>
      <c r="BT129" s="203" t="str">
        <f>IF($BI129=4,"*",IF(転記作業用!$CK129=0,"-",転記作業用!BY129))</f>
        <v>-</v>
      </c>
      <c r="BU129" s="203" t="str">
        <f>IF($BI129=4,"*",IF(転記作業用!$CK129=0,"-",転記作業用!BZ129))</f>
        <v>-</v>
      </c>
      <c r="BV129" s="203" t="str">
        <f>IF($BI129=4,"*",IF(転記作業用!$CK129=0,"-",転記作業用!CA129))</f>
        <v>-</v>
      </c>
      <c r="BW129" s="203" t="str">
        <f>IF($BI129=4,"*",IF(転記作業用!$CK129=0,"-",転記作業用!CB129))</f>
        <v>-</v>
      </c>
      <c r="BX129" s="203" t="str">
        <f>IF($BI129=4,"*",IF(転記作業用!$CK129=0,"-",転記作業用!CC129))</f>
        <v>-</v>
      </c>
      <c r="BY129" s="203" t="str">
        <f>IF($BI129=4,"*",IF(転記作業用!$CK129=0,"-",転記作業用!CD129))</f>
        <v>-</v>
      </c>
      <c r="BZ129" s="203" t="str">
        <f>IF($BI129=4,"*",IF(転記作業用!$CK129=0,"-",転記作業用!CE129))</f>
        <v>-</v>
      </c>
      <c r="CA129" s="203" t="str">
        <f>IF($BI129=4,"*",IF(転記作業用!$CK129=0,"-",転記作業用!CF129))</f>
        <v>-</v>
      </c>
      <c r="CB129" s="203" t="str">
        <f>IF($BI129=4,"*",IF(転記作業用!$CK129=0,"-",転記作業用!CG129))</f>
        <v>-</v>
      </c>
      <c r="CC129" s="203" t="str">
        <f>IF(転記作業用!$CJ129=0,"*",IF('在宅生活改善調査（利用者票）'!CC138="","-",'在宅生活改善調査（利用者票）'!CC138))</f>
        <v>*</v>
      </c>
      <c r="CD129" s="203" t="str">
        <f>IF(転記作業用!CI129=0,"*",IF('在宅生活改善調査（利用者票）'!CD138="","-",'在宅生活改善調査（利用者票）'!CD138))</f>
        <v>*</v>
      </c>
      <c r="CE129" s="203" t="str">
        <f>IF(CB129&lt;&gt;1,"*",IF('在宅生活改善調査（利用者票）'!CE138="","-",'在宅生活改善調査（利用者票）'!CE138))</f>
        <v>*</v>
      </c>
    </row>
    <row r="130" spans="2:83" x14ac:dyDescent="0.15">
      <c r="B130" s="203" t="str">
        <f>IF('在宅生活改善調査（利用者票）'!B139="","-",'在宅生活改善調査（利用者票）'!B139)</f>
        <v>-</v>
      </c>
      <c r="C130" s="203" t="str">
        <f>IF('在宅生活改善調査（利用者票）'!C139="","-",'在宅生活改善調査（利用者票）'!C139)</f>
        <v>-</v>
      </c>
      <c r="D130" s="203" t="str">
        <f>IF('在宅生活改善調査（利用者票）'!D139="","-",'在宅生活改善調査（利用者票）'!D139)</f>
        <v>-</v>
      </c>
      <c r="E130" s="203" t="str">
        <f>IF(転記作業用!$K130=0,"-",転記作業用!D130)</f>
        <v>-</v>
      </c>
      <c r="F130" s="203" t="str">
        <f>IF(転記作業用!$K130=0,"-",転記作業用!E130)</f>
        <v>-</v>
      </c>
      <c r="G130" s="203" t="str">
        <f>IF(転記作業用!$K130=0,"-",転記作業用!F130)</f>
        <v>-</v>
      </c>
      <c r="H130" s="203" t="str">
        <f>IF(転記作業用!$K130=0,"-",転記作業用!G130)</f>
        <v>-</v>
      </c>
      <c r="I130" s="203" t="str">
        <f>IF(転記作業用!$K130=0,"-",転記作業用!H130)</f>
        <v>-</v>
      </c>
      <c r="J130" s="203" t="str">
        <f>IF(転記作業用!$K130=0,"-",転記作業用!I130)</f>
        <v>-</v>
      </c>
      <c r="K130" s="203" t="str">
        <f>IF(転記作業用!$K130=0,"-",転記作業用!J130)</f>
        <v>-</v>
      </c>
      <c r="L130" s="203" t="str">
        <f>IF(転記作業用!$S130=0,"-",転記作業用!L130)</f>
        <v>-</v>
      </c>
      <c r="M130" s="203" t="str">
        <f>IF(転記作業用!$S130=0,"-",転記作業用!M130)</f>
        <v>-</v>
      </c>
      <c r="N130" s="203" t="str">
        <f>IF(転記作業用!$S130=0,"-",転記作業用!N130)</f>
        <v>-</v>
      </c>
      <c r="O130" s="203" t="str">
        <f>IF(転記作業用!$S130=0,"-",転記作業用!O130)</f>
        <v>-</v>
      </c>
      <c r="P130" s="203" t="str">
        <f>IF(転記作業用!$S130=0,"-",転記作業用!P130)</f>
        <v>-</v>
      </c>
      <c r="Q130" s="203" t="str">
        <f>IF(転記作業用!$S130=0,"-",転記作業用!Q130)</f>
        <v>-</v>
      </c>
      <c r="R130" s="203" t="str">
        <f>IF(転記作業用!$S130=0,"-",転記作業用!R130)</f>
        <v>-</v>
      </c>
      <c r="S130" s="203" t="str">
        <f>IF(転記作業用!$AB130=0,"-",転記作業用!T130)</f>
        <v>-</v>
      </c>
      <c r="T130" s="203" t="str">
        <f>IF(転記作業用!$AB130=0,"-",転記作業用!U130)</f>
        <v>-</v>
      </c>
      <c r="U130" s="203" t="str">
        <f>IF(転記作業用!$AB130=0,"-",転記作業用!V130)</f>
        <v>-</v>
      </c>
      <c r="V130" s="203" t="str">
        <f>IF(転記作業用!$AB130=0,"-",転記作業用!W130)</f>
        <v>-</v>
      </c>
      <c r="W130" s="203" t="str">
        <f>IF(転記作業用!$AB130=0,"-",転記作業用!X130)</f>
        <v>-</v>
      </c>
      <c r="X130" s="203" t="str">
        <f>IF(転記作業用!$AB130=0,"-",転記作業用!Y130)</f>
        <v>-</v>
      </c>
      <c r="Y130" s="203" t="str">
        <f>IF(転記作業用!$AB130=0,"-",転記作業用!Z130)</f>
        <v>-</v>
      </c>
      <c r="Z130" s="203" t="str">
        <f>IF(転記作業用!$AB130=0,"-",転記作業用!AA130)</f>
        <v>-</v>
      </c>
      <c r="AA130" s="203" t="str">
        <f>IF($G130=0,"*",IF(転記作業用!$AK130=0,"-",転記作業用!AC130))</f>
        <v>-</v>
      </c>
      <c r="AB130" s="203" t="str">
        <f>IF($G130=0,"*",IF(転記作業用!$AK130=0,"-",転記作業用!AD130))</f>
        <v>-</v>
      </c>
      <c r="AC130" s="203" t="str">
        <f>IF($G130=0,"*",IF(転記作業用!$AK130=0,"-",転記作業用!AE130))</f>
        <v>-</v>
      </c>
      <c r="AD130" s="203" t="str">
        <f>IF($G130=0,"*",IF(転記作業用!$AK130=0,"-",転記作業用!AF130))</f>
        <v>-</v>
      </c>
      <c r="AE130" s="203" t="str">
        <f>IF($G130=0,"*",IF(転記作業用!$AK130=0,"-",転記作業用!AG130))</f>
        <v>-</v>
      </c>
      <c r="AF130" s="203" t="str">
        <f>IF($G130=0,"*",IF(転記作業用!$AK130=0,"-",転記作業用!AH130))</f>
        <v>-</v>
      </c>
      <c r="AG130" s="203" t="str">
        <f>IF($G130=0,"*",IF(転記作業用!$AK130=0,"-",転記作業用!AI130))</f>
        <v>-</v>
      </c>
      <c r="AH130" s="203" t="str">
        <f>IF($G130=0,"*",IF(転記作業用!$AK130=0,"-",転記作業用!AJ130))</f>
        <v>-</v>
      </c>
      <c r="AI130" s="203" t="str">
        <f>IF($H130=0,"*",IF(転記作業用!$AW130=0,"-",転記作業用!AL130))</f>
        <v>-</v>
      </c>
      <c r="AJ130" s="203" t="str">
        <f>IF($H130=0,"*",IF(転記作業用!$AW130=0,"-",転記作業用!AM130))</f>
        <v>-</v>
      </c>
      <c r="AK130" s="203" t="str">
        <f>IF($H130=0,"*",IF(転記作業用!$AW130=0,"-",転記作業用!AN130))</f>
        <v>-</v>
      </c>
      <c r="AL130" s="203" t="str">
        <f>IF($H130=0,"*",IF(転記作業用!$AW130=0,"-",転記作業用!AO130))</f>
        <v>-</v>
      </c>
      <c r="AM130" s="203" t="str">
        <f>IF($H130=0,"*",IF(転記作業用!$AW130=0,"-",転記作業用!AP130))</f>
        <v>-</v>
      </c>
      <c r="AN130" s="203" t="str">
        <f>IF($H130=0,"*",IF(転記作業用!$AW130=0,"-",転記作業用!AQ130))</f>
        <v>-</v>
      </c>
      <c r="AO130" s="203" t="str">
        <f>IF($H130=0,"*",IF(転記作業用!$AW130=0,"-",転記作業用!AR130))</f>
        <v>-</v>
      </c>
      <c r="AP130" s="203" t="str">
        <f>IF($H130=0,"*",IF(転記作業用!$AW130=0,"-",転記作業用!AS130))</f>
        <v>-</v>
      </c>
      <c r="AQ130" s="203" t="str">
        <f>IF($H130=0,"*",IF(転記作業用!$AW130=0,"-",転記作業用!AT130))</f>
        <v>-</v>
      </c>
      <c r="AR130" s="203" t="str">
        <f>IF($H130=0,"*",IF(転記作業用!$AW130=0,"-",転記作業用!AU130))</f>
        <v>-</v>
      </c>
      <c r="AS130" s="203" t="str">
        <f>IF($H130=0,"*",IF(転記作業用!$AW130=0,"-",転記作業用!AV130))</f>
        <v>-</v>
      </c>
      <c r="AT130" s="203" t="str">
        <f>IF($I130=0,"*",IF(転記作業用!$BM130=0,"-",転記作業用!AX130))</f>
        <v>-</v>
      </c>
      <c r="AU130" s="203" t="str">
        <f>IF($I130=0,"*",IF(転記作業用!$BM130=0,"-",転記作業用!AY130))</f>
        <v>-</v>
      </c>
      <c r="AV130" s="203" t="str">
        <f>IF($I130=0,"*",IF(転記作業用!$BM130=0,"-",転記作業用!AZ130))</f>
        <v>-</v>
      </c>
      <c r="AW130" s="203" t="str">
        <f>IF($I130=0,"*",IF(転記作業用!$BM130=0,"-",転記作業用!BA130))</f>
        <v>-</v>
      </c>
      <c r="AX130" s="203" t="str">
        <f>IF($I130=0,"*",IF(転記作業用!$BM130=0,"-",転記作業用!BB130))</f>
        <v>-</v>
      </c>
      <c r="AY130" s="203" t="str">
        <f>IF($I130=0,"*",IF(転記作業用!$BM130=0,"-",転記作業用!BC130))</f>
        <v>-</v>
      </c>
      <c r="AZ130" s="203" t="str">
        <f>IF($I130=0,"*",IF(転記作業用!$BM130=0,"-",転記作業用!BD130))</f>
        <v>-</v>
      </c>
      <c r="BA130" s="203" t="str">
        <f>IF($I130=0,"*",IF(転記作業用!$BM130=0,"-",転記作業用!BE130))</f>
        <v>-</v>
      </c>
      <c r="BB130" s="203" t="str">
        <f>IF($I130=0,"*",IF(転記作業用!$BM130=0,"-",転記作業用!BF130))</f>
        <v>-</v>
      </c>
      <c r="BC130" s="203" t="str">
        <f>IF($I130=0,"*",IF(転記作業用!$BM130=0,"-",転記作業用!BG130))</f>
        <v>-</v>
      </c>
      <c r="BD130" s="203" t="str">
        <f>IF($I130=0,"*",IF(転記作業用!$BM130=0,"-",転記作業用!BH130))</f>
        <v>-</v>
      </c>
      <c r="BE130" s="203" t="str">
        <f>IF($I130=0,"*",IF(転記作業用!$BM130=0,"-",転記作業用!BI130))</f>
        <v>-</v>
      </c>
      <c r="BF130" s="203" t="str">
        <f>IF($I130=0,"*",IF(転記作業用!$BM130=0,"-",転記作業用!BJ130))</f>
        <v>-</v>
      </c>
      <c r="BG130" s="203" t="str">
        <f>IF($I130=0,"*",IF(転記作業用!$BM130=0,"-",転記作業用!BK130))</f>
        <v>-</v>
      </c>
      <c r="BH130" s="203" t="str">
        <f>IF($I130=0,"*",IF(転記作業用!$BM130=0,"-",転記作業用!BL130))</f>
        <v>-</v>
      </c>
      <c r="BI130" s="203" t="str">
        <f>IF('在宅生活改善調査（利用者票）'!BI139="","-",'在宅生活改善調査（利用者票）'!BI139)</f>
        <v>-</v>
      </c>
      <c r="BJ130" s="203" t="str">
        <f>IF($BI130=4,"*",IF(転記作業用!$CK130=0,"-",転記作業用!BO130))</f>
        <v>-</v>
      </c>
      <c r="BK130" s="203" t="str">
        <f>IF($BI130=4,"*",IF(転記作業用!$CK130=0,"-",転記作業用!BP130))</f>
        <v>-</v>
      </c>
      <c r="BL130" s="203" t="str">
        <f>IF($BI130=4,"*",IF(転記作業用!$CK130=0,"-",転記作業用!BQ130))</f>
        <v>-</v>
      </c>
      <c r="BM130" s="203" t="str">
        <f>IF($BI130=4,"*",IF(転記作業用!$CK130=0,"-",転記作業用!BR130))</f>
        <v>-</v>
      </c>
      <c r="BN130" s="203" t="str">
        <f>IF($BI130=4,"*",IF(転記作業用!$CK130=0,"-",転記作業用!BS130))</f>
        <v>-</v>
      </c>
      <c r="BO130" s="203" t="str">
        <f>IF($BI130=4,"*",IF(転記作業用!$CK130=0,"-",転記作業用!BT130))</f>
        <v>-</v>
      </c>
      <c r="BP130" s="203" t="str">
        <f>IF($BI130=4,"*",IF(転記作業用!$CK130=0,"-",転記作業用!BU130))</f>
        <v>-</v>
      </c>
      <c r="BQ130" s="203" t="str">
        <f>IF($BI130=4,"*",IF(転記作業用!$CK130=0,"-",転記作業用!BV130))</f>
        <v>-</v>
      </c>
      <c r="BR130" s="203" t="str">
        <f>IF($BI130=4,"*",IF(転記作業用!$CK130=0,"-",転記作業用!BW130))</f>
        <v>-</v>
      </c>
      <c r="BS130" s="203" t="str">
        <f>IF($BI130=4,"*",IF(転記作業用!$CK130=0,"-",転記作業用!BX130))</f>
        <v>-</v>
      </c>
      <c r="BT130" s="203" t="str">
        <f>IF($BI130=4,"*",IF(転記作業用!$CK130=0,"-",転記作業用!BY130))</f>
        <v>-</v>
      </c>
      <c r="BU130" s="203" t="str">
        <f>IF($BI130=4,"*",IF(転記作業用!$CK130=0,"-",転記作業用!BZ130))</f>
        <v>-</v>
      </c>
      <c r="BV130" s="203" t="str">
        <f>IF($BI130=4,"*",IF(転記作業用!$CK130=0,"-",転記作業用!CA130))</f>
        <v>-</v>
      </c>
      <c r="BW130" s="203" t="str">
        <f>IF($BI130=4,"*",IF(転記作業用!$CK130=0,"-",転記作業用!CB130))</f>
        <v>-</v>
      </c>
      <c r="BX130" s="203" t="str">
        <f>IF($BI130=4,"*",IF(転記作業用!$CK130=0,"-",転記作業用!CC130))</f>
        <v>-</v>
      </c>
      <c r="BY130" s="203" t="str">
        <f>IF($BI130=4,"*",IF(転記作業用!$CK130=0,"-",転記作業用!CD130))</f>
        <v>-</v>
      </c>
      <c r="BZ130" s="203" t="str">
        <f>IF($BI130=4,"*",IF(転記作業用!$CK130=0,"-",転記作業用!CE130))</f>
        <v>-</v>
      </c>
      <c r="CA130" s="203" t="str">
        <f>IF($BI130=4,"*",IF(転記作業用!$CK130=0,"-",転記作業用!CF130))</f>
        <v>-</v>
      </c>
      <c r="CB130" s="203" t="str">
        <f>IF($BI130=4,"*",IF(転記作業用!$CK130=0,"-",転記作業用!CG130))</f>
        <v>-</v>
      </c>
      <c r="CC130" s="203" t="str">
        <f>IF(転記作業用!$CJ130=0,"*",IF('在宅生活改善調査（利用者票）'!CC139="","-",'在宅生活改善調査（利用者票）'!CC139))</f>
        <v>*</v>
      </c>
      <c r="CD130" s="203" t="str">
        <f>IF(転記作業用!CI130=0,"*",IF('在宅生活改善調査（利用者票）'!CD139="","-",'在宅生活改善調査（利用者票）'!CD139))</f>
        <v>*</v>
      </c>
      <c r="CE130" s="203" t="str">
        <f>IF(CB130&lt;&gt;1,"*",IF('在宅生活改善調査（利用者票）'!CE139="","-",'在宅生活改善調査（利用者票）'!CE139))</f>
        <v>*</v>
      </c>
    </row>
    <row r="131" spans="2:83" x14ac:dyDescent="0.15">
      <c r="B131" s="203" t="str">
        <f>IF('在宅生活改善調査（利用者票）'!B140="","-",'在宅生活改善調査（利用者票）'!B140)</f>
        <v>-</v>
      </c>
      <c r="C131" s="203" t="str">
        <f>IF('在宅生活改善調査（利用者票）'!C140="","-",'在宅生活改善調査（利用者票）'!C140)</f>
        <v>-</v>
      </c>
      <c r="D131" s="203" t="str">
        <f>IF('在宅生活改善調査（利用者票）'!D140="","-",'在宅生活改善調査（利用者票）'!D140)</f>
        <v>-</v>
      </c>
      <c r="E131" s="203" t="str">
        <f>IF(転記作業用!$K131=0,"-",転記作業用!D131)</f>
        <v>-</v>
      </c>
      <c r="F131" s="203" t="str">
        <f>IF(転記作業用!$K131=0,"-",転記作業用!E131)</f>
        <v>-</v>
      </c>
      <c r="G131" s="203" t="str">
        <f>IF(転記作業用!$K131=0,"-",転記作業用!F131)</f>
        <v>-</v>
      </c>
      <c r="H131" s="203" t="str">
        <f>IF(転記作業用!$K131=0,"-",転記作業用!G131)</f>
        <v>-</v>
      </c>
      <c r="I131" s="203" t="str">
        <f>IF(転記作業用!$K131=0,"-",転記作業用!H131)</f>
        <v>-</v>
      </c>
      <c r="J131" s="203" t="str">
        <f>IF(転記作業用!$K131=0,"-",転記作業用!I131)</f>
        <v>-</v>
      </c>
      <c r="K131" s="203" t="str">
        <f>IF(転記作業用!$K131=0,"-",転記作業用!J131)</f>
        <v>-</v>
      </c>
      <c r="L131" s="203" t="str">
        <f>IF(転記作業用!$S131=0,"-",転記作業用!L131)</f>
        <v>-</v>
      </c>
      <c r="M131" s="203" t="str">
        <f>IF(転記作業用!$S131=0,"-",転記作業用!M131)</f>
        <v>-</v>
      </c>
      <c r="N131" s="203" t="str">
        <f>IF(転記作業用!$S131=0,"-",転記作業用!N131)</f>
        <v>-</v>
      </c>
      <c r="O131" s="203" t="str">
        <f>IF(転記作業用!$S131=0,"-",転記作業用!O131)</f>
        <v>-</v>
      </c>
      <c r="P131" s="203" t="str">
        <f>IF(転記作業用!$S131=0,"-",転記作業用!P131)</f>
        <v>-</v>
      </c>
      <c r="Q131" s="203" t="str">
        <f>IF(転記作業用!$S131=0,"-",転記作業用!Q131)</f>
        <v>-</v>
      </c>
      <c r="R131" s="203" t="str">
        <f>IF(転記作業用!$S131=0,"-",転記作業用!R131)</f>
        <v>-</v>
      </c>
      <c r="S131" s="203" t="str">
        <f>IF(転記作業用!$AB131=0,"-",転記作業用!T131)</f>
        <v>-</v>
      </c>
      <c r="T131" s="203" t="str">
        <f>IF(転記作業用!$AB131=0,"-",転記作業用!U131)</f>
        <v>-</v>
      </c>
      <c r="U131" s="203" t="str">
        <f>IF(転記作業用!$AB131=0,"-",転記作業用!V131)</f>
        <v>-</v>
      </c>
      <c r="V131" s="203" t="str">
        <f>IF(転記作業用!$AB131=0,"-",転記作業用!W131)</f>
        <v>-</v>
      </c>
      <c r="W131" s="203" t="str">
        <f>IF(転記作業用!$AB131=0,"-",転記作業用!X131)</f>
        <v>-</v>
      </c>
      <c r="X131" s="203" t="str">
        <f>IF(転記作業用!$AB131=0,"-",転記作業用!Y131)</f>
        <v>-</v>
      </c>
      <c r="Y131" s="203" t="str">
        <f>IF(転記作業用!$AB131=0,"-",転記作業用!Z131)</f>
        <v>-</v>
      </c>
      <c r="Z131" s="203" t="str">
        <f>IF(転記作業用!$AB131=0,"-",転記作業用!AA131)</f>
        <v>-</v>
      </c>
      <c r="AA131" s="203" t="str">
        <f>IF($G131=0,"*",IF(転記作業用!$AK131=0,"-",転記作業用!AC131))</f>
        <v>-</v>
      </c>
      <c r="AB131" s="203" t="str">
        <f>IF($G131=0,"*",IF(転記作業用!$AK131=0,"-",転記作業用!AD131))</f>
        <v>-</v>
      </c>
      <c r="AC131" s="203" t="str">
        <f>IF($G131=0,"*",IF(転記作業用!$AK131=0,"-",転記作業用!AE131))</f>
        <v>-</v>
      </c>
      <c r="AD131" s="203" t="str">
        <f>IF($G131=0,"*",IF(転記作業用!$AK131=0,"-",転記作業用!AF131))</f>
        <v>-</v>
      </c>
      <c r="AE131" s="203" t="str">
        <f>IF($G131=0,"*",IF(転記作業用!$AK131=0,"-",転記作業用!AG131))</f>
        <v>-</v>
      </c>
      <c r="AF131" s="203" t="str">
        <f>IF($G131=0,"*",IF(転記作業用!$AK131=0,"-",転記作業用!AH131))</f>
        <v>-</v>
      </c>
      <c r="AG131" s="203" t="str">
        <f>IF($G131=0,"*",IF(転記作業用!$AK131=0,"-",転記作業用!AI131))</f>
        <v>-</v>
      </c>
      <c r="AH131" s="203" t="str">
        <f>IF($G131=0,"*",IF(転記作業用!$AK131=0,"-",転記作業用!AJ131))</f>
        <v>-</v>
      </c>
      <c r="AI131" s="203" t="str">
        <f>IF($H131=0,"*",IF(転記作業用!$AW131=0,"-",転記作業用!AL131))</f>
        <v>-</v>
      </c>
      <c r="AJ131" s="203" t="str">
        <f>IF($H131=0,"*",IF(転記作業用!$AW131=0,"-",転記作業用!AM131))</f>
        <v>-</v>
      </c>
      <c r="AK131" s="203" t="str">
        <f>IF($H131=0,"*",IF(転記作業用!$AW131=0,"-",転記作業用!AN131))</f>
        <v>-</v>
      </c>
      <c r="AL131" s="203" t="str">
        <f>IF($H131=0,"*",IF(転記作業用!$AW131=0,"-",転記作業用!AO131))</f>
        <v>-</v>
      </c>
      <c r="AM131" s="203" t="str">
        <f>IF($H131=0,"*",IF(転記作業用!$AW131=0,"-",転記作業用!AP131))</f>
        <v>-</v>
      </c>
      <c r="AN131" s="203" t="str">
        <f>IF($H131=0,"*",IF(転記作業用!$AW131=0,"-",転記作業用!AQ131))</f>
        <v>-</v>
      </c>
      <c r="AO131" s="203" t="str">
        <f>IF($H131=0,"*",IF(転記作業用!$AW131=0,"-",転記作業用!AR131))</f>
        <v>-</v>
      </c>
      <c r="AP131" s="203" t="str">
        <f>IF($H131=0,"*",IF(転記作業用!$AW131=0,"-",転記作業用!AS131))</f>
        <v>-</v>
      </c>
      <c r="AQ131" s="203" t="str">
        <f>IF($H131=0,"*",IF(転記作業用!$AW131=0,"-",転記作業用!AT131))</f>
        <v>-</v>
      </c>
      <c r="AR131" s="203" t="str">
        <f>IF($H131=0,"*",IF(転記作業用!$AW131=0,"-",転記作業用!AU131))</f>
        <v>-</v>
      </c>
      <c r="AS131" s="203" t="str">
        <f>IF($H131=0,"*",IF(転記作業用!$AW131=0,"-",転記作業用!AV131))</f>
        <v>-</v>
      </c>
      <c r="AT131" s="203" t="str">
        <f>IF($I131=0,"*",IF(転記作業用!$BM131=0,"-",転記作業用!AX131))</f>
        <v>-</v>
      </c>
      <c r="AU131" s="203" t="str">
        <f>IF($I131=0,"*",IF(転記作業用!$BM131=0,"-",転記作業用!AY131))</f>
        <v>-</v>
      </c>
      <c r="AV131" s="203" t="str">
        <f>IF($I131=0,"*",IF(転記作業用!$BM131=0,"-",転記作業用!AZ131))</f>
        <v>-</v>
      </c>
      <c r="AW131" s="203" t="str">
        <f>IF($I131=0,"*",IF(転記作業用!$BM131=0,"-",転記作業用!BA131))</f>
        <v>-</v>
      </c>
      <c r="AX131" s="203" t="str">
        <f>IF($I131=0,"*",IF(転記作業用!$BM131=0,"-",転記作業用!BB131))</f>
        <v>-</v>
      </c>
      <c r="AY131" s="203" t="str">
        <f>IF($I131=0,"*",IF(転記作業用!$BM131=0,"-",転記作業用!BC131))</f>
        <v>-</v>
      </c>
      <c r="AZ131" s="203" t="str">
        <f>IF($I131=0,"*",IF(転記作業用!$BM131=0,"-",転記作業用!BD131))</f>
        <v>-</v>
      </c>
      <c r="BA131" s="203" t="str">
        <f>IF($I131=0,"*",IF(転記作業用!$BM131=0,"-",転記作業用!BE131))</f>
        <v>-</v>
      </c>
      <c r="BB131" s="203" t="str">
        <f>IF($I131=0,"*",IF(転記作業用!$BM131=0,"-",転記作業用!BF131))</f>
        <v>-</v>
      </c>
      <c r="BC131" s="203" t="str">
        <f>IF($I131=0,"*",IF(転記作業用!$BM131=0,"-",転記作業用!BG131))</f>
        <v>-</v>
      </c>
      <c r="BD131" s="203" t="str">
        <f>IF($I131=0,"*",IF(転記作業用!$BM131=0,"-",転記作業用!BH131))</f>
        <v>-</v>
      </c>
      <c r="BE131" s="203" t="str">
        <f>IF($I131=0,"*",IF(転記作業用!$BM131=0,"-",転記作業用!BI131))</f>
        <v>-</v>
      </c>
      <c r="BF131" s="203" t="str">
        <f>IF($I131=0,"*",IF(転記作業用!$BM131=0,"-",転記作業用!BJ131))</f>
        <v>-</v>
      </c>
      <c r="BG131" s="203" t="str">
        <f>IF($I131=0,"*",IF(転記作業用!$BM131=0,"-",転記作業用!BK131))</f>
        <v>-</v>
      </c>
      <c r="BH131" s="203" t="str">
        <f>IF($I131=0,"*",IF(転記作業用!$BM131=0,"-",転記作業用!BL131))</f>
        <v>-</v>
      </c>
      <c r="BI131" s="203" t="str">
        <f>IF('在宅生活改善調査（利用者票）'!BI140="","-",'在宅生活改善調査（利用者票）'!BI140)</f>
        <v>-</v>
      </c>
      <c r="BJ131" s="203" t="str">
        <f>IF($BI131=4,"*",IF(転記作業用!$CK131=0,"-",転記作業用!BO131))</f>
        <v>-</v>
      </c>
      <c r="BK131" s="203" t="str">
        <f>IF($BI131=4,"*",IF(転記作業用!$CK131=0,"-",転記作業用!BP131))</f>
        <v>-</v>
      </c>
      <c r="BL131" s="203" t="str">
        <f>IF($BI131=4,"*",IF(転記作業用!$CK131=0,"-",転記作業用!BQ131))</f>
        <v>-</v>
      </c>
      <c r="BM131" s="203" t="str">
        <f>IF($BI131=4,"*",IF(転記作業用!$CK131=0,"-",転記作業用!BR131))</f>
        <v>-</v>
      </c>
      <c r="BN131" s="203" t="str">
        <f>IF($BI131=4,"*",IF(転記作業用!$CK131=0,"-",転記作業用!BS131))</f>
        <v>-</v>
      </c>
      <c r="BO131" s="203" t="str">
        <f>IF($BI131=4,"*",IF(転記作業用!$CK131=0,"-",転記作業用!BT131))</f>
        <v>-</v>
      </c>
      <c r="BP131" s="203" t="str">
        <f>IF($BI131=4,"*",IF(転記作業用!$CK131=0,"-",転記作業用!BU131))</f>
        <v>-</v>
      </c>
      <c r="BQ131" s="203" t="str">
        <f>IF($BI131=4,"*",IF(転記作業用!$CK131=0,"-",転記作業用!BV131))</f>
        <v>-</v>
      </c>
      <c r="BR131" s="203" t="str">
        <f>IF($BI131=4,"*",IF(転記作業用!$CK131=0,"-",転記作業用!BW131))</f>
        <v>-</v>
      </c>
      <c r="BS131" s="203" t="str">
        <f>IF($BI131=4,"*",IF(転記作業用!$CK131=0,"-",転記作業用!BX131))</f>
        <v>-</v>
      </c>
      <c r="BT131" s="203" t="str">
        <f>IF($BI131=4,"*",IF(転記作業用!$CK131=0,"-",転記作業用!BY131))</f>
        <v>-</v>
      </c>
      <c r="BU131" s="203" t="str">
        <f>IF($BI131=4,"*",IF(転記作業用!$CK131=0,"-",転記作業用!BZ131))</f>
        <v>-</v>
      </c>
      <c r="BV131" s="203" t="str">
        <f>IF($BI131=4,"*",IF(転記作業用!$CK131=0,"-",転記作業用!CA131))</f>
        <v>-</v>
      </c>
      <c r="BW131" s="203" t="str">
        <f>IF($BI131=4,"*",IF(転記作業用!$CK131=0,"-",転記作業用!CB131))</f>
        <v>-</v>
      </c>
      <c r="BX131" s="203" t="str">
        <f>IF($BI131=4,"*",IF(転記作業用!$CK131=0,"-",転記作業用!CC131))</f>
        <v>-</v>
      </c>
      <c r="BY131" s="203" t="str">
        <f>IF($BI131=4,"*",IF(転記作業用!$CK131=0,"-",転記作業用!CD131))</f>
        <v>-</v>
      </c>
      <c r="BZ131" s="203" t="str">
        <f>IF($BI131=4,"*",IF(転記作業用!$CK131=0,"-",転記作業用!CE131))</f>
        <v>-</v>
      </c>
      <c r="CA131" s="203" t="str">
        <f>IF($BI131=4,"*",IF(転記作業用!$CK131=0,"-",転記作業用!CF131))</f>
        <v>-</v>
      </c>
      <c r="CB131" s="203" t="str">
        <f>IF($BI131=4,"*",IF(転記作業用!$CK131=0,"-",転記作業用!CG131))</f>
        <v>-</v>
      </c>
      <c r="CC131" s="203" t="str">
        <f>IF(転記作業用!$CJ131=0,"*",IF('在宅生活改善調査（利用者票）'!CC140="","-",'在宅生活改善調査（利用者票）'!CC140))</f>
        <v>*</v>
      </c>
      <c r="CD131" s="203" t="str">
        <f>IF(転記作業用!CI131=0,"*",IF('在宅生活改善調査（利用者票）'!CD140="","-",'在宅生活改善調査（利用者票）'!CD140))</f>
        <v>*</v>
      </c>
      <c r="CE131" s="203" t="str">
        <f>IF(CB131&lt;&gt;1,"*",IF('在宅生活改善調査（利用者票）'!CE140="","-",'在宅生活改善調査（利用者票）'!CE140))</f>
        <v>*</v>
      </c>
    </row>
    <row r="132" spans="2:83" x14ac:dyDescent="0.15">
      <c r="B132" s="203" t="str">
        <f>IF('在宅生活改善調査（利用者票）'!B141="","-",'在宅生活改善調査（利用者票）'!B141)</f>
        <v>-</v>
      </c>
      <c r="C132" s="203" t="str">
        <f>IF('在宅生活改善調査（利用者票）'!C141="","-",'在宅生活改善調査（利用者票）'!C141)</f>
        <v>-</v>
      </c>
      <c r="D132" s="203" t="str">
        <f>IF('在宅生活改善調査（利用者票）'!D141="","-",'在宅生活改善調査（利用者票）'!D141)</f>
        <v>-</v>
      </c>
      <c r="E132" s="203" t="str">
        <f>IF(転記作業用!$K132=0,"-",転記作業用!D132)</f>
        <v>-</v>
      </c>
      <c r="F132" s="203" t="str">
        <f>IF(転記作業用!$K132=0,"-",転記作業用!E132)</f>
        <v>-</v>
      </c>
      <c r="G132" s="203" t="str">
        <f>IF(転記作業用!$K132=0,"-",転記作業用!F132)</f>
        <v>-</v>
      </c>
      <c r="H132" s="203" t="str">
        <f>IF(転記作業用!$K132=0,"-",転記作業用!G132)</f>
        <v>-</v>
      </c>
      <c r="I132" s="203" t="str">
        <f>IF(転記作業用!$K132=0,"-",転記作業用!H132)</f>
        <v>-</v>
      </c>
      <c r="J132" s="203" t="str">
        <f>IF(転記作業用!$K132=0,"-",転記作業用!I132)</f>
        <v>-</v>
      </c>
      <c r="K132" s="203" t="str">
        <f>IF(転記作業用!$K132=0,"-",転記作業用!J132)</f>
        <v>-</v>
      </c>
      <c r="L132" s="203" t="str">
        <f>IF(転記作業用!$S132=0,"-",転記作業用!L132)</f>
        <v>-</v>
      </c>
      <c r="M132" s="203" t="str">
        <f>IF(転記作業用!$S132=0,"-",転記作業用!M132)</f>
        <v>-</v>
      </c>
      <c r="N132" s="203" t="str">
        <f>IF(転記作業用!$S132=0,"-",転記作業用!N132)</f>
        <v>-</v>
      </c>
      <c r="O132" s="203" t="str">
        <f>IF(転記作業用!$S132=0,"-",転記作業用!O132)</f>
        <v>-</v>
      </c>
      <c r="P132" s="203" t="str">
        <f>IF(転記作業用!$S132=0,"-",転記作業用!P132)</f>
        <v>-</v>
      </c>
      <c r="Q132" s="203" t="str">
        <f>IF(転記作業用!$S132=0,"-",転記作業用!Q132)</f>
        <v>-</v>
      </c>
      <c r="R132" s="203" t="str">
        <f>IF(転記作業用!$S132=0,"-",転記作業用!R132)</f>
        <v>-</v>
      </c>
      <c r="S132" s="203" t="str">
        <f>IF(転記作業用!$AB132=0,"-",転記作業用!T132)</f>
        <v>-</v>
      </c>
      <c r="T132" s="203" t="str">
        <f>IF(転記作業用!$AB132=0,"-",転記作業用!U132)</f>
        <v>-</v>
      </c>
      <c r="U132" s="203" t="str">
        <f>IF(転記作業用!$AB132=0,"-",転記作業用!V132)</f>
        <v>-</v>
      </c>
      <c r="V132" s="203" t="str">
        <f>IF(転記作業用!$AB132=0,"-",転記作業用!W132)</f>
        <v>-</v>
      </c>
      <c r="W132" s="203" t="str">
        <f>IF(転記作業用!$AB132=0,"-",転記作業用!X132)</f>
        <v>-</v>
      </c>
      <c r="X132" s="203" t="str">
        <f>IF(転記作業用!$AB132=0,"-",転記作業用!Y132)</f>
        <v>-</v>
      </c>
      <c r="Y132" s="203" t="str">
        <f>IF(転記作業用!$AB132=0,"-",転記作業用!Z132)</f>
        <v>-</v>
      </c>
      <c r="Z132" s="203" t="str">
        <f>IF(転記作業用!$AB132=0,"-",転記作業用!AA132)</f>
        <v>-</v>
      </c>
      <c r="AA132" s="203" t="str">
        <f>IF($G132=0,"*",IF(転記作業用!$AK132=0,"-",転記作業用!AC132))</f>
        <v>-</v>
      </c>
      <c r="AB132" s="203" t="str">
        <f>IF($G132=0,"*",IF(転記作業用!$AK132=0,"-",転記作業用!AD132))</f>
        <v>-</v>
      </c>
      <c r="AC132" s="203" t="str">
        <f>IF($G132=0,"*",IF(転記作業用!$AK132=0,"-",転記作業用!AE132))</f>
        <v>-</v>
      </c>
      <c r="AD132" s="203" t="str">
        <f>IF($G132=0,"*",IF(転記作業用!$AK132=0,"-",転記作業用!AF132))</f>
        <v>-</v>
      </c>
      <c r="AE132" s="203" t="str">
        <f>IF($G132=0,"*",IF(転記作業用!$AK132=0,"-",転記作業用!AG132))</f>
        <v>-</v>
      </c>
      <c r="AF132" s="203" t="str">
        <f>IF($G132=0,"*",IF(転記作業用!$AK132=0,"-",転記作業用!AH132))</f>
        <v>-</v>
      </c>
      <c r="AG132" s="203" t="str">
        <f>IF($G132=0,"*",IF(転記作業用!$AK132=0,"-",転記作業用!AI132))</f>
        <v>-</v>
      </c>
      <c r="AH132" s="203" t="str">
        <f>IF($G132=0,"*",IF(転記作業用!$AK132=0,"-",転記作業用!AJ132))</f>
        <v>-</v>
      </c>
      <c r="AI132" s="203" t="str">
        <f>IF($H132=0,"*",IF(転記作業用!$AW132=0,"-",転記作業用!AL132))</f>
        <v>-</v>
      </c>
      <c r="AJ132" s="203" t="str">
        <f>IF($H132=0,"*",IF(転記作業用!$AW132=0,"-",転記作業用!AM132))</f>
        <v>-</v>
      </c>
      <c r="AK132" s="203" t="str">
        <f>IF($H132=0,"*",IF(転記作業用!$AW132=0,"-",転記作業用!AN132))</f>
        <v>-</v>
      </c>
      <c r="AL132" s="203" t="str">
        <f>IF($H132=0,"*",IF(転記作業用!$AW132=0,"-",転記作業用!AO132))</f>
        <v>-</v>
      </c>
      <c r="AM132" s="203" t="str">
        <f>IF($H132=0,"*",IF(転記作業用!$AW132=0,"-",転記作業用!AP132))</f>
        <v>-</v>
      </c>
      <c r="AN132" s="203" t="str">
        <f>IF($H132=0,"*",IF(転記作業用!$AW132=0,"-",転記作業用!AQ132))</f>
        <v>-</v>
      </c>
      <c r="AO132" s="203" t="str">
        <f>IF($H132=0,"*",IF(転記作業用!$AW132=0,"-",転記作業用!AR132))</f>
        <v>-</v>
      </c>
      <c r="AP132" s="203" t="str">
        <f>IF($H132=0,"*",IF(転記作業用!$AW132=0,"-",転記作業用!AS132))</f>
        <v>-</v>
      </c>
      <c r="AQ132" s="203" t="str">
        <f>IF($H132=0,"*",IF(転記作業用!$AW132=0,"-",転記作業用!AT132))</f>
        <v>-</v>
      </c>
      <c r="AR132" s="203" t="str">
        <f>IF($H132=0,"*",IF(転記作業用!$AW132=0,"-",転記作業用!AU132))</f>
        <v>-</v>
      </c>
      <c r="AS132" s="203" t="str">
        <f>IF($H132=0,"*",IF(転記作業用!$AW132=0,"-",転記作業用!AV132))</f>
        <v>-</v>
      </c>
      <c r="AT132" s="203" t="str">
        <f>IF($I132=0,"*",IF(転記作業用!$BM132=0,"-",転記作業用!AX132))</f>
        <v>-</v>
      </c>
      <c r="AU132" s="203" t="str">
        <f>IF($I132=0,"*",IF(転記作業用!$BM132=0,"-",転記作業用!AY132))</f>
        <v>-</v>
      </c>
      <c r="AV132" s="203" t="str">
        <f>IF($I132=0,"*",IF(転記作業用!$BM132=0,"-",転記作業用!AZ132))</f>
        <v>-</v>
      </c>
      <c r="AW132" s="203" t="str">
        <f>IF($I132=0,"*",IF(転記作業用!$BM132=0,"-",転記作業用!BA132))</f>
        <v>-</v>
      </c>
      <c r="AX132" s="203" t="str">
        <f>IF($I132=0,"*",IF(転記作業用!$BM132=0,"-",転記作業用!BB132))</f>
        <v>-</v>
      </c>
      <c r="AY132" s="203" t="str">
        <f>IF($I132=0,"*",IF(転記作業用!$BM132=0,"-",転記作業用!BC132))</f>
        <v>-</v>
      </c>
      <c r="AZ132" s="203" t="str">
        <f>IF($I132=0,"*",IF(転記作業用!$BM132=0,"-",転記作業用!BD132))</f>
        <v>-</v>
      </c>
      <c r="BA132" s="203" t="str">
        <f>IF($I132=0,"*",IF(転記作業用!$BM132=0,"-",転記作業用!BE132))</f>
        <v>-</v>
      </c>
      <c r="BB132" s="203" t="str">
        <f>IF($I132=0,"*",IF(転記作業用!$BM132=0,"-",転記作業用!BF132))</f>
        <v>-</v>
      </c>
      <c r="BC132" s="203" t="str">
        <f>IF($I132=0,"*",IF(転記作業用!$BM132=0,"-",転記作業用!BG132))</f>
        <v>-</v>
      </c>
      <c r="BD132" s="203" t="str">
        <f>IF($I132=0,"*",IF(転記作業用!$BM132=0,"-",転記作業用!BH132))</f>
        <v>-</v>
      </c>
      <c r="BE132" s="203" t="str">
        <f>IF($I132=0,"*",IF(転記作業用!$BM132=0,"-",転記作業用!BI132))</f>
        <v>-</v>
      </c>
      <c r="BF132" s="203" t="str">
        <f>IF($I132=0,"*",IF(転記作業用!$BM132=0,"-",転記作業用!BJ132))</f>
        <v>-</v>
      </c>
      <c r="BG132" s="203" t="str">
        <f>IF($I132=0,"*",IF(転記作業用!$BM132=0,"-",転記作業用!BK132))</f>
        <v>-</v>
      </c>
      <c r="BH132" s="203" t="str">
        <f>IF($I132=0,"*",IF(転記作業用!$BM132=0,"-",転記作業用!BL132))</f>
        <v>-</v>
      </c>
      <c r="BI132" s="203" t="str">
        <f>IF('在宅生活改善調査（利用者票）'!BI141="","-",'在宅生活改善調査（利用者票）'!BI141)</f>
        <v>-</v>
      </c>
      <c r="BJ132" s="203" t="str">
        <f>IF($BI132=4,"*",IF(転記作業用!$CK132=0,"-",転記作業用!BO132))</f>
        <v>-</v>
      </c>
      <c r="BK132" s="203" t="str">
        <f>IF($BI132=4,"*",IF(転記作業用!$CK132=0,"-",転記作業用!BP132))</f>
        <v>-</v>
      </c>
      <c r="BL132" s="203" t="str">
        <f>IF($BI132=4,"*",IF(転記作業用!$CK132=0,"-",転記作業用!BQ132))</f>
        <v>-</v>
      </c>
      <c r="BM132" s="203" t="str">
        <f>IF($BI132=4,"*",IF(転記作業用!$CK132=0,"-",転記作業用!BR132))</f>
        <v>-</v>
      </c>
      <c r="BN132" s="203" t="str">
        <f>IF($BI132=4,"*",IF(転記作業用!$CK132=0,"-",転記作業用!BS132))</f>
        <v>-</v>
      </c>
      <c r="BO132" s="203" t="str">
        <f>IF($BI132=4,"*",IF(転記作業用!$CK132=0,"-",転記作業用!BT132))</f>
        <v>-</v>
      </c>
      <c r="BP132" s="203" t="str">
        <f>IF($BI132=4,"*",IF(転記作業用!$CK132=0,"-",転記作業用!BU132))</f>
        <v>-</v>
      </c>
      <c r="BQ132" s="203" t="str">
        <f>IF($BI132=4,"*",IF(転記作業用!$CK132=0,"-",転記作業用!BV132))</f>
        <v>-</v>
      </c>
      <c r="BR132" s="203" t="str">
        <f>IF($BI132=4,"*",IF(転記作業用!$CK132=0,"-",転記作業用!BW132))</f>
        <v>-</v>
      </c>
      <c r="BS132" s="203" t="str">
        <f>IF($BI132=4,"*",IF(転記作業用!$CK132=0,"-",転記作業用!BX132))</f>
        <v>-</v>
      </c>
      <c r="BT132" s="203" t="str">
        <f>IF($BI132=4,"*",IF(転記作業用!$CK132=0,"-",転記作業用!BY132))</f>
        <v>-</v>
      </c>
      <c r="BU132" s="203" t="str">
        <f>IF($BI132=4,"*",IF(転記作業用!$CK132=0,"-",転記作業用!BZ132))</f>
        <v>-</v>
      </c>
      <c r="BV132" s="203" t="str">
        <f>IF($BI132=4,"*",IF(転記作業用!$CK132=0,"-",転記作業用!CA132))</f>
        <v>-</v>
      </c>
      <c r="BW132" s="203" t="str">
        <f>IF($BI132=4,"*",IF(転記作業用!$CK132=0,"-",転記作業用!CB132))</f>
        <v>-</v>
      </c>
      <c r="BX132" s="203" t="str">
        <f>IF($BI132=4,"*",IF(転記作業用!$CK132=0,"-",転記作業用!CC132))</f>
        <v>-</v>
      </c>
      <c r="BY132" s="203" t="str">
        <f>IF($BI132=4,"*",IF(転記作業用!$CK132=0,"-",転記作業用!CD132))</f>
        <v>-</v>
      </c>
      <c r="BZ132" s="203" t="str">
        <f>IF($BI132=4,"*",IF(転記作業用!$CK132=0,"-",転記作業用!CE132))</f>
        <v>-</v>
      </c>
      <c r="CA132" s="203" t="str">
        <f>IF($BI132=4,"*",IF(転記作業用!$CK132=0,"-",転記作業用!CF132))</f>
        <v>-</v>
      </c>
      <c r="CB132" s="203" t="str">
        <f>IF($BI132=4,"*",IF(転記作業用!$CK132=0,"-",転記作業用!CG132))</f>
        <v>-</v>
      </c>
      <c r="CC132" s="203" t="str">
        <f>IF(転記作業用!$CJ132=0,"*",IF('在宅生活改善調査（利用者票）'!CC141="","-",'在宅生活改善調査（利用者票）'!CC141))</f>
        <v>*</v>
      </c>
      <c r="CD132" s="203" t="str">
        <f>IF(転記作業用!CI132=0,"*",IF('在宅生活改善調査（利用者票）'!CD141="","-",'在宅生活改善調査（利用者票）'!CD141))</f>
        <v>*</v>
      </c>
      <c r="CE132" s="203" t="str">
        <f>IF(CB132&lt;&gt;1,"*",IF('在宅生活改善調査（利用者票）'!CE141="","-",'在宅生活改善調査（利用者票）'!CE141))</f>
        <v>*</v>
      </c>
    </row>
    <row r="133" spans="2:83" x14ac:dyDescent="0.15">
      <c r="B133" s="203" t="str">
        <f>IF('在宅生活改善調査（利用者票）'!B142="","-",'在宅生活改善調査（利用者票）'!B142)</f>
        <v>-</v>
      </c>
      <c r="C133" s="203" t="str">
        <f>IF('在宅生活改善調査（利用者票）'!C142="","-",'在宅生活改善調査（利用者票）'!C142)</f>
        <v>-</v>
      </c>
      <c r="D133" s="203" t="str">
        <f>IF('在宅生活改善調査（利用者票）'!D142="","-",'在宅生活改善調査（利用者票）'!D142)</f>
        <v>-</v>
      </c>
      <c r="E133" s="203" t="str">
        <f>IF(転記作業用!$K133=0,"-",転記作業用!D133)</f>
        <v>-</v>
      </c>
      <c r="F133" s="203" t="str">
        <f>IF(転記作業用!$K133=0,"-",転記作業用!E133)</f>
        <v>-</v>
      </c>
      <c r="G133" s="203" t="str">
        <f>IF(転記作業用!$K133=0,"-",転記作業用!F133)</f>
        <v>-</v>
      </c>
      <c r="H133" s="203" t="str">
        <f>IF(転記作業用!$K133=0,"-",転記作業用!G133)</f>
        <v>-</v>
      </c>
      <c r="I133" s="203" t="str">
        <f>IF(転記作業用!$K133=0,"-",転記作業用!H133)</f>
        <v>-</v>
      </c>
      <c r="J133" s="203" t="str">
        <f>IF(転記作業用!$K133=0,"-",転記作業用!I133)</f>
        <v>-</v>
      </c>
      <c r="K133" s="203" t="str">
        <f>IF(転記作業用!$K133=0,"-",転記作業用!J133)</f>
        <v>-</v>
      </c>
      <c r="L133" s="203" t="str">
        <f>IF(転記作業用!$S133=0,"-",転記作業用!L133)</f>
        <v>-</v>
      </c>
      <c r="M133" s="203" t="str">
        <f>IF(転記作業用!$S133=0,"-",転記作業用!M133)</f>
        <v>-</v>
      </c>
      <c r="N133" s="203" t="str">
        <f>IF(転記作業用!$S133=0,"-",転記作業用!N133)</f>
        <v>-</v>
      </c>
      <c r="O133" s="203" t="str">
        <f>IF(転記作業用!$S133=0,"-",転記作業用!O133)</f>
        <v>-</v>
      </c>
      <c r="P133" s="203" t="str">
        <f>IF(転記作業用!$S133=0,"-",転記作業用!P133)</f>
        <v>-</v>
      </c>
      <c r="Q133" s="203" t="str">
        <f>IF(転記作業用!$S133=0,"-",転記作業用!Q133)</f>
        <v>-</v>
      </c>
      <c r="R133" s="203" t="str">
        <f>IF(転記作業用!$S133=0,"-",転記作業用!R133)</f>
        <v>-</v>
      </c>
      <c r="S133" s="203" t="str">
        <f>IF(転記作業用!$AB133=0,"-",転記作業用!T133)</f>
        <v>-</v>
      </c>
      <c r="T133" s="203" t="str">
        <f>IF(転記作業用!$AB133=0,"-",転記作業用!U133)</f>
        <v>-</v>
      </c>
      <c r="U133" s="203" t="str">
        <f>IF(転記作業用!$AB133=0,"-",転記作業用!V133)</f>
        <v>-</v>
      </c>
      <c r="V133" s="203" t="str">
        <f>IF(転記作業用!$AB133=0,"-",転記作業用!W133)</f>
        <v>-</v>
      </c>
      <c r="W133" s="203" t="str">
        <f>IF(転記作業用!$AB133=0,"-",転記作業用!X133)</f>
        <v>-</v>
      </c>
      <c r="X133" s="203" t="str">
        <f>IF(転記作業用!$AB133=0,"-",転記作業用!Y133)</f>
        <v>-</v>
      </c>
      <c r="Y133" s="203" t="str">
        <f>IF(転記作業用!$AB133=0,"-",転記作業用!Z133)</f>
        <v>-</v>
      </c>
      <c r="Z133" s="203" t="str">
        <f>IF(転記作業用!$AB133=0,"-",転記作業用!AA133)</f>
        <v>-</v>
      </c>
      <c r="AA133" s="203" t="str">
        <f>IF($G133=0,"*",IF(転記作業用!$AK133=0,"-",転記作業用!AC133))</f>
        <v>-</v>
      </c>
      <c r="AB133" s="203" t="str">
        <f>IF($G133=0,"*",IF(転記作業用!$AK133=0,"-",転記作業用!AD133))</f>
        <v>-</v>
      </c>
      <c r="AC133" s="203" t="str">
        <f>IF($G133=0,"*",IF(転記作業用!$AK133=0,"-",転記作業用!AE133))</f>
        <v>-</v>
      </c>
      <c r="AD133" s="203" t="str">
        <f>IF($G133=0,"*",IF(転記作業用!$AK133=0,"-",転記作業用!AF133))</f>
        <v>-</v>
      </c>
      <c r="AE133" s="203" t="str">
        <f>IF($G133=0,"*",IF(転記作業用!$AK133=0,"-",転記作業用!AG133))</f>
        <v>-</v>
      </c>
      <c r="AF133" s="203" t="str">
        <f>IF($G133=0,"*",IF(転記作業用!$AK133=0,"-",転記作業用!AH133))</f>
        <v>-</v>
      </c>
      <c r="AG133" s="203" t="str">
        <f>IF($G133=0,"*",IF(転記作業用!$AK133=0,"-",転記作業用!AI133))</f>
        <v>-</v>
      </c>
      <c r="AH133" s="203" t="str">
        <f>IF($G133=0,"*",IF(転記作業用!$AK133=0,"-",転記作業用!AJ133))</f>
        <v>-</v>
      </c>
      <c r="AI133" s="203" t="str">
        <f>IF($H133=0,"*",IF(転記作業用!$AW133=0,"-",転記作業用!AL133))</f>
        <v>-</v>
      </c>
      <c r="AJ133" s="203" t="str">
        <f>IF($H133=0,"*",IF(転記作業用!$AW133=0,"-",転記作業用!AM133))</f>
        <v>-</v>
      </c>
      <c r="AK133" s="203" t="str">
        <f>IF($H133=0,"*",IF(転記作業用!$AW133=0,"-",転記作業用!AN133))</f>
        <v>-</v>
      </c>
      <c r="AL133" s="203" t="str">
        <f>IF($H133=0,"*",IF(転記作業用!$AW133=0,"-",転記作業用!AO133))</f>
        <v>-</v>
      </c>
      <c r="AM133" s="203" t="str">
        <f>IF($H133=0,"*",IF(転記作業用!$AW133=0,"-",転記作業用!AP133))</f>
        <v>-</v>
      </c>
      <c r="AN133" s="203" t="str">
        <f>IF($H133=0,"*",IF(転記作業用!$AW133=0,"-",転記作業用!AQ133))</f>
        <v>-</v>
      </c>
      <c r="AO133" s="203" t="str">
        <f>IF($H133=0,"*",IF(転記作業用!$AW133=0,"-",転記作業用!AR133))</f>
        <v>-</v>
      </c>
      <c r="AP133" s="203" t="str">
        <f>IF($H133=0,"*",IF(転記作業用!$AW133=0,"-",転記作業用!AS133))</f>
        <v>-</v>
      </c>
      <c r="AQ133" s="203" t="str">
        <f>IF($H133=0,"*",IF(転記作業用!$AW133=0,"-",転記作業用!AT133))</f>
        <v>-</v>
      </c>
      <c r="AR133" s="203" t="str">
        <f>IF($H133=0,"*",IF(転記作業用!$AW133=0,"-",転記作業用!AU133))</f>
        <v>-</v>
      </c>
      <c r="AS133" s="203" t="str">
        <f>IF($H133=0,"*",IF(転記作業用!$AW133=0,"-",転記作業用!AV133))</f>
        <v>-</v>
      </c>
      <c r="AT133" s="203" t="str">
        <f>IF($I133=0,"*",IF(転記作業用!$BM133=0,"-",転記作業用!AX133))</f>
        <v>-</v>
      </c>
      <c r="AU133" s="203" t="str">
        <f>IF($I133=0,"*",IF(転記作業用!$BM133=0,"-",転記作業用!AY133))</f>
        <v>-</v>
      </c>
      <c r="AV133" s="203" t="str">
        <f>IF($I133=0,"*",IF(転記作業用!$BM133=0,"-",転記作業用!AZ133))</f>
        <v>-</v>
      </c>
      <c r="AW133" s="203" t="str">
        <f>IF($I133=0,"*",IF(転記作業用!$BM133=0,"-",転記作業用!BA133))</f>
        <v>-</v>
      </c>
      <c r="AX133" s="203" t="str">
        <f>IF($I133=0,"*",IF(転記作業用!$BM133=0,"-",転記作業用!BB133))</f>
        <v>-</v>
      </c>
      <c r="AY133" s="203" t="str">
        <f>IF($I133=0,"*",IF(転記作業用!$BM133=0,"-",転記作業用!BC133))</f>
        <v>-</v>
      </c>
      <c r="AZ133" s="203" t="str">
        <f>IF($I133=0,"*",IF(転記作業用!$BM133=0,"-",転記作業用!BD133))</f>
        <v>-</v>
      </c>
      <c r="BA133" s="203" t="str">
        <f>IF($I133=0,"*",IF(転記作業用!$BM133=0,"-",転記作業用!BE133))</f>
        <v>-</v>
      </c>
      <c r="BB133" s="203" t="str">
        <f>IF($I133=0,"*",IF(転記作業用!$BM133=0,"-",転記作業用!BF133))</f>
        <v>-</v>
      </c>
      <c r="BC133" s="203" t="str">
        <f>IF($I133=0,"*",IF(転記作業用!$BM133=0,"-",転記作業用!BG133))</f>
        <v>-</v>
      </c>
      <c r="BD133" s="203" t="str">
        <f>IF($I133=0,"*",IF(転記作業用!$BM133=0,"-",転記作業用!BH133))</f>
        <v>-</v>
      </c>
      <c r="BE133" s="203" t="str">
        <f>IF($I133=0,"*",IF(転記作業用!$BM133=0,"-",転記作業用!BI133))</f>
        <v>-</v>
      </c>
      <c r="BF133" s="203" t="str">
        <f>IF($I133=0,"*",IF(転記作業用!$BM133=0,"-",転記作業用!BJ133))</f>
        <v>-</v>
      </c>
      <c r="BG133" s="203" t="str">
        <f>IF($I133=0,"*",IF(転記作業用!$BM133=0,"-",転記作業用!BK133))</f>
        <v>-</v>
      </c>
      <c r="BH133" s="203" t="str">
        <f>IF($I133=0,"*",IF(転記作業用!$BM133=0,"-",転記作業用!BL133))</f>
        <v>-</v>
      </c>
      <c r="BI133" s="203" t="str">
        <f>IF('在宅生活改善調査（利用者票）'!BI142="","-",'在宅生活改善調査（利用者票）'!BI142)</f>
        <v>-</v>
      </c>
      <c r="BJ133" s="203" t="str">
        <f>IF($BI133=4,"*",IF(転記作業用!$CK133=0,"-",転記作業用!BO133))</f>
        <v>-</v>
      </c>
      <c r="BK133" s="203" t="str">
        <f>IF($BI133=4,"*",IF(転記作業用!$CK133=0,"-",転記作業用!BP133))</f>
        <v>-</v>
      </c>
      <c r="BL133" s="203" t="str">
        <f>IF($BI133=4,"*",IF(転記作業用!$CK133=0,"-",転記作業用!BQ133))</f>
        <v>-</v>
      </c>
      <c r="BM133" s="203" t="str">
        <f>IF($BI133=4,"*",IF(転記作業用!$CK133=0,"-",転記作業用!BR133))</f>
        <v>-</v>
      </c>
      <c r="BN133" s="203" t="str">
        <f>IF($BI133=4,"*",IF(転記作業用!$CK133=0,"-",転記作業用!BS133))</f>
        <v>-</v>
      </c>
      <c r="BO133" s="203" t="str">
        <f>IF($BI133=4,"*",IF(転記作業用!$CK133=0,"-",転記作業用!BT133))</f>
        <v>-</v>
      </c>
      <c r="BP133" s="203" t="str">
        <f>IF($BI133=4,"*",IF(転記作業用!$CK133=0,"-",転記作業用!BU133))</f>
        <v>-</v>
      </c>
      <c r="BQ133" s="203" t="str">
        <f>IF($BI133=4,"*",IF(転記作業用!$CK133=0,"-",転記作業用!BV133))</f>
        <v>-</v>
      </c>
      <c r="BR133" s="203" t="str">
        <f>IF($BI133=4,"*",IF(転記作業用!$CK133=0,"-",転記作業用!BW133))</f>
        <v>-</v>
      </c>
      <c r="BS133" s="203" t="str">
        <f>IF($BI133=4,"*",IF(転記作業用!$CK133=0,"-",転記作業用!BX133))</f>
        <v>-</v>
      </c>
      <c r="BT133" s="203" t="str">
        <f>IF($BI133=4,"*",IF(転記作業用!$CK133=0,"-",転記作業用!BY133))</f>
        <v>-</v>
      </c>
      <c r="BU133" s="203" t="str">
        <f>IF($BI133=4,"*",IF(転記作業用!$CK133=0,"-",転記作業用!BZ133))</f>
        <v>-</v>
      </c>
      <c r="BV133" s="203" t="str">
        <f>IF($BI133=4,"*",IF(転記作業用!$CK133=0,"-",転記作業用!CA133))</f>
        <v>-</v>
      </c>
      <c r="BW133" s="203" t="str">
        <f>IF($BI133=4,"*",IF(転記作業用!$CK133=0,"-",転記作業用!CB133))</f>
        <v>-</v>
      </c>
      <c r="BX133" s="203" t="str">
        <f>IF($BI133=4,"*",IF(転記作業用!$CK133=0,"-",転記作業用!CC133))</f>
        <v>-</v>
      </c>
      <c r="BY133" s="203" t="str">
        <f>IF($BI133=4,"*",IF(転記作業用!$CK133=0,"-",転記作業用!CD133))</f>
        <v>-</v>
      </c>
      <c r="BZ133" s="203" t="str">
        <f>IF($BI133=4,"*",IF(転記作業用!$CK133=0,"-",転記作業用!CE133))</f>
        <v>-</v>
      </c>
      <c r="CA133" s="203" t="str">
        <f>IF($BI133=4,"*",IF(転記作業用!$CK133=0,"-",転記作業用!CF133))</f>
        <v>-</v>
      </c>
      <c r="CB133" s="203" t="str">
        <f>IF($BI133=4,"*",IF(転記作業用!$CK133=0,"-",転記作業用!CG133))</f>
        <v>-</v>
      </c>
      <c r="CC133" s="203" t="str">
        <f>IF(転記作業用!$CJ133=0,"*",IF('在宅生活改善調査（利用者票）'!CC142="","-",'在宅生活改善調査（利用者票）'!CC142))</f>
        <v>*</v>
      </c>
      <c r="CD133" s="203" t="str">
        <f>IF(転記作業用!CI133=0,"*",IF('在宅生活改善調査（利用者票）'!CD142="","-",'在宅生活改善調査（利用者票）'!CD142))</f>
        <v>*</v>
      </c>
      <c r="CE133" s="203" t="str">
        <f>IF(CB133&lt;&gt;1,"*",IF('在宅生活改善調査（利用者票）'!CE142="","-",'在宅生活改善調査（利用者票）'!CE142))</f>
        <v>*</v>
      </c>
    </row>
    <row r="134" spans="2:83" x14ac:dyDescent="0.15">
      <c r="B134" s="203" t="str">
        <f>IF('在宅生活改善調査（利用者票）'!B143="","-",'在宅生活改善調査（利用者票）'!B143)</f>
        <v>-</v>
      </c>
      <c r="C134" s="203" t="str">
        <f>IF('在宅生活改善調査（利用者票）'!C143="","-",'在宅生活改善調査（利用者票）'!C143)</f>
        <v>-</v>
      </c>
      <c r="D134" s="203" t="str">
        <f>IF('在宅生活改善調査（利用者票）'!D143="","-",'在宅生活改善調査（利用者票）'!D143)</f>
        <v>-</v>
      </c>
      <c r="E134" s="203" t="str">
        <f>IF(転記作業用!$K134=0,"-",転記作業用!D134)</f>
        <v>-</v>
      </c>
      <c r="F134" s="203" t="str">
        <f>IF(転記作業用!$K134=0,"-",転記作業用!E134)</f>
        <v>-</v>
      </c>
      <c r="G134" s="203" t="str">
        <f>IF(転記作業用!$K134=0,"-",転記作業用!F134)</f>
        <v>-</v>
      </c>
      <c r="H134" s="203" t="str">
        <f>IF(転記作業用!$K134=0,"-",転記作業用!G134)</f>
        <v>-</v>
      </c>
      <c r="I134" s="203" t="str">
        <f>IF(転記作業用!$K134=0,"-",転記作業用!H134)</f>
        <v>-</v>
      </c>
      <c r="J134" s="203" t="str">
        <f>IF(転記作業用!$K134=0,"-",転記作業用!I134)</f>
        <v>-</v>
      </c>
      <c r="K134" s="203" t="str">
        <f>IF(転記作業用!$K134=0,"-",転記作業用!J134)</f>
        <v>-</v>
      </c>
      <c r="L134" s="203" t="str">
        <f>IF(転記作業用!$S134=0,"-",転記作業用!L134)</f>
        <v>-</v>
      </c>
      <c r="M134" s="203" t="str">
        <f>IF(転記作業用!$S134=0,"-",転記作業用!M134)</f>
        <v>-</v>
      </c>
      <c r="N134" s="203" t="str">
        <f>IF(転記作業用!$S134=0,"-",転記作業用!N134)</f>
        <v>-</v>
      </c>
      <c r="O134" s="203" t="str">
        <f>IF(転記作業用!$S134=0,"-",転記作業用!O134)</f>
        <v>-</v>
      </c>
      <c r="P134" s="203" t="str">
        <f>IF(転記作業用!$S134=0,"-",転記作業用!P134)</f>
        <v>-</v>
      </c>
      <c r="Q134" s="203" t="str">
        <f>IF(転記作業用!$S134=0,"-",転記作業用!Q134)</f>
        <v>-</v>
      </c>
      <c r="R134" s="203" t="str">
        <f>IF(転記作業用!$S134=0,"-",転記作業用!R134)</f>
        <v>-</v>
      </c>
      <c r="S134" s="203" t="str">
        <f>IF(転記作業用!$AB134=0,"-",転記作業用!T134)</f>
        <v>-</v>
      </c>
      <c r="T134" s="203" t="str">
        <f>IF(転記作業用!$AB134=0,"-",転記作業用!U134)</f>
        <v>-</v>
      </c>
      <c r="U134" s="203" t="str">
        <f>IF(転記作業用!$AB134=0,"-",転記作業用!V134)</f>
        <v>-</v>
      </c>
      <c r="V134" s="203" t="str">
        <f>IF(転記作業用!$AB134=0,"-",転記作業用!W134)</f>
        <v>-</v>
      </c>
      <c r="W134" s="203" t="str">
        <f>IF(転記作業用!$AB134=0,"-",転記作業用!X134)</f>
        <v>-</v>
      </c>
      <c r="X134" s="203" t="str">
        <f>IF(転記作業用!$AB134=0,"-",転記作業用!Y134)</f>
        <v>-</v>
      </c>
      <c r="Y134" s="203" t="str">
        <f>IF(転記作業用!$AB134=0,"-",転記作業用!Z134)</f>
        <v>-</v>
      </c>
      <c r="Z134" s="203" t="str">
        <f>IF(転記作業用!$AB134=0,"-",転記作業用!AA134)</f>
        <v>-</v>
      </c>
      <c r="AA134" s="203" t="str">
        <f>IF($G134=0,"*",IF(転記作業用!$AK134=0,"-",転記作業用!AC134))</f>
        <v>-</v>
      </c>
      <c r="AB134" s="203" t="str">
        <f>IF($G134=0,"*",IF(転記作業用!$AK134=0,"-",転記作業用!AD134))</f>
        <v>-</v>
      </c>
      <c r="AC134" s="203" t="str">
        <f>IF($G134=0,"*",IF(転記作業用!$AK134=0,"-",転記作業用!AE134))</f>
        <v>-</v>
      </c>
      <c r="AD134" s="203" t="str">
        <f>IF($G134=0,"*",IF(転記作業用!$AK134=0,"-",転記作業用!AF134))</f>
        <v>-</v>
      </c>
      <c r="AE134" s="203" t="str">
        <f>IF($G134=0,"*",IF(転記作業用!$AK134=0,"-",転記作業用!AG134))</f>
        <v>-</v>
      </c>
      <c r="AF134" s="203" t="str">
        <f>IF($G134=0,"*",IF(転記作業用!$AK134=0,"-",転記作業用!AH134))</f>
        <v>-</v>
      </c>
      <c r="AG134" s="203" t="str">
        <f>IF($G134=0,"*",IF(転記作業用!$AK134=0,"-",転記作業用!AI134))</f>
        <v>-</v>
      </c>
      <c r="AH134" s="203" t="str">
        <f>IF($G134=0,"*",IF(転記作業用!$AK134=0,"-",転記作業用!AJ134))</f>
        <v>-</v>
      </c>
      <c r="AI134" s="203" t="str">
        <f>IF($H134=0,"*",IF(転記作業用!$AW134=0,"-",転記作業用!AL134))</f>
        <v>-</v>
      </c>
      <c r="AJ134" s="203" t="str">
        <f>IF($H134=0,"*",IF(転記作業用!$AW134=0,"-",転記作業用!AM134))</f>
        <v>-</v>
      </c>
      <c r="AK134" s="203" t="str">
        <f>IF($H134=0,"*",IF(転記作業用!$AW134=0,"-",転記作業用!AN134))</f>
        <v>-</v>
      </c>
      <c r="AL134" s="203" t="str">
        <f>IF($H134=0,"*",IF(転記作業用!$AW134=0,"-",転記作業用!AO134))</f>
        <v>-</v>
      </c>
      <c r="AM134" s="203" t="str">
        <f>IF($H134=0,"*",IF(転記作業用!$AW134=0,"-",転記作業用!AP134))</f>
        <v>-</v>
      </c>
      <c r="AN134" s="203" t="str">
        <f>IF($H134=0,"*",IF(転記作業用!$AW134=0,"-",転記作業用!AQ134))</f>
        <v>-</v>
      </c>
      <c r="AO134" s="203" t="str">
        <f>IF($H134=0,"*",IF(転記作業用!$AW134=0,"-",転記作業用!AR134))</f>
        <v>-</v>
      </c>
      <c r="AP134" s="203" t="str">
        <f>IF($H134=0,"*",IF(転記作業用!$AW134=0,"-",転記作業用!AS134))</f>
        <v>-</v>
      </c>
      <c r="AQ134" s="203" t="str">
        <f>IF($H134=0,"*",IF(転記作業用!$AW134=0,"-",転記作業用!AT134))</f>
        <v>-</v>
      </c>
      <c r="AR134" s="203" t="str">
        <f>IF($H134=0,"*",IF(転記作業用!$AW134=0,"-",転記作業用!AU134))</f>
        <v>-</v>
      </c>
      <c r="AS134" s="203" t="str">
        <f>IF($H134=0,"*",IF(転記作業用!$AW134=0,"-",転記作業用!AV134))</f>
        <v>-</v>
      </c>
      <c r="AT134" s="203" t="str">
        <f>IF($I134=0,"*",IF(転記作業用!$BM134=0,"-",転記作業用!AX134))</f>
        <v>-</v>
      </c>
      <c r="AU134" s="203" t="str">
        <f>IF($I134=0,"*",IF(転記作業用!$BM134=0,"-",転記作業用!AY134))</f>
        <v>-</v>
      </c>
      <c r="AV134" s="203" t="str">
        <f>IF($I134=0,"*",IF(転記作業用!$BM134=0,"-",転記作業用!AZ134))</f>
        <v>-</v>
      </c>
      <c r="AW134" s="203" t="str">
        <f>IF($I134=0,"*",IF(転記作業用!$BM134=0,"-",転記作業用!BA134))</f>
        <v>-</v>
      </c>
      <c r="AX134" s="203" t="str">
        <f>IF($I134=0,"*",IF(転記作業用!$BM134=0,"-",転記作業用!BB134))</f>
        <v>-</v>
      </c>
      <c r="AY134" s="203" t="str">
        <f>IF($I134=0,"*",IF(転記作業用!$BM134=0,"-",転記作業用!BC134))</f>
        <v>-</v>
      </c>
      <c r="AZ134" s="203" t="str">
        <f>IF($I134=0,"*",IF(転記作業用!$BM134=0,"-",転記作業用!BD134))</f>
        <v>-</v>
      </c>
      <c r="BA134" s="203" t="str">
        <f>IF($I134=0,"*",IF(転記作業用!$BM134=0,"-",転記作業用!BE134))</f>
        <v>-</v>
      </c>
      <c r="BB134" s="203" t="str">
        <f>IF($I134=0,"*",IF(転記作業用!$BM134=0,"-",転記作業用!BF134))</f>
        <v>-</v>
      </c>
      <c r="BC134" s="203" t="str">
        <f>IF($I134=0,"*",IF(転記作業用!$BM134=0,"-",転記作業用!BG134))</f>
        <v>-</v>
      </c>
      <c r="BD134" s="203" t="str">
        <f>IF($I134=0,"*",IF(転記作業用!$BM134=0,"-",転記作業用!BH134))</f>
        <v>-</v>
      </c>
      <c r="BE134" s="203" t="str">
        <f>IF($I134=0,"*",IF(転記作業用!$BM134=0,"-",転記作業用!BI134))</f>
        <v>-</v>
      </c>
      <c r="BF134" s="203" t="str">
        <f>IF($I134=0,"*",IF(転記作業用!$BM134=0,"-",転記作業用!BJ134))</f>
        <v>-</v>
      </c>
      <c r="BG134" s="203" t="str">
        <f>IF($I134=0,"*",IF(転記作業用!$BM134=0,"-",転記作業用!BK134))</f>
        <v>-</v>
      </c>
      <c r="BH134" s="203" t="str">
        <f>IF($I134=0,"*",IF(転記作業用!$BM134=0,"-",転記作業用!BL134))</f>
        <v>-</v>
      </c>
      <c r="BI134" s="203" t="str">
        <f>IF('在宅生活改善調査（利用者票）'!BI143="","-",'在宅生活改善調査（利用者票）'!BI143)</f>
        <v>-</v>
      </c>
      <c r="BJ134" s="203" t="str">
        <f>IF($BI134=4,"*",IF(転記作業用!$CK134=0,"-",転記作業用!BO134))</f>
        <v>-</v>
      </c>
      <c r="BK134" s="203" t="str">
        <f>IF($BI134=4,"*",IF(転記作業用!$CK134=0,"-",転記作業用!BP134))</f>
        <v>-</v>
      </c>
      <c r="BL134" s="203" t="str">
        <f>IF($BI134=4,"*",IF(転記作業用!$CK134=0,"-",転記作業用!BQ134))</f>
        <v>-</v>
      </c>
      <c r="BM134" s="203" t="str">
        <f>IF($BI134=4,"*",IF(転記作業用!$CK134=0,"-",転記作業用!BR134))</f>
        <v>-</v>
      </c>
      <c r="BN134" s="203" t="str">
        <f>IF($BI134=4,"*",IF(転記作業用!$CK134=0,"-",転記作業用!BS134))</f>
        <v>-</v>
      </c>
      <c r="BO134" s="203" t="str">
        <f>IF($BI134=4,"*",IF(転記作業用!$CK134=0,"-",転記作業用!BT134))</f>
        <v>-</v>
      </c>
      <c r="BP134" s="203" t="str">
        <f>IF($BI134=4,"*",IF(転記作業用!$CK134=0,"-",転記作業用!BU134))</f>
        <v>-</v>
      </c>
      <c r="BQ134" s="203" t="str">
        <f>IF($BI134=4,"*",IF(転記作業用!$CK134=0,"-",転記作業用!BV134))</f>
        <v>-</v>
      </c>
      <c r="BR134" s="203" t="str">
        <f>IF($BI134=4,"*",IF(転記作業用!$CK134=0,"-",転記作業用!BW134))</f>
        <v>-</v>
      </c>
      <c r="BS134" s="203" t="str">
        <f>IF($BI134=4,"*",IF(転記作業用!$CK134=0,"-",転記作業用!BX134))</f>
        <v>-</v>
      </c>
      <c r="BT134" s="203" t="str">
        <f>IF($BI134=4,"*",IF(転記作業用!$CK134=0,"-",転記作業用!BY134))</f>
        <v>-</v>
      </c>
      <c r="BU134" s="203" t="str">
        <f>IF($BI134=4,"*",IF(転記作業用!$CK134=0,"-",転記作業用!BZ134))</f>
        <v>-</v>
      </c>
      <c r="BV134" s="203" t="str">
        <f>IF($BI134=4,"*",IF(転記作業用!$CK134=0,"-",転記作業用!CA134))</f>
        <v>-</v>
      </c>
      <c r="BW134" s="203" t="str">
        <f>IF($BI134=4,"*",IF(転記作業用!$CK134=0,"-",転記作業用!CB134))</f>
        <v>-</v>
      </c>
      <c r="BX134" s="203" t="str">
        <f>IF($BI134=4,"*",IF(転記作業用!$CK134=0,"-",転記作業用!CC134))</f>
        <v>-</v>
      </c>
      <c r="BY134" s="203" t="str">
        <f>IF($BI134=4,"*",IF(転記作業用!$CK134=0,"-",転記作業用!CD134))</f>
        <v>-</v>
      </c>
      <c r="BZ134" s="203" t="str">
        <f>IF($BI134=4,"*",IF(転記作業用!$CK134=0,"-",転記作業用!CE134))</f>
        <v>-</v>
      </c>
      <c r="CA134" s="203" t="str">
        <f>IF($BI134=4,"*",IF(転記作業用!$CK134=0,"-",転記作業用!CF134))</f>
        <v>-</v>
      </c>
      <c r="CB134" s="203" t="str">
        <f>IF($BI134=4,"*",IF(転記作業用!$CK134=0,"-",転記作業用!CG134))</f>
        <v>-</v>
      </c>
      <c r="CC134" s="203" t="str">
        <f>IF(転記作業用!$CJ134=0,"*",IF('在宅生活改善調査（利用者票）'!CC143="","-",'在宅生活改善調査（利用者票）'!CC143))</f>
        <v>*</v>
      </c>
      <c r="CD134" s="203" t="str">
        <f>IF(転記作業用!CI134=0,"*",IF('在宅生活改善調査（利用者票）'!CD143="","-",'在宅生活改善調査（利用者票）'!CD143))</f>
        <v>*</v>
      </c>
      <c r="CE134" s="203" t="str">
        <f>IF(CB134&lt;&gt;1,"*",IF('在宅生活改善調査（利用者票）'!CE143="","-",'在宅生活改善調査（利用者票）'!CE143))</f>
        <v>*</v>
      </c>
    </row>
    <row r="135" spans="2:83" x14ac:dyDescent="0.15">
      <c r="B135" s="203" t="str">
        <f>IF('在宅生活改善調査（利用者票）'!B144="","-",'在宅生活改善調査（利用者票）'!B144)</f>
        <v>-</v>
      </c>
      <c r="C135" s="203" t="str">
        <f>IF('在宅生活改善調査（利用者票）'!C144="","-",'在宅生活改善調査（利用者票）'!C144)</f>
        <v>-</v>
      </c>
      <c r="D135" s="203" t="str">
        <f>IF('在宅生活改善調査（利用者票）'!D144="","-",'在宅生活改善調査（利用者票）'!D144)</f>
        <v>-</v>
      </c>
      <c r="E135" s="203" t="str">
        <f>IF(転記作業用!$K135=0,"-",転記作業用!D135)</f>
        <v>-</v>
      </c>
      <c r="F135" s="203" t="str">
        <f>IF(転記作業用!$K135=0,"-",転記作業用!E135)</f>
        <v>-</v>
      </c>
      <c r="G135" s="203" t="str">
        <f>IF(転記作業用!$K135=0,"-",転記作業用!F135)</f>
        <v>-</v>
      </c>
      <c r="H135" s="203" t="str">
        <f>IF(転記作業用!$K135=0,"-",転記作業用!G135)</f>
        <v>-</v>
      </c>
      <c r="I135" s="203" t="str">
        <f>IF(転記作業用!$K135=0,"-",転記作業用!H135)</f>
        <v>-</v>
      </c>
      <c r="J135" s="203" t="str">
        <f>IF(転記作業用!$K135=0,"-",転記作業用!I135)</f>
        <v>-</v>
      </c>
      <c r="K135" s="203" t="str">
        <f>IF(転記作業用!$K135=0,"-",転記作業用!J135)</f>
        <v>-</v>
      </c>
      <c r="L135" s="203" t="str">
        <f>IF(転記作業用!$S135=0,"-",転記作業用!L135)</f>
        <v>-</v>
      </c>
      <c r="M135" s="203" t="str">
        <f>IF(転記作業用!$S135=0,"-",転記作業用!M135)</f>
        <v>-</v>
      </c>
      <c r="N135" s="203" t="str">
        <f>IF(転記作業用!$S135=0,"-",転記作業用!N135)</f>
        <v>-</v>
      </c>
      <c r="O135" s="203" t="str">
        <f>IF(転記作業用!$S135=0,"-",転記作業用!O135)</f>
        <v>-</v>
      </c>
      <c r="P135" s="203" t="str">
        <f>IF(転記作業用!$S135=0,"-",転記作業用!P135)</f>
        <v>-</v>
      </c>
      <c r="Q135" s="203" t="str">
        <f>IF(転記作業用!$S135=0,"-",転記作業用!Q135)</f>
        <v>-</v>
      </c>
      <c r="R135" s="203" t="str">
        <f>IF(転記作業用!$S135=0,"-",転記作業用!R135)</f>
        <v>-</v>
      </c>
      <c r="S135" s="203" t="str">
        <f>IF(転記作業用!$AB135=0,"-",転記作業用!T135)</f>
        <v>-</v>
      </c>
      <c r="T135" s="203" t="str">
        <f>IF(転記作業用!$AB135=0,"-",転記作業用!U135)</f>
        <v>-</v>
      </c>
      <c r="U135" s="203" t="str">
        <f>IF(転記作業用!$AB135=0,"-",転記作業用!V135)</f>
        <v>-</v>
      </c>
      <c r="V135" s="203" t="str">
        <f>IF(転記作業用!$AB135=0,"-",転記作業用!W135)</f>
        <v>-</v>
      </c>
      <c r="W135" s="203" t="str">
        <f>IF(転記作業用!$AB135=0,"-",転記作業用!X135)</f>
        <v>-</v>
      </c>
      <c r="X135" s="203" t="str">
        <f>IF(転記作業用!$AB135=0,"-",転記作業用!Y135)</f>
        <v>-</v>
      </c>
      <c r="Y135" s="203" t="str">
        <f>IF(転記作業用!$AB135=0,"-",転記作業用!Z135)</f>
        <v>-</v>
      </c>
      <c r="Z135" s="203" t="str">
        <f>IF(転記作業用!$AB135=0,"-",転記作業用!AA135)</f>
        <v>-</v>
      </c>
      <c r="AA135" s="203" t="str">
        <f>IF($G135=0,"*",IF(転記作業用!$AK135=0,"-",転記作業用!AC135))</f>
        <v>-</v>
      </c>
      <c r="AB135" s="203" t="str">
        <f>IF($G135=0,"*",IF(転記作業用!$AK135=0,"-",転記作業用!AD135))</f>
        <v>-</v>
      </c>
      <c r="AC135" s="203" t="str">
        <f>IF($G135=0,"*",IF(転記作業用!$AK135=0,"-",転記作業用!AE135))</f>
        <v>-</v>
      </c>
      <c r="AD135" s="203" t="str">
        <f>IF($G135=0,"*",IF(転記作業用!$AK135=0,"-",転記作業用!AF135))</f>
        <v>-</v>
      </c>
      <c r="AE135" s="203" t="str">
        <f>IF($G135=0,"*",IF(転記作業用!$AK135=0,"-",転記作業用!AG135))</f>
        <v>-</v>
      </c>
      <c r="AF135" s="203" t="str">
        <f>IF($G135=0,"*",IF(転記作業用!$AK135=0,"-",転記作業用!AH135))</f>
        <v>-</v>
      </c>
      <c r="AG135" s="203" t="str">
        <f>IF($G135=0,"*",IF(転記作業用!$AK135=0,"-",転記作業用!AI135))</f>
        <v>-</v>
      </c>
      <c r="AH135" s="203" t="str">
        <f>IF($G135=0,"*",IF(転記作業用!$AK135=0,"-",転記作業用!AJ135))</f>
        <v>-</v>
      </c>
      <c r="AI135" s="203" t="str">
        <f>IF($H135=0,"*",IF(転記作業用!$AW135=0,"-",転記作業用!AL135))</f>
        <v>-</v>
      </c>
      <c r="AJ135" s="203" t="str">
        <f>IF($H135=0,"*",IF(転記作業用!$AW135=0,"-",転記作業用!AM135))</f>
        <v>-</v>
      </c>
      <c r="AK135" s="203" t="str">
        <f>IF($H135=0,"*",IF(転記作業用!$AW135=0,"-",転記作業用!AN135))</f>
        <v>-</v>
      </c>
      <c r="AL135" s="203" t="str">
        <f>IF($H135=0,"*",IF(転記作業用!$AW135=0,"-",転記作業用!AO135))</f>
        <v>-</v>
      </c>
      <c r="AM135" s="203" t="str">
        <f>IF($H135=0,"*",IF(転記作業用!$AW135=0,"-",転記作業用!AP135))</f>
        <v>-</v>
      </c>
      <c r="AN135" s="203" t="str">
        <f>IF($H135=0,"*",IF(転記作業用!$AW135=0,"-",転記作業用!AQ135))</f>
        <v>-</v>
      </c>
      <c r="AO135" s="203" t="str">
        <f>IF($H135=0,"*",IF(転記作業用!$AW135=0,"-",転記作業用!AR135))</f>
        <v>-</v>
      </c>
      <c r="AP135" s="203" t="str">
        <f>IF($H135=0,"*",IF(転記作業用!$AW135=0,"-",転記作業用!AS135))</f>
        <v>-</v>
      </c>
      <c r="AQ135" s="203" t="str">
        <f>IF($H135=0,"*",IF(転記作業用!$AW135=0,"-",転記作業用!AT135))</f>
        <v>-</v>
      </c>
      <c r="AR135" s="203" t="str">
        <f>IF($H135=0,"*",IF(転記作業用!$AW135=0,"-",転記作業用!AU135))</f>
        <v>-</v>
      </c>
      <c r="AS135" s="203" t="str">
        <f>IF($H135=0,"*",IF(転記作業用!$AW135=0,"-",転記作業用!AV135))</f>
        <v>-</v>
      </c>
      <c r="AT135" s="203" t="str">
        <f>IF($I135=0,"*",IF(転記作業用!$BM135=0,"-",転記作業用!AX135))</f>
        <v>-</v>
      </c>
      <c r="AU135" s="203" t="str">
        <f>IF($I135=0,"*",IF(転記作業用!$BM135=0,"-",転記作業用!AY135))</f>
        <v>-</v>
      </c>
      <c r="AV135" s="203" t="str">
        <f>IF($I135=0,"*",IF(転記作業用!$BM135=0,"-",転記作業用!AZ135))</f>
        <v>-</v>
      </c>
      <c r="AW135" s="203" t="str">
        <f>IF($I135=0,"*",IF(転記作業用!$BM135=0,"-",転記作業用!BA135))</f>
        <v>-</v>
      </c>
      <c r="AX135" s="203" t="str">
        <f>IF($I135=0,"*",IF(転記作業用!$BM135=0,"-",転記作業用!BB135))</f>
        <v>-</v>
      </c>
      <c r="AY135" s="203" t="str">
        <f>IF($I135=0,"*",IF(転記作業用!$BM135=0,"-",転記作業用!BC135))</f>
        <v>-</v>
      </c>
      <c r="AZ135" s="203" t="str">
        <f>IF($I135=0,"*",IF(転記作業用!$BM135=0,"-",転記作業用!BD135))</f>
        <v>-</v>
      </c>
      <c r="BA135" s="203" t="str">
        <f>IF($I135=0,"*",IF(転記作業用!$BM135=0,"-",転記作業用!BE135))</f>
        <v>-</v>
      </c>
      <c r="BB135" s="203" t="str">
        <f>IF($I135=0,"*",IF(転記作業用!$BM135=0,"-",転記作業用!BF135))</f>
        <v>-</v>
      </c>
      <c r="BC135" s="203" t="str">
        <f>IF($I135=0,"*",IF(転記作業用!$BM135=0,"-",転記作業用!BG135))</f>
        <v>-</v>
      </c>
      <c r="BD135" s="203" t="str">
        <f>IF($I135=0,"*",IF(転記作業用!$BM135=0,"-",転記作業用!BH135))</f>
        <v>-</v>
      </c>
      <c r="BE135" s="203" t="str">
        <f>IF($I135=0,"*",IF(転記作業用!$BM135=0,"-",転記作業用!BI135))</f>
        <v>-</v>
      </c>
      <c r="BF135" s="203" t="str">
        <f>IF($I135=0,"*",IF(転記作業用!$BM135=0,"-",転記作業用!BJ135))</f>
        <v>-</v>
      </c>
      <c r="BG135" s="203" t="str">
        <f>IF($I135=0,"*",IF(転記作業用!$BM135=0,"-",転記作業用!BK135))</f>
        <v>-</v>
      </c>
      <c r="BH135" s="203" t="str">
        <f>IF($I135=0,"*",IF(転記作業用!$BM135=0,"-",転記作業用!BL135))</f>
        <v>-</v>
      </c>
      <c r="BI135" s="203" t="str">
        <f>IF('在宅生活改善調査（利用者票）'!BI144="","-",'在宅生活改善調査（利用者票）'!BI144)</f>
        <v>-</v>
      </c>
      <c r="BJ135" s="203" t="str">
        <f>IF($BI135=4,"*",IF(転記作業用!$CK135=0,"-",転記作業用!BO135))</f>
        <v>-</v>
      </c>
      <c r="BK135" s="203" t="str">
        <f>IF($BI135=4,"*",IF(転記作業用!$CK135=0,"-",転記作業用!BP135))</f>
        <v>-</v>
      </c>
      <c r="BL135" s="203" t="str">
        <f>IF($BI135=4,"*",IF(転記作業用!$CK135=0,"-",転記作業用!BQ135))</f>
        <v>-</v>
      </c>
      <c r="BM135" s="203" t="str">
        <f>IF($BI135=4,"*",IF(転記作業用!$CK135=0,"-",転記作業用!BR135))</f>
        <v>-</v>
      </c>
      <c r="BN135" s="203" t="str">
        <f>IF($BI135=4,"*",IF(転記作業用!$CK135=0,"-",転記作業用!BS135))</f>
        <v>-</v>
      </c>
      <c r="BO135" s="203" t="str">
        <f>IF($BI135=4,"*",IF(転記作業用!$CK135=0,"-",転記作業用!BT135))</f>
        <v>-</v>
      </c>
      <c r="BP135" s="203" t="str">
        <f>IF($BI135=4,"*",IF(転記作業用!$CK135=0,"-",転記作業用!BU135))</f>
        <v>-</v>
      </c>
      <c r="BQ135" s="203" t="str">
        <f>IF($BI135=4,"*",IF(転記作業用!$CK135=0,"-",転記作業用!BV135))</f>
        <v>-</v>
      </c>
      <c r="BR135" s="203" t="str">
        <f>IF($BI135=4,"*",IF(転記作業用!$CK135=0,"-",転記作業用!BW135))</f>
        <v>-</v>
      </c>
      <c r="BS135" s="203" t="str">
        <f>IF($BI135=4,"*",IF(転記作業用!$CK135=0,"-",転記作業用!BX135))</f>
        <v>-</v>
      </c>
      <c r="BT135" s="203" t="str">
        <f>IF($BI135=4,"*",IF(転記作業用!$CK135=0,"-",転記作業用!BY135))</f>
        <v>-</v>
      </c>
      <c r="BU135" s="203" t="str">
        <f>IF($BI135=4,"*",IF(転記作業用!$CK135=0,"-",転記作業用!BZ135))</f>
        <v>-</v>
      </c>
      <c r="BV135" s="203" t="str">
        <f>IF($BI135=4,"*",IF(転記作業用!$CK135=0,"-",転記作業用!CA135))</f>
        <v>-</v>
      </c>
      <c r="BW135" s="203" t="str">
        <f>IF($BI135=4,"*",IF(転記作業用!$CK135=0,"-",転記作業用!CB135))</f>
        <v>-</v>
      </c>
      <c r="BX135" s="203" t="str">
        <f>IF($BI135=4,"*",IF(転記作業用!$CK135=0,"-",転記作業用!CC135))</f>
        <v>-</v>
      </c>
      <c r="BY135" s="203" t="str">
        <f>IF($BI135=4,"*",IF(転記作業用!$CK135=0,"-",転記作業用!CD135))</f>
        <v>-</v>
      </c>
      <c r="BZ135" s="203" t="str">
        <f>IF($BI135=4,"*",IF(転記作業用!$CK135=0,"-",転記作業用!CE135))</f>
        <v>-</v>
      </c>
      <c r="CA135" s="203" t="str">
        <f>IF($BI135=4,"*",IF(転記作業用!$CK135=0,"-",転記作業用!CF135))</f>
        <v>-</v>
      </c>
      <c r="CB135" s="203" t="str">
        <f>IF($BI135=4,"*",IF(転記作業用!$CK135=0,"-",転記作業用!CG135))</f>
        <v>-</v>
      </c>
      <c r="CC135" s="203" t="str">
        <f>IF(転記作業用!$CJ135=0,"*",IF('在宅生活改善調査（利用者票）'!CC144="","-",'在宅生活改善調査（利用者票）'!CC144))</f>
        <v>*</v>
      </c>
      <c r="CD135" s="203" t="str">
        <f>IF(転記作業用!CI135=0,"*",IF('在宅生活改善調査（利用者票）'!CD144="","-",'在宅生活改善調査（利用者票）'!CD144))</f>
        <v>*</v>
      </c>
      <c r="CE135" s="203" t="str">
        <f>IF(CB135&lt;&gt;1,"*",IF('在宅生活改善調査（利用者票）'!CE144="","-",'在宅生活改善調査（利用者票）'!CE144))</f>
        <v>*</v>
      </c>
    </row>
    <row r="136" spans="2:83" x14ac:dyDescent="0.15">
      <c r="B136" s="203" t="str">
        <f>IF('在宅生活改善調査（利用者票）'!B145="","-",'在宅生活改善調査（利用者票）'!B145)</f>
        <v>-</v>
      </c>
      <c r="C136" s="203" t="str">
        <f>IF('在宅生活改善調査（利用者票）'!C145="","-",'在宅生活改善調査（利用者票）'!C145)</f>
        <v>-</v>
      </c>
      <c r="D136" s="203" t="str">
        <f>IF('在宅生活改善調査（利用者票）'!D145="","-",'在宅生活改善調査（利用者票）'!D145)</f>
        <v>-</v>
      </c>
      <c r="E136" s="203" t="str">
        <f>IF(転記作業用!$K136=0,"-",転記作業用!D136)</f>
        <v>-</v>
      </c>
      <c r="F136" s="203" t="str">
        <f>IF(転記作業用!$K136=0,"-",転記作業用!E136)</f>
        <v>-</v>
      </c>
      <c r="G136" s="203" t="str">
        <f>IF(転記作業用!$K136=0,"-",転記作業用!F136)</f>
        <v>-</v>
      </c>
      <c r="H136" s="203" t="str">
        <f>IF(転記作業用!$K136=0,"-",転記作業用!G136)</f>
        <v>-</v>
      </c>
      <c r="I136" s="203" t="str">
        <f>IF(転記作業用!$K136=0,"-",転記作業用!H136)</f>
        <v>-</v>
      </c>
      <c r="J136" s="203" t="str">
        <f>IF(転記作業用!$K136=0,"-",転記作業用!I136)</f>
        <v>-</v>
      </c>
      <c r="K136" s="203" t="str">
        <f>IF(転記作業用!$K136=0,"-",転記作業用!J136)</f>
        <v>-</v>
      </c>
      <c r="L136" s="203" t="str">
        <f>IF(転記作業用!$S136=0,"-",転記作業用!L136)</f>
        <v>-</v>
      </c>
      <c r="M136" s="203" t="str">
        <f>IF(転記作業用!$S136=0,"-",転記作業用!M136)</f>
        <v>-</v>
      </c>
      <c r="N136" s="203" t="str">
        <f>IF(転記作業用!$S136=0,"-",転記作業用!N136)</f>
        <v>-</v>
      </c>
      <c r="O136" s="203" t="str">
        <f>IF(転記作業用!$S136=0,"-",転記作業用!O136)</f>
        <v>-</v>
      </c>
      <c r="P136" s="203" t="str">
        <f>IF(転記作業用!$S136=0,"-",転記作業用!P136)</f>
        <v>-</v>
      </c>
      <c r="Q136" s="203" t="str">
        <f>IF(転記作業用!$S136=0,"-",転記作業用!Q136)</f>
        <v>-</v>
      </c>
      <c r="R136" s="203" t="str">
        <f>IF(転記作業用!$S136=0,"-",転記作業用!R136)</f>
        <v>-</v>
      </c>
      <c r="S136" s="203" t="str">
        <f>IF(転記作業用!$AB136=0,"-",転記作業用!T136)</f>
        <v>-</v>
      </c>
      <c r="T136" s="203" t="str">
        <f>IF(転記作業用!$AB136=0,"-",転記作業用!U136)</f>
        <v>-</v>
      </c>
      <c r="U136" s="203" t="str">
        <f>IF(転記作業用!$AB136=0,"-",転記作業用!V136)</f>
        <v>-</v>
      </c>
      <c r="V136" s="203" t="str">
        <f>IF(転記作業用!$AB136=0,"-",転記作業用!W136)</f>
        <v>-</v>
      </c>
      <c r="W136" s="203" t="str">
        <f>IF(転記作業用!$AB136=0,"-",転記作業用!X136)</f>
        <v>-</v>
      </c>
      <c r="X136" s="203" t="str">
        <f>IF(転記作業用!$AB136=0,"-",転記作業用!Y136)</f>
        <v>-</v>
      </c>
      <c r="Y136" s="203" t="str">
        <f>IF(転記作業用!$AB136=0,"-",転記作業用!Z136)</f>
        <v>-</v>
      </c>
      <c r="Z136" s="203" t="str">
        <f>IF(転記作業用!$AB136=0,"-",転記作業用!AA136)</f>
        <v>-</v>
      </c>
      <c r="AA136" s="203" t="str">
        <f>IF($G136=0,"*",IF(転記作業用!$AK136=0,"-",転記作業用!AC136))</f>
        <v>-</v>
      </c>
      <c r="AB136" s="203" t="str">
        <f>IF($G136=0,"*",IF(転記作業用!$AK136=0,"-",転記作業用!AD136))</f>
        <v>-</v>
      </c>
      <c r="AC136" s="203" t="str">
        <f>IF($G136=0,"*",IF(転記作業用!$AK136=0,"-",転記作業用!AE136))</f>
        <v>-</v>
      </c>
      <c r="AD136" s="203" t="str">
        <f>IF($G136=0,"*",IF(転記作業用!$AK136=0,"-",転記作業用!AF136))</f>
        <v>-</v>
      </c>
      <c r="AE136" s="203" t="str">
        <f>IF($G136=0,"*",IF(転記作業用!$AK136=0,"-",転記作業用!AG136))</f>
        <v>-</v>
      </c>
      <c r="AF136" s="203" t="str">
        <f>IF($G136=0,"*",IF(転記作業用!$AK136=0,"-",転記作業用!AH136))</f>
        <v>-</v>
      </c>
      <c r="AG136" s="203" t="str">
        <f>IF($G136=0,"*",IF(転記作業用!$AK136=0,"-",転記作業用!AI136))</f>
        <v>-</v>
      </c>
      <c r="AH136" s="203" t="str">
        <f>IF($G136=0,"*",IF(転記作業用!$AK136=0,"-",転記作業用!AJ136))</f>
        <v>-</v>
      </c>
      <c r="AI136" s="203" t="str">
        <f>IF($H136=0,"*",IF(転記作業用!$AW136=0,"-",転記作業用!AL136))</f>
        <v>-</v>
      </c>
      <c r="AJ136" s="203" t="str">
        <f>IF($H136=0,"*",IF(転記作業用!$AW136=0,"-",転記作業用!AM136))</f>
        <v>-</v>
      </c>
      <c r="AK136" s="203" t="str">
        <f>IF($H136=0,"*",IF(転記作業用!$AW136=0,"-",転記作業用!AN136))</f>
        <v>-</v>
      </c>
      <c r="AL136" s="203" t="str">
        <f>IF($H136=0,"*",IF(転記作業用!$AW136=0,"-",転記作業用!AO136))</f>
        <v>-</v>
      </c>
      <c r="AM136" s="203" t="str">
        <f>IF($H136=0,"*",IF(転記作業用!$AW136=0,"-",転記作業用!AP136))</f>
        <v>-</v>
      </c>
      <c r="AN136" s="203" t="str">
        <f>IF($H136=0,"*",IF(転記作業用!$AW136=0,"-",転記作業用!AQ136))</f>
        <v>-</v>
      </c>
      <c r="AO136" s="203" t="str">
        <f>IF($H136=0,"*",IF(転記作業用!$AW136=0,"-",転記作業用!AR136))</f>
        <v>-</v>
      </c>
      <c r="AP136" s="203" t="str">
        <f>IF($H136=0,"*",IF(転記作業用!$AW136=0,"-",転記作業用!AS136))</f>
        <v>-</v>
      </c>
      <c r="AQ136" s="203" t="str">
        <f>IF($H136=0,"*",IF(転記作業用!$AW136=0,"-",転記作業用!AT136))</f>
        <v>-</v>
      </c>
      <c r="AR136" s="203" t="str">
        <f>IF($H136=0,"*",IF(転記作業用!$AW136=0,"-",転記作業用!AU136))</f>
        <v>-</v>
      </c>
      <c r="AS136" s="203" t="str">
        <f>IF($H136=0,"*",IF(転記作業用!$AW136=0,"-",転記作業用!AV136))</f>
        <v>-</v>
      </c>
      <c r="AT136" s="203" t="str">
        <f>IF($I136=0,"*",IF(転記作業用!$BM136=0,"-",転記作業用!AX136))</f>
        <v>-</v>
      </c>
      <c r="AU136" s="203" t="str">
        <f>IF($I136=0,"*",IF(転記作業用!$BM136=0,"-",転記作業用!AY136))</f>
        <v>-</v>
      </c>
      <c r="AV136" s="203" t="str">
        <f>IF($I136=0,"*",IF(転記作業用!$BM136=0,"-",転記作業用!AZ136))</f>
        <v>-</v>
      </c>
      <c r="AW136" s="203" t="str">
        <f>IF($I136=0,"*",IF(転記作業用!$BM136=0,"-",転記作業用!BA136))</f>
        <v>-</v>
      </c>
      <c r="AX136" s="203" t="str">
        <f>IF($I136=0,"*",IF(転記作業用!$BM136=0,"-",転記作業用!BB136))</f>
        <v>-</v>
      </c>
      <c r="AY136" s="203" t="str">
        <f>IF($I136=0,"*",IF(転記作業用!$BM136=0,"-",転記作業用!BC136))</f>
        <v>-</v>
      </c>
      <c r="AZ136" s="203" t="str">
        <f>IF($I136=0,"*",IF(転記作業用!$BM136=0,"-",転記作業用!BD136))</f>
        <v>-</v>
      </c>
      <c r="BA136" s="203" t="str">
        <f>IF($I136=0,"*",IF(転記作業用!$BM136=0,"-",転記作業用!BE136))</f>
        <v>-</v>
      </c>
      <c r="BB136" s="203" t="str">
        <f>IF($I136=0,"*",IF(転記作業用!$BM136=0,"-",転記作業用!BF136))</f>
        <v>-</v>
      </c>
      <c r="BC136" s="203" t="str">
        <f>IF($I136=0,"*",IF(転記作業用!$BM136=0,"-",転記作業用!BG136))</f>
        <v>-</v>
      </c>
      <c r="BD136" s="203" t="str">
        <f>IF($I136=0,"*",IF(転記作業用!$BM136=0,"-",転記作業用!BH136))</f>
        <v>-</v>
      </c>
      <c r="BE136" s="203" t="str">
        <f>IF($I136=0,"*",IF(転記作業用!$BM136=0,"-",転記作業用!BI136))</f>
        <v>-</v>
      </c>
      <c r="BF136" s="203" t="str">
        <f>IF($I136=0,"*",IF(転記作業用!$BM136=0,"-",転記作業用!BJ136))</f>
        <v>-</v>
      </c>
      <c r="BG136" s="203" t="str">
        <f>IF($I136=0,"*",IF(転記作業用!$BM136=0,"-",転記作業用!BK136))</f>
        <v>-</v>
      </c>
      <c r="BH136" s="203" t="str">
        <f>IF($I136=0,"*",IF(転記作業用!$BM136=0,"-",転記作業用!BL136))</f>
        <v>-</v>
      </c>
      <c r="BI136" s="203" t="str">
        <f>IF('在宅生活改善調査（利用者票）'!BI145="","-",'在宅生活改善調査（利用者票）'!BI145)</f>
        <v>-</v>
      </c>
      <c r="BJ136" s="203" t="str">
        <f>IF($BI136=4,"*",IF(転記作業用!$CK136=0,"-",転記作業用!BO136))</f>
        <v>-</v>
      </c>
      <c r="BK136" s="203" t="str">
        <f>IF($BI136=4,"*",IF(転記作業用!$CK136=0,"-",転記作業用!BP136))</f>
        <v>-</v>
      </c>
      <c r="BL136" s="203" t="str">
        <f>IF($BI136=4,"*",IF(転記作業用!$CK136=0,"-",転記作業用!BQ136))</f>
        <v>-</v>
      </c>
      <c r="BM136" s="203" t="str">
        <f>IF($BI136=4,"*",IF(転記作業用!$CK136=0,"-",転記作業用!BR136))</f>
        <v>-</v>
      </c>
      <c r="BN136" s="203" t="str">
        <f>IF($BI136=4,"*",IF(転記作業用!$CK136=0,"-",転記作業用!BS136))</f>
        <v>-</v>
      </c>
      <c r="BO136" s="203" t="str">
        <f>IF($BI136=4,"*",IF(転記作業用!$CK136=0,"-",転記作業用!BT136))</f>
        <v>-</v>
      </c>
      <c r="BP136" s="203" t="str">
        <f>IF($BI136=4,"*",IF(転記作業用!$CK136=0,"-",転記作業用!BU136))</f>
        <v>-</v>
      </c>
      <c r="BQ136" s="203" t="str">
        <f>IF($BI136=4,"*",IF(転記作業用!$CK136=0,"-",転記作業用!BV136))</f>
        <v>-</v>
      </c>
      <c r="BR136" s="203" t="str">
        <f>IF($BI136=4,"*",IF(転記作業用!$CK136=0,"-",転記作業用!BW136))</f>
        <v>-</v>
      </c>
      <c r="BS136" s="203" t="str">
        <f>IF($BI136=4,"*",IF(転記作業用!$CK136=0,"-",転記作業用!BX136))</f>
        <v>-</v>
      </c>
      <c r="BT136" s="203" t="str">
        <f>IF($BI136=4,"*",IF(転記作業用!$CK136=0,"-",転記作業用!BY136))</f>
        <v>-</v>
      </c>
      <c r="BU136" s="203" t="str">
        <f>IF($BI136=4,"*",IF(転記作業用!$CK136=0,"-",転記作業用!BZ136))</f>
        <v>-</v>
      </c>
      <c r="BV136" s="203" t="str">
        <f>IF($BI136=4,"*",IF(転記作業用!$CK136=0,"-",転記作業用!CA136))</f>
        <v>-</v>
      </c>
      <c r="BW136" s="203" t="str">
        <f>IF($BI136=4,"*",IF(転記作業用!$CK136=0,"-",転記作業用!CB136))</f>
        <v>-</v>
      </c>
      <c r="BX136" s="203" t="str">
        <f>IF($BI136=4,"*",IF(転記作業用!$CK136=0,"-",転記作業用!CC136))</f>
        <v>-</v>
      </c>
      <c r="BY136" s="203" t="str">
        <f>IF($BI136=4,"*",IF(転記作業用!$CK136=0,"-",転記作業用!CD136))</f>
        <v>-</v>
      </c>
      <c r="BZ136" s="203" t="str">
        <f>IF($BI136=4,"*",IF(転記作業用!$CK136=0,"-",転記作業用!CE136))</f>
        <v>-</v>
      </c>
      <c r="CA136" s="203" t="str">
        <f>IF($BI136=4,"*",IF(転記作業用!$CK136=0,"-",転記作業用!CF136))</f>
        <v>-</v>
      </c>
      <c r="CB136" s="203" t="str">
        <f>IF($BI136=4,"*",IF(転記作業用!$CK136=0,"-",転記作業用!CG136))</f>
        <v>-</v>
      </c>
      <c r="CC136" s="203" t="str">
        <f>IF(転記作業用!$CJ136=0,"*",IF('在宅生活改善調査（利用者票）'!CC145="","-",'在宅生活改善調査（利用者票）'!CC145))</f>
        <v>*</v>
      </c>
      <c r="CD136" s="203" t="str">
        <f>IF(転記作業用!CI136=0,"*",IF('在宅生活改善調査（利用者票）'!CD145="","-",'在宅生活改善調査（利用者票）'!CD145))</f>
        <v>*</v>
      </c>
      <c r="CE136" s="203" t="str">
        <f>IF(CB136&lt;&gt;1,"*",IF('在宅生活改善調査（利用者票）'!CE145="","-",'在宅生活改善調査（利用者票）'!CE145))</f>
        <v>*</v>
      </c>
    </row>
    <row r="137" spans="2:83" x14ac:dyDescent="0.15">
      <c r="B137" s="203" t="str">
        <f>IF('在宅生活改善調査（利用者票）'!B146="","-",'在宅生活改善調査（利用者票）'!B146)</f>
        <v>-</v>
      </c>
      <c r="C137" s="203" t="str">
        <f>IF('在宅生活改善調査（利用者票）'!C146="","-",'在宅生活改善調査（利用者票）'!C146)</f>
        <v>-</v>
      </c>
      <c r="D137" s="203" t="str">
        <f>IF('在宅生活改善調査（利用者票）'!D146="","-",'在宅生活改善調査（利用者票）'!D146)</f>
        <v>-</v>
      </c>
      <c r="E137" s="203" t="str">
        <f>IF(転記作業用!$K137=0,"-",転記作業用!D137)</f>
        <v>-</v>
      </c>
      <c r="F137" s="203" t="str">
        <f>IF(転記作業用!$K137=0,"-",転記作業用!E137)</f>
        <v>-</v>
      </c>
      <c r="G137" s="203" t="str">
        <f>IF(転記作業用!$K137=0,"-",転記作業用!F137)</f>
        <v>-</v>
      </c>
      <c r="H137" s="203" t="str">
        <f>IF(転記作業用!$K137=0,"-",転記作業用!G137)</f>
        <v>-</v>
      </c>
      <c r="I137" s="203" t="str">
        <f>IF(転記作業用!$K137=0,"-",転記作業用!H137)</f>
        <v>-</v>
      </c>
      <c r="J137" s="203" t="str">
        <f>IF(転記作業用!$K137=0,"-",転記作業用!I137)</f>
        <v>-</v>
      </c>
      <c r="K137" s="203" t="str">
        <f>IF(転記作業用!$K137=0,"-",転記作業用!J137)</f>
        <v>-</v>
      </c>
      <c r="L137" s="203" t="str">
        <f>IF(転記作業用!$S137=0,"-",転記作業用!L137)</f>
        <v>-</v>
      </c>
      <c r="M137" s="203" t="str">
        <f>IF(転記作業用!$S137=0,"-",転記作業用!M137)</f>
        <v>-</v>
      </c>
      <c r="N137" s="203" t="str">
        <f>IF(転記作業用!$S137=0,"-",転記作業用!N137)</f>
        <v>-</v>
      </c>
      <c r="O137" s="203" t="str">
        <f>IF(転記作業用!$S137=0,"-",転記作業用!O137)</f>
        <v>-</v>
      </c>
      <c r="P137" s="203" t="str">
        <f>IF(転記作業用!$S137=0,"-",転記作業用!P137)</f>
        <v>-</v>
      </c>
      <c r="Q137" s="203" t="str">
        <f>IF(転記作業用!$S137=0,"-",転記作業用!Q137)</f>
        <v>-</v>
      </c>
      <c r="R137" s="203" t="str">
        <f>IF(転記作業用!$S137=0,"-",転記作業用!R137)</f>
        <v>-</v>
      </c>
      <c r="S137" s="203" t="str">
        <f>IF(転記作業用!$AB137=0,"-",転記作業用!T137)</f>
        <v>-</v>
      </c>
      <c r="T137" s="203" t="str">
        <f>IF(転記作業用!$AB137=0,"-",転記作業用!U137)</f>
        <v>-</v>
      </c>
      <c r="U137" s="203" t="str">
        <f>IF(転記作業用!$AB137=0,"-",転記作業用!V137)</f>
        <v>-</v>
      </c>
      <c r="V137" s="203" t="str">
        <f>IF(転記作業用!$AB137=0,"-",転記作業用!W137)</f>
        <v>-</v>
      </c>
      <c r="W137" s="203" t="str">
        <f>IF(転記作業用!$AB137=0,"-",転記作業用!X137)</f>
        <v>-</v>
      </c>
      <c r="X137" s="203" t="str">
        <f>IF(転記作業用!$AB137=0,"-",転記作業用!Y137)</f>
        <v>-</v>
      </c>
      <c r="Y137" s="203" t="str">
        <f>IF(転記作業用!$AB137=0,"-",転記作業用!Z137)</f>
        <v>-</v>
      </c>
      <c r="Z137" s="203" t="str">
        <f>IF(転記作業用!$AB137=0,"-",転記作業用!AA137)</f>
        <v>-</v>
      </c>
      <c r="AA137" s="203" t="str">
        <f>IF($G137=0,"*",IF(転記作業用!$AK137=0,"-",転記作業用!AC137))</f>
        <v>-</v>
      </c>
      <c r="AB137" s="203" t="str">
        <f>IF($G137=0,"*",IF(転記作業用!$AK137=0,"-",転記作業用!AD137))</f>
        <v>-</v>
      </c>
      <c r="AC137" s="203" t="str">
        <f>IF($G137=0,"*",IF(転記作業用!$AK137=0,"-",転記作業用!AE137))</f>
        <v>-</v>
      </c>
      <c r="AD137" s="203" t="str">
        <f>IF($G137=0,"*",IF(転記作業用!$AK137=0,"-",転記作業用!AF137))</f>
        <v>-</v>
      </c>
      <c r="AE137" s="203" t="str">
        <f>IF($G137=0,"*",IF(転記作業用!$AK137=0,"-",転記作業用!AG137))</f>
        <v>-</v>
      </c>
      <c r="AF137" s="203" t="str">
        <f>IF($G137=0,"*",IF(転記作業用!$AK137=0,"-",転記作業用!AH137))</f>
        <v>-</v>
      </c>
      <c r="AG137" s="203" t="str">
        <f>IF($G137=0,"*",IF(転記作業用!$AK137=0,"-",転記作業用!AI137))</f>
        <v>-</v>
      </c>
      <c r="AH137" s="203" t="str">
        <f>IF($G137=0,"*",IF(転記作業用!$AK137=0,"-",転記作業用!AJ137))</f>
        <v>-</v>
      </c>
      <c r="AI137" s="203" t="str">
        <f>IF($H137=0,"*",IF(転記作業用!$AW137=0,"-",転記作業用!AL137))</f>
        <v>-</v>
      </c>
      <c r="AJ137" s="203" t="str">
        <f>IF($H137=0,"*",IF(転記作業用!$AW137=0,"-",転記作業用!AM137))</f>
        <v>-</v>
      </c>
      <c r="AK137" s="203" t="str">
        <f>IF($H137=0,"*",IF(転記作業用!$AW137=0,"-",転記作業用!AN137))</f>
        <v>-</v>
      </c>
      <c r="AL137" s="203" t="str">
        <f>IF($H137=0,"*",IF(転記作業用!$AW137=0,"-",転記作業用!AO137))</f>
        <v>-</v>
      </c>
      <c r="AM137" s="203" t="str">
        <f>IF($H137=0,"*",IF(転記作業用!$AW137=0,"-",転記作業用!AP137))</f>
        <v>-</v>
      </c>
      <c r="AN137" s="203" t="str">
        <f>IF($H137=0,"*",IF(転記作業用!$AW137=0,"-",転記作業用!AQ137))</f>
        <v>-</v>
      </c>
      <c r="AO137" s="203" t="str">
        <f>IF($H137=0,"*",IF(転記作業用!$AW137=0,"-",転記作業用!AR137))</f>
        <v>-</v>
      </c>
      <c r="AP137" s="203" t="str">
        <f>IF($H137=0,"*",IF(転記作業用!$AW137=0,"-",転記作業用!AS137))</f>
        <v>-</v>
      </c>
      <c r="AQ137" s="203" t="str">
        <f>IF($H137=0,"*",IF(転記作業用!$AW137=0,"-",転記作業用!AT137))</f>
        <v>-</v>
      </c>
      <c r="AR137" s="203" t="str">
        <f>IF($H137=0,"*",IF(転記作業用!$AW137=0,"-",転記作業用!AU137))</f>
        <v>-</v>
      </c>
      <c r="AS137" s="203" t="str">
        <f>IF($H137=0,"*",IF(転記作業用!$AW137=0,"-",転記作業用!AV137))</f>
        <v>-</v>
      </c>
      <c r="AT137" s="203" t="str">
        <f>IF($I137=0,"*",IF(転記作業用!$BM137=0,"-",転記作業用!AX137))</f>
        <v>-</v>
      </c>
      <c r="AU137" s="203" t="str">
        <f>IF($I137=0,"*",IF(転記作業用!$BM137=0,"-",転記作業用!AY137))</f>
        <v>-</v>
      </c>
      <c r="AV137" s="203" t="str">
        <f>IF($I137=0,"*",IF(転記作業用!$BM137=0,"-",転記作業用!AZ137))</f>
        <v>-</v>
      </c>
      <c r="AW137" s="203" t="str">
        <f>IF($I137=0,"*",IF(転記作業用!$BM137=0,"-",転記作業用!BA137))</f>
        <v>-</v>
      </c>
      <c r="AX137" s="203" t="str">
        <f>IF($I137=0,"*",IF(転記作業用!$BM137=0,"-",転記作業用!BB137))</f>
        <v>-</v>
      </c>
      <c r="AY137" s="203" t="str">
        <f>IF($I137=0,"*",IF(転記作業用!$BM137=0,"-",転記作業用!BC137))</f>
        <v>-</v>
      </c>
      <c r="AZ137" s="203" t="str">
        <f>IF($I137=0,"*",IF(転記作業用!$BM137=0,"-",転記作業用!BD137))</f>
        <v>-</v>
      </c>
      <c r="BA137" s="203" t="str">
        <f>IF($I137=0,"*",IF(転記作業用!$BM137=0,"-",転記作業用!BE137))</f>
        <v>-</v>
      </c>
      <c r="BB137" s="203" t="str">
        <f>IF($I137=0,"*",IF(転記作業用!$BM137=0,"-",転記作業用!BF137))</f>
        <v>-</v>
      </c>
      <c r="BC137" s="203" t="str">
        <f>IF($I137=0,"*",IF(転記作業用!$BM137=0,"-",転記作業用!BG137))</f>
        <v>-</v>
      </c>
      <c r="BD137" s="203" t="str">
        <f>IF($I137=0,"*",IF(転記作業用!$BM137=0,"-",転記作業用!BH137))</f>
        <v>-</v>
      </c>
      <c r="BE137" s="203" t="str">
        <f>IF($I137=0,"*",IF(転記作業用!$BM137=0,"-",転記作業用!BI137))</f>
        <v>-</v>
      </c>
      <c r="BF137" s="203" t="str">
        <f>IF($I137=0,"*",IF(転記作業用!$BM137=0,"-",転記作業用!BJ137))</f>
        <v>-</v>
      </c>
      <c r="BG137" s="203" t="str">
        <f>IF($I137=0,"*",IF(転記作業用!$BM137=0,"-",転記作業用!BK137))</f>
        <v>-</v>
      </c>
      <c r="BH137" s="203" t="str">
        <f>IF($I137=0,"*",IF(転記作業用!$BM137=0,"-",転記作業用!BL137))</f>
        <v>-</v>
      </c>
      <c r="BI137" s="203" t="str">
        <f>IF('在宅生活改善調査（利用者票）'!BI146="","-",'在宅生活改善調査（利用者票）'!BI146)</f>
        <v>-</v>
      </c>
      <c r="BJ137" s="203" t="str">
        <f>IF($BI137=4,"*",IF(転記作業用!$CK137=0,"-",転記作業用!BO137))</f>
        <v>-</v>
      </c>
      <c r="BK137" s="203" t="str">
        <f>IF($BI137=4,"*",IF(転記作業用!$CK137=0,"-",転記作業用!BP137))</f>
        <v>-</v>
      </c>
      <c r="BL137" s="203" t="str">
        <f>IF($BI137=4,"*",IF(転記作業用!$CK137=0,"-",転記作業用!BQ137))</f>
        <v>-</v>
      </c>
      <c r="BM137" s="203" t="str">
        <f>IF($BI137=4,"*",IF(転記作業用!$CK137=0,"-",転記作業用!BR137))</f>
        <v>-</v>
      </c>
      <c r="BN137" s="203" t="str">
        <f>IF($BI137=4,"*",IF(転記作業用!$CK137=0,"-",転記作業用!BS137))</f>
        <v>-</v>
      </c>
      <c r="BO137" s="203" t="str">
        <f>IF($BI137=4,"*",IF(転記作業用!$CK137=0,"-",転記作業用!BT137))</f>
        <v>-</v>
      </c>
      <c r="BP137" s="203" t="str">
        <f>IF($BI137=4,"*",IF(転記作業用!$CK137=0,"-",転記作業用!BU137))</f>
        <v>-</v>
      </c>
      <c r="BQ137" s="203" t="str">
        <f>IF($BI137=4,"*",IF(転記作業用!$CK137=0,"-",転記作業用!BV137))</f>
        <v>-</v>
      </c>
      <c r="BR137" s="203" t="str">
        <f>IF($BI137=4,"*",IF(転記作業用!$CK137=0,"-",転記作業用!BW137))</f>
        <v>-</v>
      </c>
      <c r="BS137" s="203" t="str">
        <f>IF($BI137=4,"*",IF(転記作業用!$CK137=0,"-",転記作業用!BX137))</f>
        <v>-</v>
      </c>
      <c r="BT137" s="203" t="str">
        <f>IF($BI137=4,"*",IF(転記作業用!$CK137=0,"-",転記作業用!BY137))</f>
        <v>-</v>
      </c>
      <c r="BU137" s="203" t="str">
        <f>IF($BI137=4,"*",IF(転記作業用!$CK137=0,"-",転記作業用!BZ137))</f>
        <v>-</v>
      </c>
      <c r="BV137" s="203" t="str">
        <f>IF($BI137=4,"*",IF(転記作業用!$CK137=0,"-",転記作業用!CA137))</f>
        <v>-</v>
      </c>
      <c r="BW137" s="203" t="str">
        <f>IF($BI137=4,"*",IF(転記作業用!$CK137=0,"-",転記作業用!CB137))</f>
        <v>-</v>
      </c>
      <c r="BX137" s="203" t="str">
        <f>IF($BI137=4,"*",IF(転記作業用!$CK137=0,"-",転記作業用!CC137))</f>
        <v>-</v>
      </c>
      <c r="BY137" s="203" t="str">
        <f>IF($BI137=4,"*",IF(転記作業用!$CK137=0,"-",転記作業用!CD137))</f>
        <v>-</v>
      </c>
      <c r="BZ137" s="203" t="str">
        <f>IF($BI137=4,"*",IF(転記作業用!$CK137=0,"-",転記作業用!CE137))</f>
        <v>-</v>
      </c>
      <c r="CA137" s="203" t="str">
        <f>IF($BI137=4,"*",IF(転記作業用!$CK137=0,"-",転記作業用!CF137))</f>
        <v>-</v>
      </c>
      <c r="CB137" s="203" t="str">
        <f>IF($BI137=4,"*",IF(転記作業用!$CK137=0,"-",転記作業用!CG137))</f>
        <v>-</v>
      </c>
      <c r="CC137" s="203" t="str">
        <f>IF(転記作業用!$CJ137=0,"*",IF('在宅生活改善調査（利用者票）'!CC146="","-",'在宅生活改善調査（利用者票）'!CC146))</f>
        <v>*</v>
      </c>
      <c r="CD137" s="203" t="str">
        <f>IF(転記作業用!CI137=0,"*",IF('在宅生活改善調査（利用者票）'!CD146="","-",'在宅生活改善調査（利用者票）'!CD146))</f>
        <v>*</v>
      </c>
      <c r="CE137" s="203" t="str">
        <f>IF(CB137&lt;&gt;1,"*",IF('在宅生活改善調査（利用者票）'!CE146="","-",'在宅生活改善調査（利用者票）'!CE146))</f>
        <v>*</v>
      </c>
    </row>
    <row r="138" spans="2:83" x14ac:dyDescent="0.15">
      <c r="B138" s="203" t="str">
        <f>IF('在宅生活改善調査（利用者票）'!B147="","-",'在宅生活改善調査（利用者票）'!B147)</f>
        <v>-</v>
      </c>
      <c r="C138" s="203" t="str">
        <f>IF('在宅生活改善調査（利用者票）'!C147="","-",'在宅生活改善調査（利用者票）'!C147)</f>
        <v>-</v>
      </c>
      <c r="D138" s="203" t="str">
        <f>IF('在宅生活改善調査（利用者票）'!D147="","-",'在宅生活改善調査（利用者票）'!D147)</f>
        <v>-</v>
      </c>
      <c r="E138" s="203" t="str">
        <f>IF(転記作業用!$K138=0,"-",転記作業用!D138)</f>
        <v>-</v>
      </c>
      <c r="F138" s="203" t="str">
        <f>IF(転記作業用!$K138=0,"-",転記作業用!E138)</f>
        <v>-</v>
      </c>
      <c r="G138" s="203" t="str">
        <f>IF(転記作業用!$K138=0,"-",転記作業用!F138)</f>
        <v>-</v>
      </c>
      <c r="H138" s="203" t="str">
        <f>IF(転記作業用!$K138=0,"-",転記作業用!G138)</f>
        <v>-</v>
      </c>
      <c r="I138" s="203" t="str">
        <f>IF(転記作業用!$K138=0,"-",転記作業用!H138)</f>
        <v>-</v>
      </c>
      <c r="J138" s="203" t="str">
        <f>IF(転記作業用!$K138=0,"-",転記作業用!I138)</f>
        <v>-</v>
      </c>
      <c r="K138" s="203" t="str">
        <f>IF(転記作業用!$K138=0,"-",転記作業用!J138)</f>
        <v>-</v>
      </c>
      <c r="L138" s="203" t="str">
        <f>IF(転記作業用!$S138=0,"-",転記作業用!L138)</f>
        <v>-</v>
      </c>
      <c r="M138" s="203" t="str">
        <f>IF(転記作業用!$S138=0,"-",転記作業用!M138)</f>
        <v>-</v>
      </c>
      <c r="N138" s="203" t="str">
        <f>IF(転記作業用!$S138=0,"-",転記作業用!N138)</f>
        <v>-</v>
      </c>
      <c r="O138" s="203" t="str">
        <f>IF(転記作業用!$S138=0,"-",転記作業用!O138)</f>
        <v>-</v>
      </c>
      <c r="P138" s="203" t="str">
        <f>IF(転記作業用!$S138=0,"-",転記作業用!P138)</f>
        <v>-</v>
      </c>
      <c r="Q138" s="203" t="str">
        <f>IF(転記作業用!$S138=0,"-",転記作業用!Q138)</f>
        <v>-</v>
      </c>
      <c r="R138" s="203" t="str">
        <f>IF(転記作業用!$S138=0,"-",転記作業用!R138)</f>
        <v>-</v>
      </c>
      <c r="S138" s="203" t="str">
        <f>IF(転記作業用!$AB138=0,"-",転記作業用!T138)</f>
        <v>-</v>
      </c>
      <c r="T138" s="203" t="str">
        <f>IF(転記作業用!$AB138=0,"-",転記作業用!U138)</f>
        <v>-</v>
      </c>
      <c r="U138" s="203" t="str">
        <f>IF(転記作業用!$AB138=0,"-",転記作業用!V138)</f>
        <v>-</v>
      </c>
      <c r="V138" s="203" t="str">
        <f>IF(転記作業用!$AB138=0,"-",転記作業用!W138)</f>
        <v>-</v>
      </c>
      <c r="W138" s="203" t="str">
        <f>IF(転記作業用!$AB138=0,"-",転記作業用!X138)</f>
        <v>-</v>
      </c>
      <c r="X138" s="203" t="str">
        <f>IF(転記作業用!$AB138=0,"-",転記作業用!Y138)</f>
        <v>-</v>
      </c>
      <c r="Y138" s="203" t="str">
        <f>IF(転記作業用!$AB138=0,"-",転記作業用!Z138)</f>
        <v>-</v>
      </c>
      <c r="Z138" s="203" t="str">
        <f>IF(転記作業用!$AB138=0,"-",転記作業用!AA138)</f>
        <v>-</v>
      </c>
      <c r="AA138" s="203" t="str">
        <f>IF($G138=0,"*",IF(転記作業用!$AK138=0,"-",転記作業用!AC138))</f>
        <v>-</v>
      </c>
      <c r="AB138" s="203" t="str">
        <f>IF($G138=0,"*",IF(転記作業用!$AK138=0,"-",転記作業用!AD138))</f>
        <v>-</v>
      </c>
      <c r="AC138" s="203" t="str">
        <f>IF($G138=0,"*",IF(転記作業用!$AK138=0,"-",転記作業用!AE138))</f>
        <v>-</v>
      </c>
      <c r="AD138" s="203" t="str">
        <f>IF($G138=0,"*",IF(転記作業用!$AK138=0,"-",転記作業用!AF138))</f>
        <v>-</v>
      </c>
      <c r="AE138" s="203" t="str">
        <f>IF($G138=0,"*",IF(転記作業用!$AK138=0,"-",転記作業用!AG138))</f>
        <v>-</v>
      </c>
      <c r="AF138" s="203" t="str">
        <f>IF($G138=0,"*",IF(転記作業用!$AK138=0,"-",転記作業用!AH138))</f>
        <v>-</v>
      </c>
      <c r="AG138" s="203" t="str">
        <f>IF($G138=0,"*",IF(転記作業用!$AK138=0,"-",転記作業用!AI138))</f>
        <v>-</v>
      </c>
      <c r="AH138" s="203" t="str">
        <f>IF($G138=0,"*",IF(転記作業用!$AK138=0,"-",転記作業用!AJ138))</f>
        <v>-</v>
      </c>
      <c r="AI138" s="203" t="str">
        <f>IF($H138=0,"*",IF(転記作業用!$AW138=0,"-",転記作業用!AL138))</f>
        <v>-</v>
      </c>
      <c r="AJ138" s="203" t="str">
        <f>IF($H138=0,"*",IF(転記作業用!$AW138=0,"-",転記作業用!AM138))</f>
        <v>-</v>
      </c>
      <c r="AK138" s="203" t="str">
        <f>IF($H138=0,"*",IF(転記作業用!$AW138=0,"-",転記作業用!AN138))</f>
        <v>-</v>
      </c>
      <c r="AL138" s="203" t="str">
        <f>IF($H138=0,"*",IF(転記作業用!$AW138=0,"-",転記作業用!AO138))</f>
        <v>-</v>
      </c>
      <c r="AM138" s="203" t="str">
        <f>IF($H138=0,"*",IF(転記作業用!$AW138=0,"-",転記作業用!AP138))</f>
        <v>-</v>
      </c>
      <c r="AN138" s="203" t="str">
        <f>IF($H138=0,"*",IF(転記作業用!$AW138=0,"-",転記作業用!AQ138))</f>
        <v>-</v>
      </c>
      <c r="AO138" s="203" t="str">
        <f>IF($H138=0,"*",IF(転記作業用!$AW138=0,"-",転記作業用!AR138))</f>
        <v>-</v>
      </c>
      <c r="AP138" s="203" t="str">
        <f>IF($H138=0,"*",IF(転記作業用!$AW138=0,"-",転記作業用!AS138))</f>
        <v>-</v>
      </c>
      <c r="AQ138" s="203" t="str">
        <f>IF($H138=0,"*",IF(転記作業用!$AW138=0,"-",転記作業用!AT138))</f>
        <v>-</v>
      </c>
      <c r="AR138" s="203" t="str">
        <f>IF($H138=0,"*",IF(転記作業用!$AW138=0,"-",転記作業用!AU138))</f>
        <v>-</v>
      </c>
      <c r="AS138" s="203" t="str">
        <f>IF($H138=0,"*",IF(転記作業用!$AW138=0,"-",転記作業用!AV138))</f>
        <v>-</v>
      </c>
      <c r="AT138" s="203" t="str">
        <f>IF($I138=0,"*",IF(転記作業用!$BM138=0,"-",転記作業用!AX138))</f>
        <v>-</v>
      </c>
      <c r="AU138" s="203" t="str">
        <f>IF($I138=0,"*",IF(転記作業用!$BM138=0,"-",転記作業用!AY138))</f>
        <v>-</v>
      </c>
      <c r="AV138" s="203" t="str">
        <f>IF($I138=0,"*",IF(転記作業用!$BM138=0,"-",転記作業用!AZ138))</f>
        <v>-</v>
      </c>
      <c r="AW138" s="203" t="str">
        <f>IF($I138=0,"*",IF(転記作業用!$BM138=0,"-",転記作業用!BA138))</f>
        <v>-</v>
      </c>
      <c r="AX138" s="203" t="str">
        <f>IF($I138=0,"*",IF(転記作業用!$BM138=0,"-",転記作業用!BB138))</f>
        <v>-</v>
      </c>
      <c r="AY138" s="203" t="str">
        <f>IF($I138=0,"*",IF(転記作業用!$BM138=0,"-",転記作業用!BC138))</f>
        <v>-</v>
      </c>
      <c r="AZ138" s="203" t="str">
        <f>IF($I138=0,"*",IF(転記作業用!$BM138=0,"-",転記作業用!BD138))</f>
        <v>-</v>
      </c>
      <c r="BA138" s="203" t="str">
        <f>IF($I138=0,"*",IF(転記作業用!$BM138=0,"-",転記作業用!BE138))</f>
        <v>-</v>
      </c>
      <c r="BB138" s="203" t="str">
        <f>IF($I138=0,"*",IF(転記作業用!$BM138=0,"-",転記作業用!BF138))</f>
        <v>-</v>
      </c>
      <c r="BC138" s="203" t="str">
        <f>IF($I138=0,"*",IF(転記作業用!$BM138=0,"-",転記作業用!BG138))</f>
        <v>-</v>
      </c>
      <c r="BD138" s="203" t="str">
        <f>IF($I138=0,"*",IF(転記作業用!$BM138=0,"-",転記作業用!BH138))</f>
        <v>-</v>
      </c>
      <c r="BE138" s="203" t="str">
        <f>IF($I138=0,"*",IF(転記作業用!$BM138=0,"-",転記作業用!BI138))</f>
        <v>-</v>
      </c>
      <c r="BF138" s="203" t="str">
        <f>IF($I138=0,"*",IF(転記作業用!$BM138=0,"-",転記作業用!BJ138))</f>
        <v>-</v>
      </c>
      <c r="BG138" s="203" t="str">
        <f>IF($I138=0,"*",IF(転記作業用!$BM138=0,"-",転記作業用!BK138))</f>
        <v>-</v>
      </c>
      <c r="BH138" s="203" t="str">
        <f>IF($I138=0,"*",IF(転記作業用!$BM138=0,"-",転記作業用!BL138))</f>
        <v>-</v>
      </c>
      <c r="BI138" s="203" t="str">
        <f>IF('在宅生活改善調査（利用者票）'!BI147="","-",'在宅生活改善調査（利用者票）'!BI147)</f>
        <v>-</v>
      </c>
      <c r="BJ138" s="203" t="str">
        <f>IF($BI138=4,"*",IF(転記作業用!$CK138=0,"-",転記作業用!BO138))</f>
        <v>-</v>
      </c>
      <c r="BK138" s="203" t="str">
        <f>IF($BI138=4,"*",IF(転記作業用!$CK138=0,"-",転記作業用!BP138))</f>
        <v>-</v>
      </c>
      <c r="BL138" s="203" t="str">
        <f>IF($BI138=4,"*",IF(転記作業用!$CK138=0,"-",転記作業用!BQ138))</f>
        <v>-</v>
      </c>
      <c r="BM138" s="203" t="str">
        <f>IF($BI138=4,"*",IF(転記作業用!$CK138=0,"-",転記作業用!BR138))</f>
        <v>-</v>
      </c>
      <c r="BN138" s="203" t="str">
        <f>IF($BI138=4,"*",IF(転記作業用!$CK138=0,"-",転記作業用!BS138))</f>
        <v>-</v>
      </c>
      <c r="BO138" s="203" t="str">
        <f>IF($BI138=4,"*",IF(転記作業用!$CK138=0,"-",転記作業用!BT138))</f>
        <v>-</v>
      </c>
      <c r="BP138" s="203" t="str">
        <f>IF($BI138=4,"*",IF(転記作業用!$CK138=0,"-",転記作業用!BU138))</f>
        <v>-</v>
      </c>
      <c r="BQ138" s="203" t="str">
        <f>IF($BI138=4,"*",IF(転記作業用!$CK138=0,"-",転記作業用!BV138))</f>
        <v>-</v>
      </c>
      <c r="BR138" s="203" t="str">
        <f>IF($BI138=4,"*",IF(転記作業用!$CK138=0,"-",転記作業用!BW138))</f>
        <v>-</v>
      </c>
      <c r="BS138" s="203" t="str">
        <f>IF($BI138=4,"*",IF(転記作業用!$CK138=0,"-",転記作業用!BX138))</f>
        <v>-</v>
      </c>
      <c r="BT138" s="203" t="str">
        <f>IF($BI138=4,"*",IF(転記作業用!$CK138=0,"-",転記作業用!BY138))</f>
        <v>-</v>
      </c>
      <c r="BU138" s="203" t="str">
        <f>IF($BI138=4,"*",IF(転記作業用!$CK138=0,"-",転記作業用!BZ138))</f>
        <v>-</v>
      </c>
      <c r="BV138" s="203" t="str">
        <f>IF($BI138=4,"*",IF(転記作業用!$CK138=0,"-",転記作業用!CA138))</f>
        <v>-</v>
      </c>
      <c r="BW138" s="203" t="str">
        <f>IF($BI138=4,"*",IF(転記作業用!$CK138=0,"-",転記作業用!CB138))</f>
        <v>-</v>
      </c>
      <c r="BX138" s="203" t="str">
        <f>IF($BI138=4,"*",IF(転記作業用!$CK138=0,"-",転記作業用!CC138))</f>
        <v>-</v>
      </c>
      <c r="BY138" s="203" t="str">
        <f>IF($BI138=4,"*",IF(転記作業用!$CK138=0,"-",転記作業用!CD138))</f>
        <v>-</v>
      </c>
      <c r="BZ138" s="203" t="str">
        <f>IF($BI138=4,"*",IF(転記作業用!$CK138=0,"-",転記作業用!CE138))</f>
        <v>-</v>
      </c>
      <c r="CA138" s="203" t="str">
        <f>IF($BI138=4,"*",IF(転記作業用!$CK138=0,"-",転記作業用!CF138))</f>
        <v>-</v>
      </c>
      <c r="CB138" s="203" t="str">
        <f>IF($BI138=4,"*",IF(転記作業用!$CK138=0,"-",転記作業用!CG138))</f>
        <v>-</v>
      </c>
      <c r="CC138" s="203" t="str">
        <f>IF(転記作業用!$CJ138=0,"*",IF('在宅生活改善調査（利用者票）'!CC147="","-",'在宅生活改善調査（利用者票）'!CC147))</f>
        <v>*</v>
      </c>
      <c r="CD138" s="203" t="str">
        <f>IF(転記作業用!CI138=0,"*",IF('在宅生活改善調査（利用者票）'!CD147="","-",'在宅生活改善調査（利用者票）'!CD147))</f>
        <v>*</v>
      </c>
      <c r="CE138" s="203" t="str">
        <f>IF(CB138&lt;&gt;1,"*",IF('在宅生活改善調査（利用者票）'!CE147="","-",'在宅生活改善調査（利用者票）'!CE147))</f>
        <v>*</v>
      </c>
    </row>
    <row r="139" spans="2:83" x14ac:dyDescent="0.15">
      <c r="B139" s="203" t="str">
        <f>IF('在宅生活改善調査（利用者票）'!B148="","-",'在宅生活改善調査（利用者票）'!B148)</f>
        <v>-</v>
      </c>
      <c r="C139" s="203" t="str">
        <f>IF('在宅生活改善調査（利用者票）'!C148="","-",'在宅生活改善調査（利用者票）'!C148)</f>
        <v>-</v>
      </c>
      <c r="D139" s="203" t="str">
        <f>IF('在宅生活改善調査（利用者票）'!D148="","-",'在宅生活改善調査（利用者票）'!D148)</f>
        <v>-</v>
      </c>
      <c r="E139" s="203" t="str">
        <f>IF(転記作業用!$K139=0,"-",転記作業用!D139)</f>
        <v>-</v>
      </c>
      <c r="F139" s="203" t="str">
        <f>IF(転記作業用!$K139=0,"-",転記作業用!E139)</f>
        <v>-</v>
      </c>
      <c r="G139" s="203" t="str">
        <f>IF(転記作業用!$K139=0,"-",転記作業用!F139)</f>
        <v>-</v>
      </c>
      <c r="H139" s="203" t="str">
        <f>IF(転記作業用!$K139=0,"-",転記作業用!G139)</f>
        <v>-</v>
      </c>
      <c r="I139" s="203" t="str">
        <f>IF(転記作業用!$K139=0,"-",転記作業用!H139)</f>
        <v>-</v>
      </c>
      <c r="J139" s="203" t="str">
        <f>IF(転記作業用!$K139=0,"-",転記作業用!I139)</f>
        <v>-</v>
      </c>
      <c r="K139" s="203" t="str">
        <f>IF(転記作業用!$K139=0,"-",転記作業用!J139)</f>
        <v>-</v>
      </c>
      <c r="L139" s="203" t="str">
        <f>IF(転記作業用!$S139=0,"-",転記作業用!L139)</f>
        <v>-</v>
      </c>
      <c r="M139" s="203" t="str">
        <f>IF(転記作業用!$S139=0,"-",転記作業用!M139)</f>
        <v>-</v>
      </c>
      <c r="N139" s="203" t="str">
        <f>IF(転記作業用!$S139=0,"-",転記作業用!N139)</f>
        <v>-</v>
      </c>
      <c r="O139" s="203" t="str">
        <f>IF(転記作業用!$S139=0,"-",転記作業用!O139)</f>
        <v>-</v>
      </c>
      <c r="P139" s="203" t="str">
        <f>IF(転記作業用!$S139=0,"-",転記作業用!P139)</f>
        <v>-</v>
      </c>
      <c r="Q139" s="203" t="str">
        <f>IF(転記作業用!$S139=0,"-",転記作業用!Q139)</f>
        <v>-</v>
      </c>
      <c r="R139" s="203" t="str">
        <f>IF(転記作業用!$S139=0,"-",転記作業用!R139)</f>
        <v>-</v>
      </c>
      <c r="S139" s="203" t="str">
        <f>IF(転記作業用!$AB139=0,"-",転記作業用!T139)</f>
        <v>-</v>
      </c>
      <c r="T139" s="203" t="str">
        <f>IF(転記作業用!$AB139=0,"-",転記作業用!U139)</f>
        <v>-</v>
      </c>
      <c r="U139" s="203" t="str">
        <f>IF(転記作業用!$AB139=0,"-",転記作業用!V139)</f>
        <v>-</v>
      </c>
      <c r="V139" s="203" t="str">
        <f>IF(転記作業用!$AB139=0,"-",転記作業用!W139)</f>
        <v>-</v>
      </c>
      <c r="W139" s="203" t="str">
        <f>IF(転記作業用!$AB139=0,"-",転記作業用!X139)</f>
        <v>-</v>
      </c>
      <c r="X139" s="203" t="str">
        <f>IF(転記作業用!$AB139=0,"-",転記作業用!Y139)</f>
        <v>-</v>
      </c>
      <c r="Y139" s="203" t="str">
        <f>IF(転記作業用!$AB139=0,"-",転記作業用!Z139)</f>
        <v>-</v>
      </c>
      <c r="Z139" s="203" t="str">
        <f>IF(転記作業用!$AB139=0,"-",転記作業用!AA139)</f>
        <v>-</v>
      </c>
      <c r="AA139" s="203" t="str">
        <f>IF($G139=0,"*",IF(転記作業用!$AK139=0,"-",転記作業用!AC139))</f>
        <v>-</v>
      </c>
      <c r="AB139" s="203" t="str">
        <f>IF($G139=0,"*",IF(転記作業用!$AK139=0,"-",転記作業用!AD139))</f>
        <v>-</v>
      </c>
      <c r="AC139" s="203" t="str">
        <f>IF($G139=0,"*",IF(転記作業用!$AK139=0,"-",転記作業用!AE139))</f>
        <v>-</v>
      </c>
      <c r="AD139" s="203" t="str">
        <f>IF($G139=0,"*",IF(転記作業用!$AK139=0,"-",転記作業用!AF139))</f>
        <v>-</v>
      </c>
      <c r="AE139" s="203" t="str">
        <f>IF($G139=0,"*",IF(転記作業用!$AK139=0,"-",転記作業用!AG139))</f>
        <v>-</v>
      </c>
      <c r="AF139" s="203" t="str">
        <f>IF($G139=0,"*",IF(転記作業用!$AK139=0,"-",転記作業用!AH139))</f>
        <v>-</v>
      </c>
      <c r="AG139" s="203" t="str">
        <f>IF($G139=0,"*",IF(転記作業用!$AK139=0,"-",転記作業用!AI139))</f>
        <v>-</v>
      </c>
      <c r="AH139" s="203" t="str">
        <f>IF($G139=0,"*",IF(転記作業用!$AK139=0,"-",転記作業用!AJ139))</f>
        <v>-</v>
      </c>
      <c r="AI139" s="203" t="str">
        <f>IF($H139=0,"*",IF(転記作業用!$AW139=0,"-",転記作業用!AL139))</f>
        <v>-</v>
      </c>
      <c r="AJ139" s="203" t="str">
        <f>IF($H139=0,"*",IF(転記作業用!$AW139=0,"-",転記作業用!AM139))</f>
        <v>-</v>
      </c>
      <c r="AK139" s="203" t="str">
        <f>IF($H139=0,"*",IF(転記作業用!$AW139=0,"-",転記作業用!AN139))</f>
        <v>-</v>
      </c>
      <c r="AL139" s="203" t="str">
        <f>IF($H139=0,"*",IF(転記作業用!$AW139=0,"-",転記作業用!AO139))</f>
        <v>-</v>
      </c>
      <c r="AM139" s="203" t="str">
        <f>IF($H139=0,"*",IF(転記作業用!$AW139=0,"-",転記作業用!AP139))</f>
        <v>-</v>
      </c>
      <c r="AN139" s="203" t="str">
        <f>IF($H139=0,"*",IF(転記作業用!$AW139=0,"-",転記作業用!AQ139))</f>
        <v>-</v>
      </c>
      <c r="AO139" s="203" t="str">
        <f>IF($H139=0,"*",IF(転記作業用!$AW139=0,"-",転記作業用!AR139))</f>
        <v>-</v>
      </c>
      <c r="AP139" s="203" t="str">
        <f>IF($H139=0,"*",IF(転記作業用!$AW139=0,"-",転記作業用!AS139))</f>
        <v>-</v>
      </c>
      <c r="AQ139" s="203" t="str">
        <f>IF($H139=0,"*",IF(転記作業用!$AW139=0,"-",転記作業用!AT139))</f>
        <v>-</v>
      </c>
      <c r="AR139" s="203" t="str">
        <f>IF($H139=0,"*",IF(転記作業用!$AW139=0,"-",転記作業用!AU139))</f>
        <v>-</v>
      </c>
      <c r="AS139" s="203" t="str">
        <f>IF($H139=0,"*",IF(転記作業用!$AW139=0,"-",転記作業用!AV139))</f>
        <v>-</v>
      </c>
      <c r="AT139" s="203" t="str">
        <f>IF($I139=0,"*",IF(転記作業用!$BM139=0,"-",転記作業用!AX139))</f>
        <v>-</v>
      </c>
      <c r="AU139" s="203" t="str">
        <f>IF($I139=0,"*",IF(転記作業用!$BM139=0,"-",転記作業用!AY139))</f>
        <v>-</v>
      </c>
      <c r="AV139" s="203" t="str">
        <f>IF($I139=0,"*",IF(転記作業用!$BM139=0,"-",転記作業用!AZ139))</f>
        <v>-</v>
      </c>
      <c r="AW139" s="203" t="str">
        <f>IF($I139=0,"*",IF(転記作業用!$BM139=0,"-",転記作業用!BA139))</f>
        <v>-</v>
      </c>
      <c r="AX139" s="203" t="str">
        <f>IF($I139=0,"*",IF(転記作業用!$BM139=0,"-",転記作業用!BB139))</f>
        <v>-</v>
      </c>
      <c r="AY139" s="203" t="str">
        <f>IF($I139=0,"*",IF(転記作業用!$BM139=0,"-",転記作業用!BC139))</f>
        <v>-</v>
      </c>
      <c r="AZ139" s="203" t="str">
        <f>IF($I139=0,"*",IF(転記作業用!$BM139=0,"-",転記作業用!BD139))</f>
        <v>-</v>
      </c>
      <c r="BA139" s="203" t="str">
        <f>IF($I139=0,"*",IF(転記作業用!$BM139=0,"-",転記作業用!BE139))</f>
        <v>-</v>
      </c>
      <c r="BB139" s="203" t="str">
        <f>IF($I139=0,"*",IF(転記作業用!$BM139=0,"-",転記作業用!BF139))</f>
        <v>-</v>
      </c>
      <c r="BC139" s="203" t="str">
        <f>IF($I139=0,"*",IF(転記作業用!$BM139=0,"-",転記作業用!BG139))</f>
        <v>-</v>
      </c>
      <c r="BD139" s="203" t="str">
        <f>IF($I139=0,"*",IF(転記作業用!$BM139=0,"-",転記作業用!BH139))</f>
        <v>-</v>
      </c>
      <c r="BE139" s="203" t="str">
        <f>IF($I139=0,"*",IF(転記作業用!$BM139=0,"-",転記作業用!BI139))</f>
        <v>-</v>
      </c>
      <c r="BF139" s="203" t="str">
        <f>IF($I139=0,"*",IF(転記作業用!$BM139=0,"-",転記作業用!BJ139))</f>
        <v>-</v>
      </c>
      <c r="BG139" s="203" t="str">
        <f>IF($I139=0,"*",IF(転記作業用!$BM139=0,"-",転記作業用!BK139))</f>
        <v>-</v>
      </c>
      <c r="BH139" s="203" t="str">
        <f>IF($I139=0,"*",IF(転記作業用!$BM139=0,"-",転記作業用!BL139))</f>
        <v>-</v>
      </c>
      <c r="BI139" s="203" t="str">
        <f>IF('在宅生活改善調査（利用者票）'!BI148="","-",'在宅生活改善調査（利用者票）'!BI148)</f>
        <v>-</v>
      </c>
      <c r="BJ139" s="203" t="str">
        <f>IF($BI139=4,"*",IF(転記作業用!$CK139=0,"-",転記作業用!BO139))</f>
        <v>-</v>
      </c>
      <c r="BK139" s="203" t="str">
        <f>IF($BI139=4,"*",IF(転記作業用!$CK139=0,"-",転記作業用!BP139))</f>
        <v>-</v>
      </c>
      <c r="BL139" s="203" t="str">
        <f>IF($BI139=4,"*",IF(転記作業用!$CK139=0,"-",転記作業用!BQ139))</f>
        <v>-</v>
      </c>
      <c r="BM139" s="203" t="str">
        <f>IF($BI139=4,"*",IF(転記作業用!$CK139=0,"-",転記作業用!BR139))</f>
        <v>-</v>
      </c>
      <c r="BN139" s="203" t="str">
        <f>IF($BI139=4,"*",IF(転記作業用!$CK139=0,"-",転記作業用!BS139))</f>
        <v>-</v>
      </c>
      <c r="BO139" s="203" t="str">
        <f>IF($BI139=4,"*",IF(転記作業用!$CK139=0,"-",転記作業用!BT139))</f>
        <v>-</v>
      </c>
      <c r="BP139" s="203" t="str">
        <f>IF($BI139=4,"*",IF(転記作業用!$CK139=0,"-",転記作業用!BU139))</f>
        <v>-</v>
      </c>
      <c r="BQ139" s="203" t="str">
        <f>IF($BI139=4,"*",IF(転記作業用!$CK139=0,"-",転記作業用!BV139))</f>
        <v>-</v>
      </c>
      <c r="BR139" s="203" t="str">
        <f>IF($BI139=4,"*",IF(転記作業用!$CK139=0,"-",転記作業用!BW139))</f>
        <v>-</v>
      </c>
      <c r="BS139" s="203" t="str">
        <f>IF($BI139=4,"*",IF(転記作業用!$CK139=0,"-",転記作業用!BX139))</f>
        <v>-</v>
      </c>
      <c r="BT139" s="203" t="str">
        <f>IF($BI139=4,"*",IF(転記作業用!$CK139=0,"-",転記作業用!BY139))</f>
        <v>-</v>
      </c>
      <c r="BU139" s="203" t="str">
        <f>IF($BI139=4,"*",IF(転記作業用!$CK139=0,"-",転記作業用!BZ139))</f>
        <v>-</v>
      </c>
      <c r="BV139" s="203" t="str">
        <f>IF($BI139=4,"*",IF(転記作業用!$CK139=0,"-",転記作業用!CA139))</f>
        <v>-</v>
      </c>
      <c r="BW139" s="203" t="str">
        <f>IF($BI139=4,"*",IF(転記作業用!$CK139=0,"-",転記作業用!CB139))</f>
        <v>-</v>
      </c>
      <c r="BX139" s="203" t="str">
        <f>IF($BI139=4,"*",IF(転記作業用!$CK139=0,"-",転記作業用!CC139))</f>
        <v>-</v>
      </c>
      <c r="BY139" s="203" t="str">
        <f>IF($BI139=4,"*",IF(転記作業用!$CK139=0,"-",転記作業用!CD139))</f>
        <v>-</v>
      </c>
      <c r="BZ139" s="203" t="str">
        <f>IF($BI139=4,"*",IF(転記作業用!$CK139=0,"-",転記作業用!CE139))</f>
        <v>-</v>
      </c>
      <c r="CA139" s="203" t="str">
        <f>IF($BI139=4,"*",IF(転記作業用!$CK139=0,"-",転記作業用!CF139))</f>
        <v>-</v>
      </c>
      <c r="CB139" s="203" t="str">
        <f>IF($BI139=4,"*",IF(転記作業用!$CK139=0,"-",転記作業用!CG139))</f>
        <v>-</v>
      </c>
      <c r="CC139" s="203" t="str">
        <f>IF(転記作業用!$CJ139=0,"*",IF('在宅生活改善調査（利用者票）'!CC148="","-",'在宅生活改善調査（利用者票）'!CC148))</f>
        <v>*</v>
      </c>
      <c r="CD139" s="203" t="str">
        <f>IF(転記作業用!CI139=0,"*",IF('在宅生活改善調査（利用者票）'!CD148="","-",'在宅生活改善調査（利用者票）'!CD148))</f>
        <v>*</v>
      </c>
      <c r="CE139" s="203" t="str">
        <f>IF(CB139&lt;&gt;1,"*",IF('在宅生活改善調査（利用者票）'!CE148="","-",'在宅生活改善調査（利用者票）'!CE148))</f>
        <v>*</v>
      </c>
    </row>
    <row r="140" spans="2:83" x14ac:dyDescent="0.15">
      <c r="B140" s="203" t="str">
        <f>IF('在宅生活改善調査（利用者票）'!B149="","-",'在宅生活改善調査（利用者票）'!B149)</f>
        <v>-</v>
      </c>
      <c r="C140" s="203" t="str">
        <f>IF('在宅生活改善調査（利用者票）'!C149="","-",'在宅生活改善調査（利用者票）'!C149)</f>
        <v>-</v>
      </c>
      <c r="D140" s="203" t="str">
        <f>IF('在宅生活改善調査（利用者票）'!D149="","-",'在宅生活改善調査（利用者票）'!D149)</f>
        <v>-</v>
      </c>
      <c r="E140" s="203" t="str">
        <f>IF(転記作業用!$K140=0,"-",転記作業用!D140)</f>
        <v>-</v>
      </c>
      <c r="F140" s="203" t="str">
        <f>IF(転記作業用!$K140=0,"-",転記作業用!E140)</f>
        <v>-</v>
      </c>
      <c r="G140" s="203" t="str">
        <f>IF(転記作業用!$K140=0,"-",転記作業用!F140)</f>
        <v>-</v>
      </c>
      <c r="H140" s="203" t="str">
        <f>IF(転記作業用!$K140=0,"-",転記作業用!G140)</f>
        <v>-</v>
      </c>
      <c r="I140" s="203" t="str">
        <f>IF(転記作業用!$K140=0,"-",転記作業用!H140)</f>
        <v>-</v>
      </c>
      <c r="J140" s="203" t="str">
        <f>IF(転記作業用!$K140=0,"-",転記作業用!I140)</f>
        <v>-</v>
      </c>
      <c r="K140" s="203" t="str">
        <f>IF(転記作業用!$K140=0,"-",転記作業用!J140)</f>
        <v>-</v>
      </c>
      <c r="L140" s="203" t="str">
        <f>IF(転記作業用!$S140=0,"-",転記作業用!L140)</f>
        <v>-</v>
      </c>
      <c r="M140" s="203" t="str">
        <f>IF(転記作業用!$S140=0,"-",転記作業用!M140)</f>
        <v>-</v>
      </c>
      <c r="N140" s="203" t="str">
        <f>IF(転記作業用!$S140=0,"-",転記作業用!N140)</f>
        <v>-</v>
      </c>
      <c r="O140" s="203" t="str">
        <f>IF(転記作業用!$S140=0,"-",転記作業用!O140)</f>
        <v>-</v>
      </c>
      <c r="P140" s="203" t="str">
        <f>IF(転記作業用!$S140=0,"-",転記作業用!P140)</f>
        <v>-</v>
      </c>
      <c r="Q140" s="203" t="str">
        <f>IF(転記作業用!$S140=0,"-",転記作業用!Q140)</f>
        <v>-</v>
      </c>
      <c r="R140" s="203" t="str">
        <f>IF(転記作業用!$S140=0,"-",転記作業用!R140)</f>
        <v>-</v>
      </c>
      <c r="S140" s="203" t="str">
        <f>IF(転記作業用!$AB140=0,"-",転記作業用!T140)</f>
        <v>-</v>
      </c>
      <c r="T140" s="203" t="str">
        <f>IF(転記作業用!$AB140=0,"-",転記作業用!U140)</f>
        <v>-</v>
      </c>
      <c r="U140" s="203" t="str">
        <f>IF(転記作業用!$AB140=0,"-",転記作業用!V140)</f>
        <v>-</v>
      </c>
      <c r="V140" s="203" t="str">
        <f>IF(転記作業用!$AB140=0,"-",転記作業用!W140)</f>
        <v>-</v>
      </c>
      <c r="W140" s="203" t="str">
        <f>IF(転記作業用!$AB140=0,"-",転記作業用!X140)</f>
        <v>-</v>
      </c>
      <c r="X140" s="203" t="str">
        <f>IF(転記作業用!$AB140=0,"-",転記作業用!Y140)</f>
        <v>-</v>
      </c>
      <c r="Y140" s="203" t="str">
        <f>IF(転記作業用!$AB140=0,"-",転記作業用!Z140)</f>
        <v>-</v>
      </c>
      <c r="Z140" s="203" t="str">
        <f>IF(転記作業用!$AB140=0,"-",転記作業用!AA140)</f>
        <v>-</v>
      </c>
      <c r="AA140" s="203" t="str">
        <f>IF($G140=0,"*",IF(転記作業用!$AK140=0,"-",転記作業用!AC140))</f>
        <v>-</v>
      </c>
      <c r="AB140" s="203" t="str">
        <f>IF($G140=0,"*",IF(転記作業用!$AK140=0,"-",転記作業用!AD140))</f>
        <v>-</v>
      </c>
      <c r="AC140" s="203" t="str">
        <f>IF($G140=0,"*",IF(転記作業用!$AK140=0,"-",転記作業用!AE140))</f>
        <v>-</v>
      </c>
      <c r="AD140" s="203" t="str">
        <f>IF($G140=0,"*",IF(転記作業用!$AK140=0,"-",転記作業用!AF140))</f>
        <v>-</v>
      </c>
      <c r="AE140" s="203" t="str">
        <f>IF($G140=0,"*",IF(転記作業用!$AK140=0,"-",転記作業用!AG140))</f>
        <v>-</v>
      </c>
      <c r="AF140" s="203" t="str">
        <f>IF($G140=0,"*",IF(転記作業用!$AK140=0,"-",転記作業用!AH140))</f>
        <v>-</v>
      </c>
      <c r="AG140" s="203" t="str">
        <f>IF($G140=0,"*",IF(転記作業用!$AK140=0,"-",転記作業用!AI140))</f>
        <v>-</v>
      </c>
      <c r="AH140" s="203" t="str">
        <f>IF($G140=0,"*",IF(転記作業用!$AK140=0,"-",転記作業用!AJ140))</f>
        <v>-</v>
      </c>
      <c r="AI140" s="203" t="str">
        <f>IF($H140=0,"*",IF(転記作業用!$AW140=0,"-",転記作業用!AL140))</f>
        <v>-</v>
      </c>
      <c r="AJ140" s="203" t="str">
        <f>IF($H140=0,"*",IF(転記作業用!$AW140=0,"-",転記作業用!AM140))</f>
        <v>-</v>
      </c>
      <c r="AK140" s="203" t="str">
        <f>IF($H140=0,"*",IF(転記作業用!$AW140=0,"-",転記作業用!AN140))</f>
        <v>-</v>
      </c>
      <c r="AL140" s="203" t="str">
        <f>IF($H140=0,"*",IF(転記作業用!$AW140=0,"-",転記作業用!AO140))</f>
        <v>-</v>
      </c>
      <c r="AM140" s="203" t="str">
        <f>IF($H140=0,"*",IF(転記作業用!$AW140=0,"-",転記作業用!AP140))</f>
        <v>-</v>
      </c>
      <c r="AN140" s="203" t="str">
        <f>IF($H140=0,"*",IF(転記作業用!$AW140=0,"-",転記作業用!AQ140))</f>
        <v>-</v>
      </c>
      <c r="AO140" s="203" t="str">
        <f>IF($H140=0,"*",IF(転記作業用!$AW140=0,"-",転記作業用!AR140))</f>
        <v>-</v>
      </c>
      <c r="AP140" s="203" t="str">
        <f>IF($H140=0,"*",IF(転記作業用!$AW140=0,"-",転記作業用!AS140))</f>
        <v>-</v>
      </c>
      <c r="AQ140" s="203" t="str">
        <f>IF($H140=0,"*",IF(転記作業用!$AW140=0,"-",転記作業用!AT140))</f>
        <v>-</v>
      </c>
      <c r="AR140" s="203" t="str">
        <f>IF($H140=0,"*",IF(転記作業用!$AW140=0,"-",転記作業用!AU140))</f>
        <v>-</v>
      </c>
      <c r="AS140" s="203" t="str">
        <f>IF($H140=0,"*",IF(転記作業用!$AW140=0,"-",転記作業用!AV140))</f>
        <v>-</v>
      </c>
      <c r="AT140" s="203" t="str">
        <f>IF($I140=0,"*",IF(転記作業用!$BM140=0,"-",転記作業用!AX140))</f>
        <v>-</v>
      </c>
      <c r="AU140" s="203" t="str">
        <f>IF($I140=0,"*",IF(転記作業用!$BM140=0,"-",転記作業用!AY140))</f>
        <v>-</v>
      </c>
      <c r="AV140" s="203" t="str">
        <f>IF($I140=0,"*",IF(転記作業用!$BM140=0,"-",転記作業用!AZ140))</f>
        <v>-</v>
      </c>
      <c r="AW140" s="203" t="str">
        <f>IF($I140=0,"*",IF(転記作業用!$BM140=0,"-",転記作業用!BA140))</f>
        <v>-</v>
      </c>
      <c r="AX140" s="203" t="str">
        <f>IF($I140=0,"*",IF(転記作業用!$BM140=0,"-",転記作業用!BB140))</f>
        <v>-</v>
      </c>
      <c r="AY140" s="203" t="str">
        <f>IF($I140=0,"*",IF(転記作業用!$BM140=0,"-",転記作業用!BC140))</f>
        <v>-</v>
      </c>
      <c r="AZ140" s="203" t="str">
        <f>IF($I140=0,"*",IF(転記作業用!$BM140=0,"-",転記作業用!BD140))</f>
        <v>-</v>
      </c>
      <c r="BA140" s="203" t="str">
        <f>IF($I140=0,"*",IF(転記作業用!$BM140=0,"-",転記作業用!BE140))</f>
        <v>-</v>
      </c>
      <c r="BB140" s="203" t="str">
        <f>IF($I140=0,"*",IF(転記作業用!$BM140=0,"-",転記作業用!BF140))</f>
        <v>-</v>
      </c>
      <c r="BC140" s="203" t="str">
        <f>IF($I140=0,"*",IF(転記作業用!$BM140=0,"-",転記作業用!BG140))</f>
        <v>-</v>
      </c>
      <c r="BD140" s="203" t="str">
        <f>IF($I140=0,"*",IF(転記作業用!$BM140=0,"-",転記作業用!BH140))</f>
        <v>-</v>
      </c>
      <c r="BE140" s="203" t="str">
        <f>IF($I140=0,"*",IF(転記作業用!$BM140=0,"-",転記作業用!BI140))</f>
        <v>-</v>
      </c>
      <c r="BF140" s="203" t="str">
        <f>IF($I140=0,"*",IF(転記作業用!$BM140=0,"-",転記作業用!BJ140))</f>
        <v>-</v>
      </c>
      <c r="BG140" s="203" t="str">
        <f>IF($I140=0,"*",IF(転記作業用!$BM140=0,"-",転記作業用!BK140))</f>
        <v>-</v>
      </c>
      <c r="BH140" s="203" t="str">
        <f>IF($I140=0,"*",IF(転記作業用!$BM140=0,"-",転記作業用!BL140))</f>
        <v>-</v>
      </c>
      <c r="BI140" s="203" t="str">
        <f>IF('在宅生活改善調査（利用者票）'!BI149="","-",'在宅生活改善調査（利用者票）'!BI149)</f>
        <v>-</v>
      </c>
      <c r="BJ140" s="203" t="str">
        <f>IF($BI140=4,"*",IF(転記作業用!$CK140=0,"-",転記作業用!BO140))</f>
        <v>-</v>
      </c>
      <c r="BK140" s="203" t="str">
        <f>IF($BI140=4,"*",IF(転記作業用!$CK140=0,"-",転記作業用!BP140))</f>
        <v>-</v>
      </c>
      <c r="BL140" s="203" t="str">
        <f>IF($BI140=4,"*",IF(転記作業用!$CK140=0,"-",転記作業用!BQ140))</f>
        <v>-</v>
      </c>
      <c r="BM140" s="203" t="str">
        <f>IF($BI140=4,"*",IF(転記作業用!$CK140=0,"-",転記作業用!BR140))</f>
        <v>-</v>
      </c>
      <c r="BN140" s="203" t="str">
        <f>IF($BI140=4,"*",IF(転記作業用!$CK140=0,"-",転記作業用!BS140))</f>
        <v>-</v>
      </c>
      <c r="BO140" s="203" t="str">
        <f>IF($BI140=4,"*",IF(転記作業用!$CK140=0,"-",転記作業用!BT140))</f>
        <v>-</v>
      </c>
      <c r="BP140" s="203" t="str">
        <f>IF($BI140=4,"*",IF(転記作業用!$CK140=0,"-",転記作業用!BU140))</f>
        <v>-</v>
      </c>
      <c r="BQ140" s="203" t="str">
        <f>IF($BI140=4,"*",IF(転記作業用!$CK140=0,"-",転記作業用!BV140))</f>
        <v>-</v>
      </c>
      <c r="BR140" s="203" t="str">
        <f>IF($BI140=4,"*",IF(転記作業用!$CK140=0,"-",転記作業用!BW140))</f>
        <v>-</v>
      </c>
      <c r="BS140" s="203" t="str">
        <f>IF($BI140=4,"*",IF(転記作業用!$CK140=0,"-",転記作業用!BX140))</f>
        <v>-</v>
      </c>
      <c r="BT140" s="203" t="str">
        <f>IF($BI140=4,"*",IF(転記作業用!$CK140=0,"-",転記作業用!BY140))</f>
        <v>-</v>
      </c>
      <c r="BU140" s="203" t="str">
        <f>IF($BI140=4,"*",IF(転記作業用!$CK140=0,"-",転記作業用!BZ140))</f>
        <v>-</v>
      </c>
      <c r="BV140" s="203" t="str">
        <f>IF($BI140=4,"*",IF(転記作業用!$CK140=0,"-",転記作業用!CA140))</f>
        <v>-</v>
      </c>
      <c r="BW140" s="203" t="str">
        <f>IF($BI140=4,"*",IF(転記作業用!$CK140=0,"-",転記作業用!CB140))</f>
        <v>-</v>
      </c>
      <c r="BX140" s="203" t="str">
        <f>IF($BI140=4,"*",IF(転記作業用!$CK140=0,"-",転記作業用!CC140))</f>
        <v>-</v>
      </c>
      <c r="BY140" s="203" t="str">
        <f>IF($BI140=4,"*",IF(転記作業用!$CK140=0,"-",転記作業用!CD140))</f>
        <v>-</v>
      </c>
      <c r="BZ140" s="203" t="str">
        <f>IF($BI140=4,"*",IF(転記作業用!$CK140=0,"-",転記作業用!CE140))</f>
        <v>-</v>
      </c>
      <c r="CA140" s="203" t="str">
        <f>IF($BI140=4,"*",IF(転記作業用!$CK140=0,"-",転記作業用!CF140))</f>
        <v>-</v>
      </c>
      <c r="CB140" s="203" t="str">
        <f>IF($BI140=4,"*",IF(転記作業用!$CK140=0,"-",転記作業用!CG140))</f>
        <v>-</v>
      </c>
      <c r="CC140" s="203" t="str">
        <f>IF(転記作業用!$CJ140=0,"*",IF('在宅生活改善調査（利用者票）'!CC149="","-",'在宅生活改善調査（利用者票）'!CC149))</f>
        <v>*</v>
      </c>
      <c r="CD140" s="203" t="str">
        <f>IF(転記作業用!CI140=0,"*",IF('在宅生活改善調査（利用者票）'!CD149="","-",'在宅生活改善調査（利用者票）'!CD149))</f>
        <v>*</v>
      </c>
      <c r="CE140" s="203" t="str">
        <f>IF(CB140&lt;&gt;1,"*",IF('在宅生活改善調査（利用者票）'!CE149="","-",'在宅生活改善調査（利用者票）'!CE149))</f>
        <v>*</v>
      </c>
    </row>
    <row r="141" spans="2:83" x14ac:dyDescent="0.15">
      <c r="B141" s="203" t="str">
        <f>IF('在宅生活改善調査（利用者票）'!B150="","-",'在宅生活改善調査（利用者票）'!B150)</f>
        <v>-</v>
      </c>
      <c r="C141" s="203" t="str">
        <f>IF('在宅生活改善調査（利用者票）'!C150="","-",'在宅生活改善調査（利用者票）'!C150)</f>
        <v>-</v>
      </c>
      <c r="D141" s="203" t="str">
        <f>IF('在宅生活改善調査（利用者票）'!D150="","-",'在宅生活改善調査（利用者票）'!D150)</f>
        <v>-</v>
      </c>
      <c r="E141" s="203" t="str">
        <f>IF(転記作業用!$K141=0,"-",転記作業用!D141)</f>
        <v>-</v>
      </c>
      <c r="F141" s="203" t="str">
        <f>IF(転記作業用!$K141=0,"-",転記作業用!E141)</f>
        <v>-</v>
      </c>
      <c r="G141" s="203" t="str">
        <f>IF(転記作業用!$K141=0,"-",転記作業用!F141)</f>
        <v>-</v>
      </c>
      <c r="H141" s="203" t="str">
        <f>IF(転記作業用!$K141=0,"-",転記作業用!G141)</f>
        <v>-</v>
      </c>
      <c r="I141" s="203" t="str">
        <f>IF(転記作業用!$K141=0,"-",転記作業用!H141)</f>
        <v>-</v>
      </c>
      <c r="J141" s="203" t="str">
        <f>IF(転記作業用!$K141=0,"-",転記作業用!I141)</f>
        <v>-</v>
      </c>
      <c r="K141" s="203" t="str">
        <f>IF(転記作業用!$K141=0,"-",転記作業用!J141)</f>
        <v>-</v>
      </c>
      <c r="L141" s="203" t="str">
        <f>IF(転記作業用!$S141=0,"-",転記作業用!L141)</f>
        <v>-</v>
      </c>
      <c r="M141" s="203" t="str">
        <f>IF(転記作業用!$S141=0,"-",転記作業用!M141)</f>
        <v>-</v>
      </c>
      <c r="N141" s="203" t="str">
        <f>IF(転記作業用!$S141=0,"-",転記作業用!N141)</f>
        <v>-</v>
      </c>
      <c r="O141" s="203" t="str">
        <f>IF(転記作業用!$S141=0,"-",転記作業用!O141)</f>
        <v>-</v>
      </c>
      <c r="P141" s="203" t="str">
        <f>IF(転記作業用!$S141=0,"-",転記作業用!P141)</f>
        <v>-</v>
      </c>
      <c r="Q141" s="203" t="str">
        <f>IF(転記作業用!$S141=0,"-",転記作業用!Q141)</f>
        <v>-</v>
      </c>
      <c r="R141" s="203" t="str">
        <f>IF(転記作業用!$S141=0,"-",転記作業用!R141)</f>
        <v>-</v>
      </c>
      <c r="S141" s="203" t="str">
        <f>IF(転記作業用!$AB141=0,"-",転記作業用!T141)</f>
        <v>-</v>
      </c>
      <c r="T141" s="203" t="str">
        <f>IF(転記作業用!$AB141=0,"-",転記作業用!U141)</f>
        <v>-</v>
      </c>
      <c r="U141" s="203" t="str">
        <f>IF(転記作業用!$AB141=0,"-",転記作業用!V141)</f>
        <v>-</v>
      </c>
      <c r="V141" s="203" t="str">
        <f>IF(転記作業用!$AB141=0,"-",転記作業用!W141)</f>
        <v>-</v>
      </c>
      <c r="W141" s="203" t="str">
        <f>IF(転記作業用!$AB141=0,"-",転記作業用!X141)</f>
        <v>-</v>
      </c>
      <c r="X141" s="203" t="str">
        <f>IF(転記作業用!$AB141=0,"-",転記作業用!Y141)</f>
        <v>-</v>
      </c>
      <c r="Y141" s="203" t="str">
        <f>IF(転記作業用!$AB141=0,"-",転記作業用!Z141)</f>
        <v>-</v>
      </c>
      <c r="Z141" s="203" t="str">
        <f>IF(転記作業用!$AB141=0,"-",転記作業用!AA141)</f>
        <v>-</v>
      </c>
      <c r="AA141" s="203" t="str">
        <f>IF($G141=0,"*",IF(転記作業用!$AK141=0,"-",転記作業用!AC141))</f>
        <v>-</v>
      </c>
      <c r="AB141" s="203" t="str">
        <f>IF($G141=0,"*",IF(転記作業用!$AK141=0,"-",転記作業用!AD141))</f>
        <v>-</v>
      </c>
      <c r="AC141" s="203" t="str">
        <f>IF($G141=0,"*",IF(転記作業用!$AK141=0,"-",転記作業用!AE141))</f>
        <v>-</v>
      </c>
      <c r="AD141" s="203" t="str">
        <f>IF($G141=0,"*",IF(転記作業用!$AK141=0,"-",転記作業用!AF141))</f>
        <v>-</v>
      </c>
      <c r="AE141" s="203" t="str">
        <f>IF($G141=0,"*",IF(転記作業用!$AK141=0,"-",転記作業用!AG141))</f>
        <v>-</v>
      </c>
      <c r="AF141" s="203" t="str">
        <f>IF($G141=0,"*",IF(転記作業用!$AK141=0,"-",転記作業用!AH141))</f>
        <v>-</v>
      </c>
      <c r="AG141" s="203" t="str">
        <f>IF($G141=0,"*",IF(転記作業用!$AK141=0,"-",転記作業用!AI141))</f>
        <v>-</v>
      </c>
      <c r="AH141" s="203" t="str">
        <f>IF($G141=0,"*",IF(転記作業用!$AK141=0,"-",転記作業用!AJ141))</f>
        <v>-</v>
      </c>
      <c r="AI141" s="203" t="str">
        <f>IF($H141=0,"*",IF(転記作業用!$AW141=0,"-",転記作業用!AL141))</f>
        <v>-</v>
      </c>
      <c r="AJ141" s="203" t="str">
        <f>IF($H141=0,"*",IF(転記作業用!$AW141=0,"-",転記作業用!AM141))</f>
        <v>-</v>
      </c>
      <c r="AK141" s="203" t="str">
        <f>IF($H141=0,"*",IF(転記作業用!$AW141=0,"-",転記作業用!AN141))</f>
        <v>-</v>
      </c>
      <c r="AL141" s="203" t="str">
        <f>IF($H141=0,"*",IF(転記作業用!$AW141=0,"-",転記作業用!AO141))</f>
        <v>-</v>
      </c>
      <c r="AM141" s="203" t="str">
        <f>IF($H141=0,"*",IF(転記作業用!$AW141=0,"-",転記作業用!AP141))</f>
        <v>-</v>
      </c>
      <c r="AN141" s="203" t="str">
        <f>IF($H141=0,"*",IF(転記作業用!$AW141=0,"-",転記作業用!AQ141))</f>
        <v>-</v>
      </c>
      <c r="AO141" s="203" t="str">
        <f>IF($H141=0,"*",IF(転記作業用!$AW141=0,"-",転記作業用!AR141))</f>
        <v>-</v>
      </c>
      <c r="AP141" s="203" t="str">
        <f>IF($H141=0,"*",IF(転記作業用!$AW141=0,"-",転記作業用!AS141))</f>
        <v>-</v>
      </c>
      <c r="AQ141" s="203" t="str">
        <f>IF($H141=0,"*",IF(転記作業用!$AW141=0,"-",転記作業用!AT141))</f>
        <v>-</v>
      </c>
      <c r="AR141" s="203" t="str">
        <f>IF($H141=0,"*",IF(転記作業用!$AW141=0,"-",転記作業用!AU141))</f>
        <v>-</v>
      </c>
      <c r="AS141" s="203" t="str">
        <f>IF($H141=0,"*",IF(転記作業用!$AW141=0,"-",転記作業用!AV141))</f>
        <v>-</v>
      </c>
      <c r="AT141" s="203" t="str">
        <f>IF($I141=0,"*",IF(転記作業用!$BM141=0,"-",転記作業用!AX141))</f>
        <v>-</v>
      </c>
      <c r="AU141" s="203" t="str">
        <f>IF($I141=0,"*",IF(転記作業用!$BM141=0,"-",転記作業用!AY141))</f>
        <v>-</v>
      </c>
      <c r="AV141" s="203" t="str">
        <f>IF($I141=0,"*",IF(転記作業用!$BM141=0,"-",転記作業用!AZ141))</f>
        <v>-</v>
      </c>
      <c r="AW141" s="203" t="str">
        <f>IF($I141=0,"*",IF(転記作業用!$BM141=0,"-",転記作業用!BA141))</f>
        <v>-</v>
      </c>
      <c r="AX141" s="203" t="str">
        <f>IF($I141=0,"*",IF(転記作業用!$BM141=0,"-",転記作業用!BB141))</f>
        <v>-</v>
      </c>
      <c r="AY141" s="203" t="str">
        <f>IF($I141=0,"*",IF(転記作業用!$BM141=0,"-",転記作業用!BC141))</f>
        <v>-</v>
      </c>
      <c r="AZ141" s="203" t="str">
        <f>IF($I141=0,"*",IF(転記作業用!$BM141=0,"-",転記作業用!BD141))</f>
        <v>-</v>
      </c>
      <c r="BA141" s="203" t="str">
        <f>IF($I141=0,"*",IF(転記作業用!$BM141=0,"-",転記作業用!BE141))</f>
        <v>-</v>
      </c>
      <c r="BB141" s="203" t="str">
        <f>IF($I141=0,"*",IF(転記作業用!$BM141=0,"-",転記作業用!BF141))</f>
        <v>-</v>
      </c>
      <c r="BC141" s="203" t="str">
        <f>IF($I141=0,"*",IF(転記作業用!$BM141=0,"-",転記作業用!BG141))</f>
        <v>-</v>
      </c>
      <c r="BD141" s="203" t="str">
        <f>IF($I141=0,"*",IF(転記作業用!$BM141=0,"-",転記作業用!BH141))</f>
        <v>-</v>
      </c>
      <c r="BE141" s="203" t="str">
        <f>IF($I141=0,"*",IF(転記作業用!$BM141=0,"-",転記作業用!BI141))</f>
        <v>-</v>
      </c>
      <c r="BF141" s="203" t="str">
        <f>IF($I141=0,"*",IF(転記作業用!$BM141=0,"-",転記作業用!BJ141))</f>
        <v>-</v>
      </c>
      <c r="BG141" s="203" t="str">
        <f>IF($I141=0,"*",IF(転記作業用!$BM141=0,"-",転記作業用!BK141))</f>
        <v>-</v>
      </c>
      <c r="BH141" s="203" t="str">
        <f>IF($I141=0,"*",IF(転記作業用!$BM141=0,"-",転記作業用!BL141))</f>
        <v>-</v>
      </c>
      <c r="BI141" s="203" t="str">
        <f>IF('在宅生活改善調査（利用者票）'!BI150="","-",'在宅生活改善調査（利用者票）'!BI150)</f>
        <v>-</v>
      </c>
      <c r="BJ141" s="203" t="str">
        <f>IF($BI141=4,"*",IF(転記作業用!$CK141=0,"-",転記作業用!BO141))</f>
        <v>-</v>
      </c>
      <c r="BK141" s="203" t="str">
        <f>IF($BI141=4,"*",IF(転記作業用!$CK141=0,"-",転記作業用!BP141))</f>
        <v>-</v>
      </c>
      <c r="BL141" s="203" t="str">
        <f>IF($BI141=4,"*",IF(転記作業用!$CK141=0,"-",転記作業用!BQ141))</f>
        <v>-</v>
      </c>
      <c r="BM141" s="203" t="str">
        <f>IF($BI141=4,"*",IF(転記作業用!$CK141=0,"-",転記作業用!BR141))</f>
        <v>-</v>
      </c>
      <c r="BN141" s="203" t="str">
        <f>IF($BI141=4,"*",IF(転記作業用!$CK141=0,"-",転記作業用!BS141))</f>
        <v>-</v>
      </c>
      <c r="BO141" s="203" t="str">
        <f>IF($BI141=4,"*",IF(転記作業用!$CK141=0,"-",転記作業用!BT141))</f>
        <v>-</v>
      </c>
      <c r="BP141" s="203" t="str">
        <f>IF($BI141=4,"*",IF(転記作業用!$CK141=0,"-",転記作業用!BU141))</f>
        <v>-</v>
      </c>
      <c r="BQ141" s="203" t="str">
        <f>IF($BI141=4,"*",IF(転記作業用!$CK141=0,"-",転記作業用!BV141))</f>
        <v>-</v>
      </c>
      <c r="BR141" s="203" t="str">
        <f>IF($BI141=4,"*",IF(転記作業用!$CK141=0,"-",転記作業用!BW141))</f>
        <v>-</v>
      </c>
      <c r="BS141" s="203" t="str">
        <f>IF($BI141=4,"*",IF(転記作業用!$CK141=0,"-",転記作業用!BX141))</f>
        <v>-</v>
      </c>
      <c r="BT141" s="203" t="str">
        <f>IF($BI141=4,"*",IF(転記作業用!$CK141=0,"-",転記作業用!BY141))</f>
        <v>-</v>
      </c>
      <c r="BU141" s="203" t="str">
        <f>IF($BI141=4,"*",IF(転記作業用!$CK141=0,"-",転記作業用!BZ141))</f>
        <v>-</v>
      </c>
      <c r="BV141" s="203" t="str">
        <f>IF($BI141=4,"*",IF(転記作業用!$CK141=0,"-",転記作業用!CA141))</f>
        <v>-</v>
      </c>
      <c r="BW141" s="203" t="str">
        <f>IF($BI141=4,"*",IF(転記作業用!$CK141=0,"-",転記作業用!CB141))</f>
        <v>-</v>
      </c>
      <c r="BX141" s="203" t="str">
        <f>IF($BI141=4,"*",IF(転記作業用!$CK141=0,"-",転記作業用!CC141))</f>
        <v>-</v>
      </c>
      <c r="BY141" s="203" t="str">
        <f>IF($BI141=4,"*",IF(転記作業用!$CK141=0,"-",転記作業用!CD141))</f>
        <v>-</v>
      </c>
      <c r="BZ141" s="203" t="str">
        <f>IF($BI141=4,"*",IF(転記作業用!$CK141=0,"-",転記作業用!CE141))</f>
        <v>-</v>
      </c>
      <c r="CA141" s="203" t="str">
        <f>IF($BI141=4,"*",IF(転記作業用!$CK141=0,"-",転記作業用!CF141))</f>
        <v>-</v>
      </c>
      <c r="CB141" s="203" t="str">
        <f>IF($BI141=4,"*",IF(転記作業用!$CK141=0,"-",転記作業用!CG141))</f>
        <v>-</v>
      </c>
      <c r="CC141" s="203" t="str">
        <f>IF(転記作業用!$CJ141=0,"*",IF('在宅生活改善調査（利用者票）'!CC150="","-",'在宅生活改善調査（利用者票）'!CC150))</f>
        <v>*</v>
      </c>
      <c r="CD141" s="203" t="str">
        <f>IF(転記作業用!CI141=0,"*",IF('在宅生活改善調査（利用者票）'!CD150="","-",'在宅生活改善調査（利用者票）'!CD150))</f>
        <v>*</v>
      </c>
      <c r="CE141" s="203" t="str">
        <f>IF(CB141&lt;&gt;1,"*",IF('在宅生活改善調査（利用者票）'!CE150="","-",'在宅生活改善調査（利用者票）'!CE150))</f>
        <v>*</v>
      </c>
    </row>
    <row r="142" spans="2:83" x14ac:dyDescent="0.15">
      <c r="B142" s="203" t="str">
        <f>IF('在宅生活改善調査（利用者票）'!B151="","-",'在宅生活改善調査（利用者票）'!B151)</f>
        <v>-</v>
      </c>
      <c r="C142" s="203" t="str">
        <f>IF('在宅生活改善調査（利用者票）'!C151="","-",'在宅生活改善調査（利用者票）'!C151)</f>
        <v>-</v>
      </c>
      <c r="D142" s="203" t="str">
        <f>IF('在宅生活改善調査（利用者票）'!D151="","-",'在宅生活改善調査（利用者票）'!D151)</f>
        <v>-</v>
      </c>
      <c r="E142" s="203" t="str">
        <f>IF(転記作業用!$K142=0,"-",転記作業用!D142)</f>
        <v>-</v>
      </c>
      <c r="F142" s="203" t="str">
        <f>IF(転記作業用!$K142=0,"-",転記作業用!E142)</f>
        <v>-</v>
      </c>
      <c r="G142" s="203" t="str">
        <f>IF(転記作業用!$K142=0,"-",転記作業用!F142)</f>
        <v>-</v>
      </c>
      <c r="H142" s="203" t="str">
        <f>IF(転記作業用!$K142=0,"-",転記作業用!G142)</f>
        <v>-</v>
      </c>
      <c r="I142" s="203" t="str">
        <f>IF(転記作業用!$K142=0,"-",転記作業用!H142)</f>
        <v>-</v>
      </c>
      <c r="J142" s="203" t="str">
        <f>IF(転記作業用!$K142=0,"-",転記作業用!I142)</f>
        <v>-</v>
      </c>
      <c r="K142" s="203" t="str">
        <f>IF(転記作業用!$K142=0,"-",転記作業用!J142)</f>
        <v>-</v>
      </c>
      <c r="L142" s="203" t="str">
        <f>IF(転記作業用!$S142=0,"-",転記作業用!L142)</f>
        <v>-</v>
      </c>
      <c r="M142" s="203" t="str">
        <f>IF(転記作業用!$S142=0,"-",転記作業用!M142)</f>
        <v>-</v>
      </c>
      <c r="N142" s="203" t="str">
        <f>IF(転記作業用!$S142=0,"-",転記作業用!N142)</f>
        <v>-</v>
      </c>
      <c r="O142" s="203" t="str">
        <f>IF(転記作業用!$S142=0,"-",転記作業用!O142)</f>
        <v>-</v>
      </c>
      <c r="P142" s="203" t="str">
        <f>IF(転記作業用!$S142=0,"-",転記作業用!P142)</f>
        <v>-</v>
      </c>
      <c r="Q142" s="203" t="str">
        <f>IF(転記作業用!$S142=0,"-",転記作業用!Q142)</f>
        <v>-</v>
      </c>
      <c r="R142" s="203" t="str">
        <f>IF(転記作業用!$S142=0,"-",転記作業用!R142)</f>
        <v>-</v>
      </c>
      <c r="S142" s="203" t="str">
        <f>IF(転記作業用!$AB142=0,"-",転記作業用!T142)</f>
        <v>-</v>
      </c>
      <c r="T142" s="203" t="str">
        <f>IF(転記作業用!$AB142=0,"-",転記作業用!U142)</f>
        <v>-</v>
      </c>
      <c r="U142" s="203" t="str">
        <f>IF(転記作業用!$AB142=0,"-",転記作業用!V142)</f>
        <v>-</v>
      </c>
      <c r="V142" s="203" t="str">
        <f>IF(転記作業用!$AB142=0,"-",転記作業用!W142)</f>
        <v>-</v>
      </c>
      <c r="W142" s="203" t="str">
        <f>IF(転記作業用!$AB142=0,"-",転記作業用!X142)</f>
        <v>-</v>
      </c>
      <c r="X142" s="203" t="str">
        <f>IF(転記作業用!$AB142=0,"-",転記作業用!Y142)</f>
        <v>-</v>
      </c>
      <c r="Y142" s="203" t="str">
        <f>IF(転記作業用!$AB142=0,"-",転記作業用!Z142)</f>
        <v>-</v>
      </c>
      <c r="Z142" s="203" t="str">
        <f>IF(転記作業用!$AB142=0,"-",転記作業用!AA142)</f>
        <v>-</v>
      </c>
      <c r="AA142" s="203" t="str">
        <f>IF($G142=0,"*",IF(転記作業用!$AK142=0,"-",転記作業用!AC142))</f>
        <v>-</v>
      </c>
      <c r="AB142" s="203" t="str">
        <f>IF($G142=0,"*",IF(転記作業用!$AK142=0,"-",転記作業用!AD142))</f>
        <v>-</v>
      </c>
      <c r="AC142" s="203" t="str">
        <f>IF($G142=0,"*",IF(転記作業用!$AK142=0,"-",転記作業用!AE142))</f>
        <v>-</v>
      </c>
      <c r="AD142" s="203" t="str">
        <f>IF($G142=0,"*",IF(転記作業用!$AK142=0,"-",転記作業用!AF142))</f>
        <v>-</v>
      </c>
      <c r="AE142" s="203" t="str">
        <f>IF($G142=0,"*",IF(転記作業用!$AK142=0,"-",転記作業用!AG142))</f>
        <v>-</v>
      </c>
      <c r="AF142" s="203" t="str">
        <f>IF($G142=0,"*",IF(転記作業用!$AK142=0,"-",転記作業用!AH142))</f>
        <v>-</v>
      </c>
      <c r="AG142" s="203" t="str">
        <f>IF($G142=0,"*",IF(転記作業用!$AK142=0,"-",転記作業用!AI142))</f>
        <v>-</v>
      </c>
      <c r="AH142" s="203" t="str">
        <f>IF($G142=0,"*",IF(転記作業用!$AK142=0,"-",転記作業用!AJ142))</f>
        <v>-</v>
      </c>
      <c r="AI142" s="203" t="str">
        <f>IF($H142=0,"*",IF(転記作業用!$AW142=0,"-",転記作業用!AL142))</f>
        <v>-</v>
      </c>
      <c r="AJ142" s="203" t="str">
        <f>IF($H142=0,"*",IF(転記作業用!$AW142=0,"-",転記作業用!AM142))</f>
        <v>-</v>
      </c>
      <c r="AK142" s="203" t="str">
        <f>IF($H142=0,"*",IF(転記作業用!$AW142=0,"-",転記作業用!AN142))</f>
        <v>-</v>
      </c>
      <c r="AL142" s="203" t="str">
        <f>IF($H142=0,"*",IF(転記作業用!$AW142=0,"-",転記作業用!AO142))</f>
        <v>-</v>
      </c>
      <c r="AM142" s="203" t="str">
        <f>IF($H142=0,"*",IF(転記作業用!$AW142=0,"-",転記作業用!AP142))</f>
        <v>-</v>
      </c>
      <c r="AN142" s="203" t="str">
        <f>IF($H142=0,"*",IF(転記作業用!$AW142=0,"-",転記作業用!AQ142))</f>
        <v>-</v>
      </c>
      <c r="AO142" s="203" t="str">
        <f>IF($H142=0,"*",IF(転記作業用!$AW142=0,"-",転記作業用!AR142))</f>
        <v>-</v>
      </c>
      <c r="AP142" s="203" t="str">
        <f>IF($H142=0,"*",IF(転記作業用!$AW142=0,"-",転記作業用!AS142))</f>
        <v>-</v>
      </c>
      <c r="AQ142" s="203" t="str">
        <f>IF($H142=0,"*",IF(転記作業用!$AW142=0,"-",転記作業用!AT142))</f>
        <v>-</v>
      </c>
      <c r="AR142" s="203" t="str">
        <f>IF($H142=0,"*",IF(転記作業用!$AW142=0,"-",転記作業用!AU142))</f>
        <v>-</v>
      </c>
      <c r="AS142" s="203" t="str">
        <f>IF($H142=0,"*",IF(転記作業用!$AW142=0,"-",転記作業用!AV142))</f>
        <v>-</v>
      </c>
      <c r="AT142" s="203" t="str">
        <f>IF($I142=0,"*",IF(転記作業用!$BM142=0,"-",転記作業用!AX142))</f>
        <v>-</v>
      </c>
      <c r="AU142" s="203" t="str">
        <f>IF($I142=0,"*",IF(転記作業用!$BM142=0,"-",転記作業用!AY142))</f>
        <v>-</v>
      </c>
      <c r="AV142" s="203" t="str">
        <f>IF($I142=0,"*",IF(転記作業用!$BM142=0,"-",転記作業用!AZ142))</f>
        <v>-</v>
      </c>
      <c r="AW142" s="203" t="str">
        <f>IF($I142=0,"*",IF(転記作業用!$BM142=0,"-",転記作業用!BA142))</f>
        <v>-</v>
      </c>
      <c r="AX142" s="203" t="str">
        <f>IF($I142=0,"*",IF(転記作業用!$BM142=0,"-",転記作業用!BB142))</f>
        <v>-</v>
      </c>
      <c r="AY142" s="203" t="str">
        <f>IF($I142=0,"*",IF(転記作業用!$BM142=0,"-",転記作業用!BC142))</f>
        <v>-</v>
      </c>
      <c r="AZ142" s="203" t="str">
        <f>IF($I142=0,"*",IF(転記作業用!$BM142=0,"-",転記作業用!BD142))</f>
        <v>-</v>
      </c>
      <c r="BA142" s="203" t="str">
        <f>IF($I142=0,"*",IF(転記作業用!$BM142=0,"-",転記作業用!BE142))</f>
        <v>-</v>
      </c>
      <c r="BB142" s="203" t="str">
        <f>IF($I142=0,"*",IF(転記作業用!$BM142=0,"-",転記作業用!BF142))</f>
        <v>-</v>
      </c>
      <c r="BC142" s="203" t="str">
        <f>IF($I142=0,"*",IF(転記作業用!$BM142=0,"-",転記作業用!BG142))</f>
        <v>-</v>
      </c>
      <c r="BD142" s="203" t="str">
        <f>IF($I142=0,"*",IF(転記作業用!$BM142=0,"-",転記作業用!BH142))</f>
        <v>-</v>
      </c>
      <c r="BE142" s="203" t="str">
        <f>IF($I142=0,"*",IF(転記作業用!$BM142=0,"-",転記作業用!BI142))</f>
        <v>-</v>
      </c>
      <c r="BF142" s="203" t="str">
        <f>IF($I142=0,"*",IF(転記作業用!$BM142=0,"-",転記作業用!BJ142))</f>
        <v>-</v>
      </c>
      <c r="BG142" s="203" t="str">
        <f>IF($I142=0,"*",IF(転記作業用!$BM142=0,"-",転記作業用!BK142))</f>
        <v>-</v>
      </c>
      <c r="BH142" s="203" t="str">
        <f>IF($I142=0,"*",IF(転記作業用!$BM142=0,"-",転記作業用!BL142))</f>
        <v>-</v>
      </c>
      <c r="BI142" s="203" t="str">
        <f>IF('在宅生活改善調査（利用者票）'!BI151="","-",'在宅生活改善調査（利用者票）'!BI151)</f>
        <v>-</v>
      </c>
      <c r="BJ142" s="203" t="str">
        <f>IF($BI142=4,"*",IF(転記作業用!$CK142=0,"-",転記作業用!BO142))</f>
        <v>-</v>
      </c>
      <c r="BK142" s="203" t="str">
        <f>IF($BI142=4,"*",IF(転記作業用!$CK142=0,"-",転記作業用!BP142))</f>
        <v>-</v>
      </c>
      <c r="BL142" s="203" t="str">
        <f>IF($BI142=4,"*",IF(転記作業用!$CK142=0,"-",転記作業用!BQ142))</f>
        <v>-</v>
      </c>
      <c r="BM142" s="203" t="str">
        <f>IF($BI142=4,"*",IF(転記作業用!$CK142=0,"-",転記作業用!BR142))</f>
        <v>-</v>
      </c>
      <c r="BN142" s="203" t="str">
        <f>IF($BI142=4,"*",IF(転記作業用!$CK142=0,"-",転記作業用!BS142))</f>
        <v>-</v>
      </c>
      <c r="BO142" s="203" t="str">
        <f>IF($BI142=4,"*",IF(転記作業用!$CK142=0,"-",転記作業用!BT142))</f>
        <v>-</v>
      </c>
      <c r="BP142" s="203" t="str">
        <f>IF($BI142=4,"*",IF(転記作業用!$CK142=0,"-",転記作業用!BU142))</f>
        <v>-</v>
      </c>
      <c r="BQ142" s="203" t="str">
        <f>IF($BI142=4,"*",IF(転記作業用!$CK142=0,"-",転記作業用!BV142))</f>
        <v>-</v>
      </c>
      <c r="BR142" s="203" t="str">
        <f>IF($BI142=4,"*",IF(転記作業用!$CK142=0,"-",転記作業用!BW142))</f>
        <v>-</v>
      </c>
      <c r="BS142" s="203" t="str">
        <f>IF($BI142=4,"*",IF(転記作業用!$CK142=0,"-",転記作業用!BX142))</f>
        <v>-</v>
      </c>
      <c r="BT142" s="203" t="str">
        <f>IF($BI142=4,"*",IF(転記作業用!$CK142=0,"-",転記作業用!BY142))</f>
        <v>-</v>
      </c>
      <c r="BU142" s="203" t="str">
        <f>IF($BI142=4,"*",IF(転記作業用!$CK142=0,"-",転記作業用!BZ142))</f>
        <v>-</v>
      </c>
      <c r="BV142" s="203" t="str">
        <f>IF($BI142=4,"*",IF(転記作業用!$CK142=0,"-",転記作業用!CA142))</f>
        <v>-</v>
      </c>
      <c r="BW142" s="203" t="str">
        <f>IF($BI142=4,"*",IF(転記作業用!$CK142=0,"-",転記作業用!CB142))</f>
        <v>-</v>
      </c>
      <c r="BX142" s="203" t="str">
        <f>IF($BI142=4,"*",IF(転記作業用!$CK142=0,"-",転記作業用!CC142))</f>
        <v>-</v>
      </c>
      <c r="BY142" s="203" t="str">
        <f>IF($BI142=4,"*",IF(転記作業用!$CK142=0,"-",転記作業用!CD142))</f>
        <v>-</v>
      </c>
      <c r="BZ142" s="203" t="str">
        <f>IF($BI142=4,"*",IF(転記作業用!$CK142=0,"-",転記作業用!CE142))</f>
        <v>-</v>
      </c>
      <c r="CA142" s="203" t="str">
        <f>IF($BI142=4,"*",IF(転記作業用!$CK142=0,"-",転記作業用!CF142))</f>
        <v>-</v>
      </c>
      <c r="CB142" s="203" t="str">
        <f>IF($BI142=4,"*",IF(転記作業用!$CK142=0,"-",転記作業用!CG142))</f>
        <v>-</v>
      </c>
      <c r="CC142" s="203" t="str">
        <f>IF(転記作業用!$CJ142=0,"*",IF('在宅生活改善調査（利用者票）'!CC151="","-",'在宅生活改善調査（利用者票）'!CC151))</f>
        <v>*</v>
      </c>
      <c r="CD142" s="203" t="str">
        <f>IF(転記作業用!CI142=0,"*",IF('在宅生活改善調査（利用者票）'!CD151="","-",'在宅生活改善調査（利用者票）'!CD151))</f>
        <v>*</v>
      </c>
      <c r="CE142" s="203" t="str">
        <f>IF(CB142&lt;&gt;1,"*",IF('在宅生活改善調査（利用者票）'!CE151="","-",'在宅生活改善調査（利用者票）'!CE151))</f>
        <v>*</v>
      </c>
    </row>
    <row r="143" spans="2:83" x14ac:dyDescent="0.15">
      <c r="B143" s="203" t="str">
        <f>IF('在宅生活改善調査（利用者票）'!B152="","-",'在宅生活改善調査（利用者票）'!B152)</f>
        <v>-</v>
      </c>
      <c r="C143" s="203" t="str">
        <f>IF('在宅生活改善調査（利用者票）'!C152="","-",'在宅生活改善調査（利用者票）'!C152)</f>
        <v>-</v>
      </c>
      <c r="D143" s="203" t="str">
        <f>IF('在宅生活改善調査（利用者票）'!D152="","-",'在宅生活改善調査（利用者票）'!D152)</f>
        <v>-</v>
      </c>
      <c r="E143" s="203" t="str">
        <f>IF(転記作業用!$K143=0,"-",転記作業用!D143)</f>
        <v>-</v>
      </c>
      <c r="F143" s="203" t="str">
        <f>IF(転記作業用!$K143=0,"-",転記作業用!E143)</f>
        <v>-</v>
      </c>
      <c r="G143" s="203" t="str">
        <f>IF(転記作業用!$K143=0,"-",転記作業用!F143)</f>
        <v>-</v>
      </c>
      <c r="H143" s="203" t="str">
        <f>IF(転記作業用!$K143=0,"-",転記作業用!G143)</f>
        <v>-</v>
      </c>
      <c r="I143" s="203" t="str">
        <f>IF(転記作業用!$K143=0,"-",転記作業用!H143)</f>
        <v>-</v>
      </c>
      <c r="J143" s="203" t="str">
        <f>IF(転記作業用!$K143=0,"-",転記作業用!I143)</f>
        <v>-</v>
      </c>
      <c r="K143" s="203" t="str">
        <f>IF(転記作業用!$K143=0,"-",転記作業用!J143)</f>
        <v>-</v>
      </c>
      <c r="L143" s="203" t="str">
        <f>IF(転記作業用!$S143=0,"-",転記作業用!L143)</f>
        <v>-</v>
      </c>
      <c r="M143" s="203" t="str">
        <f>IF(転記作業用!$S143=0,"-",転記作業用!M143)</f>
        <v>-</v>
      </c>
      <c r="N143" s="203" t="str">
        <f>IF(転記作業用!$S143=0,"-",転記作業用!N143)</f>
        <v>-</v>
      </c>
      <c r="O143" s="203" t="str">
        <f>IF(転記作業用!$S143=0,"-",転記作業用!O143)</f>
        <v>-</v>
      </c>
      <c r="P143" s="203" t="str">
        <f>IF(転記作業用!$S143=0,"-",転記作業用!P143)</f>
        <v>-</v>
      </c>
      <c r="Q143" s="203" t="str">
        <f>IF(転記作業用!$S143=0,"-",転記作業用!Q143)</f>
        <v>-</v>
      </c>
      <c r="R143" s="203" t="str">
        <f>IF(転記作業用!$S143=0,"-",転記作業用!R143)</f>
        <v>-</v>
      </c>
      <c r="S143" s="203" t="str">
        <f>IF(転記作業用!$AB143=0,"-",転記作業用!T143)</f>
        <v>-</v>
      </c>
      <c r="T143" s="203" t="str">
        <f>IF(転記作業用!$AB143=0,"-",転記作業用!U143)</f>
        <v>-</v>
      </c>
      <c r="U143" s="203" t="str">
        <f>IF(転記作業用!$AB143=0,"-",転記作業用!V143)</f>
        <v>-</v>
      </c>
      <c r="V143" s="203" t="str">
        <f>IF(転記作業用!$AB143=0,"-",転記作業用!W143)</f>
        <v>-</v>
      </c>
      <c r="W143" s="203" t="str">
        <f>IF(転記作業用!$AB143=0,"-",転記作業用!X143)</f>
        <v>-</v>
      </c>
      <c r="X143" s="203" t="str">
        <f>IF(転記作業用!$AB143=0,"-",転記作業用!Y143)</f>
        <v>-</v>
      </c>
      <c r="Y143" s="203" t="str">
        <f>IF(転記作業用!$AB143=0,"-",転記作業用!Z143)</f>
        <v>-</v>
      </c>
      <c r="Z143" s="203" t="str">
        <f>IF(転記作業用!$AB143=0,"-",転記作業用!AA143)</f>
        <v>-</v>
      </c>
      <c r="AA143" s="203" t="str">
        <f>IF($G143=0,"*",IF(転記作業用!$AK143=0,"-",転記作業用!AC143))</f>
        <v>-</v>
      </c>
      <c r="AB143" s="203" t="str">
        <f>IF($G143=0,"*",IF(転記作業用!$AK143=0,"-",転記作業用!AD143))</f>
        <v>-</v>
      </c>
      <c r="AC143" s="203" t="str">
        <f>IF($G143=0,"*",IF(転記作業用!$AK143=0,"-",転記作業用!AE143))</f>
        <v>-</v>
      </c>
      <c r="AD143" s="203" t="str">
        <f>IF($G143=0,"*",IF(転記作業用!$AK143=0,"-",転記作業用!AF143))</f>
        <v>-</v>
      </c>
      <c r="AE143" s="203" t="str">
        <f>IF($G143=0,"*",IF(転記作業用!$AK143=0,"-",転記作業用!AG143))</f>
        <v>-</v>
      </c>
      <c r="AF143" s="203" t="str">
        <f>IF($G143=0,"*",IF(転記作業用!$AK143=0,"-",転記作業用!AH143))</f>
        <v>-</v>
      </c>
      <c r="AG143" s="203" t="str">
        <f>IF($G143=0,"*",IF(転記作業用!$AK143=0,"-",転記作業用!AI143))</f>
        <v>-</v>
      </c>
      <c r="AH143" s="203" t="str">
        <f>IF($G143=0,"*",IF(転記作業用!$AK143=0,"-",転記作業用!AJ143))</f>
        <v>-</v>
      </c>
      <c r="AI143" s="203" t="str">
        <f>IF($H143=0,"*",IF(転記作業用!$AW143=0,"-",転記作業用!AL143))</f>
        <v>-</v>
      </c>
      <c r="AJ143" s="203" t="str">
        <f>IF($H143=0,"*",IF(転記作業用!$AW143=0,"-",転記作業用!AM143))</f>
        <v>-</v>
      </c>
      <c r="AK143" s="203" t="str">
        <f>IF($H143=0,"*",IF(転記作業用!$AW143=0,"-",転記作業用!AN143))</f>
        <v>-</v>
      </c>
      <c r="AL143" s="203" t="str">
        <f>IF($H143=0,"*",IF(転記作業用!$AW143=0,"-",転記作業用!AO143))</f>
        <v>-</v>
      </c>
      <c r="AM143" s="203" t="str">
        <f>IF($H143=0,"*",IF(転記作業用!$AW143=0,"-",転記作業用!AP143))</f>
        <v>-</v>
      </c>
      <c r="AN143" s="203" t="str">
        <f>IF($H143=0,"*",IF(転記作業用!$AW143=0,"-",転記作業用!AQ143))</f>
        <v>-</v>
      </c>
      <c r="AO143" s="203" t="str">
        <f>IF($H143=0,"*",IF(転記作業用!$AW143=0,"-",転記作業用!AR143))</f>
        <v>-</v>
      </c>
      <c r="AP143" s="203" t="str">
        <f>IF($H143=0,"*",IF(転記作業用!$AW143=0,"-",転記作業用!AS143))</f>
        <v>-</v>
      </c>
      <c r="AQ143" s="203" t="str">
        <f>IF($H143=0,"*",IF(転記作業用!$AW143=0,"-",転記作業用!AT143))</f>
        <v>-</v>
      </c>
      <c r="AR143" s="203" t="str">
        <f>IF($H143=0,"*",IF(転記作業用!$AW143=0,"-",転記作業用!AU143))</f>
        <v>-</v>
      </c>
      <c r="AS143" s="203" t="str">
        <f>IF($H143=0,"*",IF(転記作業用!$AW143=0,"-",転記作業用!AV143))</f>
        <v>-</v>
      </c>
      <c r="AT143" s="203" t="str">
        <f>IF($I143=0,"*",IF(転記作業用!$BM143=0,"-",転記作業用!AX143))</f>
        <v>-</v>
      </c>
      <c r="AU143" s="203" t="str">
        <f>IF($I143=0,"*",IF(転記作業用!$BM143=0,"-",転記作業用!AY143))</f>
        <v>-</v>
      </c>
      <c r="AV143" s="203" t="str">
        <f>IF($I143=0,"*",IF(転記作業用!$BM143=0,"-",転記作業用!AZ143))</f>
        <v>-</v>
      </c>
      <c r="AW143" s="203" t="str">
        <f>IF($I143=0,"*",IF(転記作業用!$BM143=0,"-",転記作業用!BA143))</f>
        <v>-</v>
      </c>
      <c r="AX143" s="203" t="str">
        <f>IF($I143=0,"*",IF(転記作業用!$BM143=0,"-",転記作業用!BB143))</f>
        <v>-</v>
      </c>
      <c r="AY143" s="203" t="str">
        <f>IF($I143=0,"*",IF(転記作業用!$BM143=0,"-",転記作業用!BC143))</f>
        <v>-</v>
      </c>
      <c r="AZ143" s="203" t="str">
        <f>IF($I143=0,"*",IF(転記作業用!$BM143=0,"-",転記作業用!BD143))</f>
        <v>-</v>
      </c>
      <c r="BA143" s="203" t="str">
        <f>IF($I143=0,"*",IF(転記作業用!$BM143=0,"-",転記作業用!BE143))</f>
        <v>-</v>
      </c>
      <c r="BB143" s="203" t="str">
        <f>IF($I143=0,"*",IF(転記作業用!$BM143=0,"-",転記作業用!BF143))</f>
        <v>-</v>
      </c>
      <c r="BC143" s="203" t="str">
        <f>IF($I143=0,"*",IF(転記作業用!$BM143=0,"-",転記作業用!BG143))</f>
        <v>-</v>
      </c>
      <c r="BD143" s="203" t="str">
        <f>IF($I143=0,"*",IF(転記作業用!$BM143=0,"-",転記作業用!BH143))</f>
        <v>-</v>
      </c>
      <c r="BE143" s="203" t="str">
        <f>IF($I143=0,"*",IF(転記作業用!$BM143=0,"-",転記作業用!BI143))</f>
        <v>-</v>
      </c>
      <c r="BF143" s="203" t="str">
        <f>IF($I143=0,"*",IF(転記作業用!$BM143=0,"-",転記作業用!BJ143))</f>
        <v>-</v>
      </c>
      <c r="BG143" s="203" t="str">
        <f>IF($I143=0,"*",IF(転記作業用!$BM143=0,"-",転記作業用!BK143))</f>
        <v>-</v>
      </c>
      <c r="BH143" s="203" t="str">
        <f>IF($I143=0,"*",IF(転記作業用!$BM143=0,"-",転記作業用!BL143))</f>
        <v>-</v>
      </c>
      <c r="BI143" s="203" t="str">
        <f>IF('在宅生活改善調査（利用者票）'!BI152="","-",'在宅生活改善調査（利用者票）'!BI152)</f>
        <v>-</v>
      </c>
      <c r="BJ143" s="203" t="str">
        <f>IF($BI143=4,"*",IF(転記作業用!$CK143=0,"-",転記作業用!BO143))</f>
        <v>-</v>
      </c>
      <c r="BK143" s="203" t="str">
        <f>IF($BI143=4,"*",IF(転記作業用!$CK143=0,"-",転記作業用!BP143))</f>
        <v>-</v>
      </c>
      <c r="BL143" s="203" t="str">
        <f>IF($BI143=4,"*",IF(転記作業用!$CK143=0,"-",転記作業用!BQ143))</f>
        <v>-</v>
      </c>
      <c r="BM143" s="203" t="str">
        <f>IF($BI143=4,"*",IF(転記作業用!$CK143=0,"-",転記作業用!BR143))</f>
        <v>-</v>
      </c>
      <c r="BN143" s="203" t="str">
        <f>IF($BI143=4,"*",IF(転記作業用!$CK143=0,"-",転記作業用!BS143))</f>
        <v>-</v>
      </c>
      <c r="BO143" s="203" t="str">
        <f>IF($BI143=4,"*",IF(転記作業用!$CK143=0,"-",転記作業用!BT143))</f>
        <v>-</v>
      </c>
      <c r="BP143" s="203" t="str">
        <f>IF($BI143=4,"*",IF(転記作業用!$CK143=0,"-",転記作業用!BU143))</f>
        <v>-</v>
      </c>
      <c r="BQ143" s="203" t="str">
        <f>IF($BI143=4,"*",IF(転記作業用!$CK143=0,"-",転記作業用!BV143))</f>
        <v>-</v>
      </c>
      <c r="BR143" s="203" t="str">
        <f>IF($BI143=4,"*",IF(転記作業用!$CK143=0,"-",転記作業用!BW143))</f>
        <v>-</v>
      </c>
      <c r="BS143" s="203" t="str">
        <f>IF($BI143=4,"*",IF(転記作業用!$CK143=0,"-",転記作業用!BX143))</f>
        <v>-</v>
      </c>
      <c r="BT143" s="203" t="str">
        <f>IF($BI143=4,"*",IF(転記作業用!$CK143=0,"-",転記作業用!BY143))</f>
        <v>-</v>
      </c>
      <c r="BU143" s="203" t="str">
        <f>IF($BI143=4,"*",IF(転記作業用!$CK143=0,"-",転記作業用!BZ143))</f>
        <v>-</v>
      </c>
      <c r="BV143" s="203" t="str">
        <f>IF($BI143=4,"*",IF(転記作業用!$CK143=0,"-",転記作業用!CA143))</f>
        <v>-</v>
      </c>
      <c r="BW143" s="203" t="str">
        <f>IF($BI143=4,"*",IF(転記作業用!$CK143=0,"-",転記作業用!CB143))</f>
        <v>-</v>
      </c>
      <c r="BX143" s="203" t="str">
        <f>IF($BI143=4,"*",IF(転記作業用!$CK143=0,"-",転記作業用!CC143))</f>
        <v>-</v>
      </c>
      <c r="BY143" s="203" t="str">
        <f>IF($BI143=4,"*",IF(転記作業用!$CK143=0,"-",転記作業用!CD143))</f>
        <v>-</v>
      </c>
      <c r="BZ143" s="203" t="str">
        <f>IF($BI143=4,"*",IF(転記作業用!$CK143=0,"-",転記作業用!CE143))</f>
        <v>-</v>
      </c>
      <c r="CA143" s="203" t="str">
        <f>IF($BI143=4,"*",IF(転記作業用!$CK143=0,"-",転記作業用!CF143))</f>
        <v>-</v>
      </c>
      <c r="CB143" s="203" t="str">
        <f>IF($BI143=4,"*",IF(転記作業用!$CK143=0,"-",転記作業用!CG143))</f>
        <v>-</v>
      </c>
      <c r="CC143" s="203" t="str">
        <f>IF(転記作業用!$CJ143=0,"*",IF('在宅生活改善調査（利用者票）'!CC152="","-",'在宅生活改善調査（利用者票）'!CC152))</f>
        <v>*</v>
      </c>
      <c r="CD143" s="203" t="str">
        <f>IF(転記作業用!CI143=0,"*",IF('在宅生活改善調査（利用者票）'!CD152="","-",'在宅生活改善調査（利用者票）'!CD152))</f>
        <v>*</v>
      </c>
      <c r="CE143" s="203" t="str">
        <f>IF(CB143&lt;&gt;1,"*",IF('在宅生活改善調査（利用者票）'!CE152="","-",'在宅生活改善調査（利用者票）'!CE152))</f>
        <v>*</v>
      </c>
    </row>
    <row r="144" spans="2:83" x14ac:dyDescent="0.15">
      <c r="B144" s="203" t="str">
        <f>IF('在宅生活改善調査（利用者票）'!B153="","-",'在宅生活改善調査（利用者票）'!B153)</f>
        <v>-</v>
      </c>
      <c r="C144" s="203" t="str">
        <f>IF('在宅生活改善調査（利用者票）'!C153="","-",'在宅生活改善調査（利用者票）'!C153)</f>
        <v>-</v>
      </c>
      <c r="D144" s="203" t="str">
        <f>IF('在宅生活改善調査（利用者票）'!D153="","-",'在宅生活改善調査（利用者票）'!D153)</f>
        <v>-</v>
      </c>
      <c r="E144" s="203" t="str">
        <f>IF(転記作業用!$K144=0,"-",転記作業用!D144)</f>
        <v>-</v>
      </c>
      <c r="F144" s="203" t="str">
        <f>IF(転記作業用!$K144=0,"-",転記作業用!E144)</f>
        <v>-</v>
      </c>
      <c r="G144" s="203" t="str">
        <f>IF(転記作業用!$K144=0,"-",転記作業用!F144)</f>
        <v>-</v>
      </c>
      <c r="H144" s="203" t="str">
        <f>IF(転記作業用!$K144=0,"-",転記作業用!G144)</f>
        <v>-</v>
      </c>
      <c r="I144" s="203" t="str">
        <f>IF(転記作業用!$K144=0,"-",転記作業用!H144)</f>
        <v>-</v>
      </c>
      <c r="J144" s="203" t="str">
        <f>IF(転記作業用!$K144=0,"-",転記作業用!I144)</f>
        <v>-</v>
      </c>
      <c r="K144" s="203" t="str">
        <f>IF(転記作業用!$K144=0,"-",転記作業用!J144)</f>
        <v>-</v>
      </c>
      <c r="L144" s="203" t="str">
        <f>IF(転記作業用!$S144=0,"-",転記作業用!L144)</f>
        <v>-</v>
      </c>
      <c r="M144" s="203" t="str">
        <f>IF(転記作業用!$S144=0,"-",転記作業用!M144)</f>
        <v>-</v>
      </c>
      <c r="N144" s="203" t="str">
        <f>IF(転記作業用!$S144=0,"-",転記作業用!N144)</f>
        <v>-</v>
      </c>
      <c r="O144" s="203" t="str">
        <f>IF(転記作業用!$S144=0,"-",転記作業用!O144)</f>
        <v>-</v>
      </c>
      <c r="P144" s="203" t="str">
        <f>IF(転記作業用!$S144=0,"-",転記作業用!P144)</f>
        <v>-</v>
      </c>
      <c r="Q144" s="203" t="str">
        <f>IF(転記作業用!$S144=0,"-",転記作業用!Q144)</f>
        <v>-</v>
      </c>
      <c r="R144" s="203" t="str">
        <f>IF(転記作業用!$S144=0,"-",転記作業用!R144)</f>
        <v>-</v>
      </c>
      <c r="S144" s="203" t="str">
        <f>IF(転記作業用!$AB144=0,"-",転記作業用!T144)</f>
        <v>-</v>
      </c>
      <c r="T144" s="203" t="str">
        <f>IF(転記作業用!$AB144=0,"-",転記作業用!U144)</f>
        <v>-</v>
      </c>
      <c r="U144" s="203" t="str">
        <f>IF(転記作業用!$AB144=0,"-",転記作業用!V144)</f>
        <v>-</v>
      </c>
      <c r="V144" s="203" t="str">
        <f>IF(転記作業用!$AB144=0,"-",転記作業用!W144)</f>
        <v>-</v>
      </c>
      <c r="W144" s="203" t="str">
        <f>IF(転記作業用!$AB144=0,"-",転記作業用!X144)</f>
        <v>-</v>
      </c>
      <c r="X144" s="203" t="str">
        <f>IF(転記作業用!$AB144=0,"-",転記作業用!Y144)</f>
        <v>-</v>
      </c>
      <c r="Y144" s="203" t="str">
        <f>IF(転記作業用!$AB144=0,"-",転記作業用!Z144)</f>
        <v>-</v>
      </c>
      <c r="Z144" s="203" t="str">
        <f>IF(転記作業用!$AB144=0,"-",転記作業用!AA144)</f>
        <v>-</v>
      </c>
      <c r="AA144" s="203" t="str">
        <f>IF($G144=0,"*",IF(転記作業用!$AK144=0,"-",転記作業用!AC144))</f>
        <v>-</v>
      </c>
      <c r="AB144" s="203" t="str">
        <f>IF($G144=0,"*",IF(転記作業用!$AK144=0,"-",転記作業用!AD144))</f>
        <v>-</v>
      </c>
      <c r="AC144" s="203" t="str">
        <f>IF($G144=0,"*",IF(転記作業用!$AK144=0,"-",転記作業用!AE144))</f>
        <v>-</v>
      </c>
      <c r="AD144" s="203" t="str">
        <f>IF($G144=0,"*",IF(転記作業用!$AK144=0,"-",転記作業用!AF144))</f>
        <v>-</v>
      </c>
      <c r="AE144" s="203" t="str">
        <f>IF($G144=0,"*",IF(転記作業用!$AK144=0,"-",転記作業用!AG144))</f>
        <v>-</v>
      </c>
      <c r="AF144" s="203" t="str">
        <f>IF($G144=0,"*",IF(転記作業用!$AK144=0,"-",転記作業用!AH144))</f>
        <v>-</v>
      </c>
      <c r="AG144" s="203" t="str">
        <f>IF($G144=0,"*",IF(転記作業用!$AK144=0,"-",転記作業用!AI144))</f>
        <v>-</v>
      </c>
      <c r="AH144" s="203" t="str">
        <f>IF($G144=0,"*",IF(転記作業用!$AK144=0,"-",転記作業用!AJ144))</f>
        <v>-</v>
      </c>
      <c r="AI144" s="203" t="str">
        <f>IF($H144=0,"*",IF(転記作業用!$AW144=0,"-",転記作業用!AL144))</f>
        <v>-</v>
      </c>
      <c r="AJ144" s="203" t="str">
        <f>IF($H144=0,"*",IF(転記作業用!$AW144=0,"-",転記作業用!AM144))</f>
        <v>-</v>
      </c>
      <c r="AK144" s="203" t="str">
        <f>IF($H144=0,"*",IF(転記作業用!$AW144=0,"-",転記作業用!AN144))</f>
        <v>-</v>
      </c>
      <c r="AL144" s="203" t="str">
        <f>IF($H144=0,"*",IF(転記作業用!$AW144=0,"-",転記作業用!AO144))</f>
        <v>-</v>
      </c>
      <c r="AM144" s="203" t="str">
        <f>IF($H144=0,"*",IF(転記作業用!$AW144=0,"-",転記作業用!AP144))</f>
        <v>-</v>
      </c>
      <c r="AN144" s="203" t="str">
        <f>IF($H144=0,"*",IF(転記作業用!$AW144=0,"-",転記作業用!AQ144))</f>
        <v>-</v>
      </c>
      <c r="AO144" s="203" t="str">
        <f>IF($H144=0,"*",IF(転記作業用!$AW144=0,"-",転記作業用!AR144))</f>
        <v>-</v>
      </c>
      <c r="AP144" s="203" t="str">
        <f>IF($H144=0,"*",IF(転記作業用!$AW144=0,"-",転記作業用!AS144))</f>
        <v>-</v>
      </c>
      <c r="AQ144" s="203" t="str">
        <f>IF($H144=0,"*",IF(転記作業用!$AW144=0,"-",転記作業用!AT144))</f>
        <v>-</v>
      </c>
      <c r="AR144" s="203" t="str">
        <f>IF($H144=0,"*",IF(転記作業用!$AW144=0,"-",転記作業用!AU144))</f>
        <v>-</v>
      </c>
      <c r="AS144" s="203" t="str">
        <f>IF($H144=0,"*",IF(転記作業用!$AW144=0,"-",転記作業用!AV144))</f>
        <v>-</v>
      </c>
      <c r="AT144" s="203" t="str">
        <f>IF($I144=0,"*",IF(転記作業用!$BM144=0,"-",転記作業用!AX144))</f>
        <v>-</v>
      </c>
      <c r="AU144" s="203" t="str">
        <f>IF($I144=0,"*",IF(転記作業用!$BM144=0,"-",転記作業用!AY144))</f>
        <v>-</v>
      </c>
      <c r="AV144" s="203" t="str">
        <f>IF($I144=0,"*",IF(転記作業用!$BM144=0,"-",転記作業用!AZ144))</f>
        <v>-</v>
      </c>
      <c r="AW144" s="203" t="str">
        <f>IF($I144=0,"*",IF(転記作業用!$BM144=0,"-",転記作業用!BA144))</f>
        <v>-</v>
      </c>
      <c r="AX144" s="203" t="str">
        <f>IF($I144=0,"*",IF(転記作業用!$BM144=0,"-",転記作業用!BB144))</f>
        <v>-</v>
      </c>
      <c r="AY144" s="203" t="str">
        <f>IF($I144=0,"*",IF(転記作業用!$BM144=0,"-",転記作業用!BC144))</f>
        <v>-</v>
      </c>
      <c r="AZ144" s="203" t="str">
        <f>IF($I144=0,"*",IF(転記作業用!$BM144=0,"-",転記作業用!BD144))</f>
        <v>-</v>
      </c>
      <c r="BA144" s="203" t="str">
        <f>IF($I144=0,"*",IF(転記作業用!$BM144=0,"-",転記作業用!BE144))</f>
        <v>-</v>
      </c>
      <c r="BB144" s="203" t="str">
        <f>IF($I144=0,"*",IF(転記作業用!$BM144=0,"-",転記作業用!BF144))</f>
        <v>-</v>
      </c>
      <c r="BC144" s="203" t="str">
        <f>IF($I144=0,"*",IF(転記作業用!$BM144=0,"-",転記作業用!BG144))</f>
        <v>-</v>
      </c>
      <c r="BD144" s="203" t="str">
        <f>IF($I144=0,"*",IF(転記作業用!$BM144=0,"-",転記作業用!BH144))</f>
        <v>-</v>
      </c>
      <c r="BE144" s="203" t="str">
        <f>IF($I144=0,"*",IF(転記作業用!$BM144=0,"-",転記作業用!BI144))</f>
        <v>-</v>
      </c>
      <c r="BF144" s="203" t="str">
        <f>IF($I144=0,"*",IF(転記作業用!$BM144=0,"-",転記作業用!BJ144))</f>
        <v>-</v>
      </c>
      <c r="BG144" s="203" t="str">
        <f>IF($I144=0,"*",IF(転記作業用!$BM144=0,"-",転記作業用!BK144))</f>
        <v>-</v>
      </c>
      <c r="BH144" s="203" t="str">
        <f>IF($I144=0,"*",IF(転記作業用!$BM144=0,"-",転記作業用!BL144))</f>
        <v>-</v>
      </c>
      <c r="BI144" s="203" t="str">
        <f>IF('在宅生活改善調査（利用者票）'!BI153="","-",'在宅生活改善調査（利用者票）'!BI153)</f>
        <v>-</v>
      </c>
      <c r="BJ144" s="203" t="str">
        <f>IF($BI144=4,"*",IF(転記作業用!$CK144=0,"-",転記作業用!BO144))</f>
        <v>-</v>
      </c>
      <c r="BK144" s="203" t="str">
        <f>IF($BI144=4,"*",IF(転記作業用!$CK144=0,"-",転記作業用!BP144))</f>
        <v>-</v>
      </c>
      <c r="BL144" s="203" t="str">
        <f>IF($BI144=4,"*",IF(転記作業用!$CK144=0,"-",転記作業用!BQ144))</f>
        <v>-</v>
      </c>
      <c r="BM144" s="203" t="str">
        <f>IF($BI144=4,"*",IF(転記作業用!$CK144=0,"-",転記作業用!BR144))</f>
        <v>-</v>
      </c>
      <c r="BN144" s="203" t="str">
        <f>IF($BI144=4,"*",IF(転記作業用!$CK144=0,"-",転記作業用!BS144))</f>
        <v>-</v>
      </c>
      <c r="BO144" s="203" t="str">
        <f>IF($BI144=4,"*",IF(転記作業用!$CK144=0,"-",転記作業用!BT144))</f>
        <v>-</v>
      </c>
      <c r="BP144" s="203" t="str">
        <f>IF($BI144=4,"*",IF(転記作業用!$CK144=0,"-",転記作業用!BU144))</f>
        <v>-</v>
      </c>
      <c r="BQ144" s="203" t="str">
        <f>IF($BI144=4,"*",IF(転記作業用!$CK144=0,"-",転記作業用!BV144))</f>
        <v>-</v>
      </c>
      <c r="BR144" s="203" t="str">
        <f>IF($BI144=4,"*",IF(転記作業用!$CK144=0,"-",転記作業用!BW144))</f>
        <v>-</v>
      </c>
      <c r="BS144" s="203" t="str">
        <f>IF($BI144=4,"*",IF(転記作業用!$CK144=0,"-",転記作業用!BX144))</f>
        <v>-</v>
      </c>
      <c r="BT144" s="203" t="str">
        <f>IF($BI144=4,"*",IF(転記作業用!$CK144=0,"-",転記作業用!BY144))</f>
        <v>-</v>
      </c>
      <c r="BU144" s="203" t="str">
        <f>IF($BI144=4,"*",IF(転記作業用!$CK144=0,"-",転記作業用!BZ144))</f>
        <v>-</v>
      </c>
      <c r="BV144" s="203" t="str">
        <f>IF($BI144=4,"*",IF(転記作業用!$CK144=0,"-",転記作業用!CA144))</f>
        <v>-</v>
      </c>
      <c r="BW144" s="203" t="str">
        <f>IF($BI144=4,"*",IF(転記作業用!$CK144=0,"-",転記作業用!CB144))</f>
        <v>-</v>
      </c>
      <c r="BX144" s="203" t="str">
        <f>IF($BI144=4,"*",IF(転記作業用!$CK144=0,"-",転記作業用!CC144))</f>
        <v>-</v>
      </c>
      <c r="BY144" s="203" t="str">
        <f>IF($BI144=4,"*",IF(転記作業用!$CK144=0,"-",転記作業用!CD144))</f>
        <v>-</v>
      </c>
      <c r="BZ144" s="203" t="str">
        <f>IF($BI144=4,"*",IF(転記作業用!$CK144=0,"-",転記作業用!CE144))</f>
        <v>-</v>
      </c>
      <c r="CA144" s="203" t="str">
        <f>IF($BI144=4,"*",IF(転記作業用!$CK144=0,"-",転記作業用!CF144))</f>
        <v>-</v>
      </c>
      <c r="CB144" s="203" t="str">
        <f>IF($BI144=4,"*",IF(転記作業用!$CK144=0,"-",転記作業用!CG144))</f>
        <v>-</v>
      </c>
      <c r="CC144" s="203" t="str">
        <f>IF(転記作業用!$CJ144=0,"*",IF('在宅生活改善調査（利用者票）'!CC153="","-",'在宅生活改善調査（利用者票）'!CC153))</f>
        <v>*</v>
      </c>
      <c r="CD144" s="203" t="str">
        <f>IF(転記作業用!CI144=0,"*",IF('在宅生活改善調査（利用者票）'!CD153="","-",'在宅生活改善調査（利用者票）'!CD153))</f>
        <v>*</v>
      </c>
      <c r="CE144" s="203" t="str">
        <f>IF(CB144&lt;&gt;1,"*",IF('在宅生活改善調査（利用者票）'!CE153="","-",'在宅生活改善調査（利用者票）'!CE153))</f>
        <v>*</v>
      </c>
    </row>
    <row r="145" spans="2:83" x14ac:dyDescent="0.15">
      <c r="B145" s="203" t="str">
        <f>IF('在宅生活改善調査（利用者票）'!B154="","-",'在宅生活改善調査（利用者票）'!B154)</f>
        <v>-</v>
      </c>
      <c r="C145" s="203" t="str">
        <f>IF('在宅生活改善調査（利用者票）'!C154="","-",'在宅生活改善調査（利用者票）'!C154)</f>
        <v>-</v>
      </c>
      <c r="D145" s="203" t="str">
        <f>IF('在宅生活改善調査（利用者票）'!D154="","-",'在宅生活改善調査（利用者票）'!D154)</f>
        <v>-</v>
      </c>
      <c r="E145" s="203" t="str">
        <f>IF(転記作業用!$K145=0,"-",転記作業用!D145)</f>
        <v>-</v>
      </c>
      <c r="F145" s="203" t="str">
        <f>IF(転記作業用!$K145=0,"-",転記作業用!E145)</f>
        <v>-</v>
      </c>
      <c r="G145" s="203" t="str">
        <f>IF(転記作業用!$K145=0,"-",転記作業用!F145)</f>
        <v>-</v>
      </c>
      <c r="H145" s="203" t="str">
        <f>IF(転記作業用!$K145=0,"-",転記作業用!G145)</f>
        <v>-</v>
      </c>
      <c r="I145" s="203" t="str">
        <f>IF(転記作業用!$K145=0,"-",転記作業用!H145)</f>
        <v>-</v>
      </c>
      <c r="J145" s="203" t="str">
        <f>IF(転記作業用!$K145=0,"-",転記作業用!I145)</f>
        <v>-</v>
      </c>
      <c r="K145" s="203" t="str">
        <f>IF(転記作業用!$K145=0,"-",転記作業用!J145)</f>
        <v>-</v>
      </c>
      <c r="L145" s="203" t="str">
        <f>IF(転記作業用!$S145=0,"-",転記作業用!L145)</f>
        <v>-</v>
      </c>
      <c r="M145" s="203" t="str">
        <f>IF(転記作業用!$S145=0,"-",転記作業用!M145)</f>
        <v>-</v>
      </c>
      <c r="N145" s="203" t="str">
        <f>IF(転記作業用!$S145=0,"-",転記作業用!N145)</f>
        <v>-</v>
      </c>
      <c r="O145" s="203" t="str">
        <f>IF(転記作業用!$S145=0,"-",転記作業用!O145)</f>
        <v>-</v>
      </c>
      <c r="P145" s="203" t="str">
        <f>IF(転記作業用!$S145=0,"-",転記作業用!P145)</f>
        <v>-</v>
      </c>
      <c r="Q145" s="203" t="str">
        <f>IF(転記作業用!$S145=0,"-",転記作業用!Q145)</f>
        <v>-</v>
      </c>
      <c r="R145" s="203" t="str">
        <f>IF(転記作業用!$S145=0,"-",転記作業用!R145)</f>
        <v>-</v>
      </c>
      <c r="S145" s="203" t="str">
        <f>IF(転記作業用!$AB145=0,"-",転記作業用!T145)</f>
        <v>-</v>
      </c>
      <c r="T145" s="203" t="str">
        <f>IF(転記作業用!$AB145=0,"-",転記作業用!U145)</f>
        <v>-</v>
      </c>
      <c r="U145" s="203" t="str">
        <f>IF(転記作業用!$AB145=0,"-",転記作業用!V145)</f>
        <v>-</v>
      </c>
      <c r="V145" s="203" t="str">
        <f>IF(転記作業用!$AB145=0,"-",転記作業用!W145)</f>
        <v>-</v>
      </c>
      <c r="W145" s="203" t="str">
        <f>IF(転記作業用!$AB145=0,"-",転記作業用!X145)</f>
        <v>-</v>
      </c>
      <c r="X145" s="203" t="str">
        <f>IF(転記作業用!$AB145=0,"-",転記作業用!Y145)</f>
        <v>-</v>
      </c>
      <c r="Y145" s="203" t="str">
        <f>IF(転記作業用!$AB145=0,"-",転記作業用!Z145)</f>
        <v>-</v>
      </c>
      <c r="Z145" s="203" t="str">
        <f>IF(転記作業用!$AB145=0,"-",転記作業用!AA145)</f>
        <v>-</v>
      </c>
      <c r="AA145" s="203" t="str">
        <f>IF($G145=0,"*",IF(転記作業用!$AK145=0,"-",転記作業用!AC145))</f>
        <v>-</v>
      </c>
      <c r="AB145" s="203" t="str">
        <f>IF($G145=0,"*",IF(転記作業用!$AK145=0,"-",転記作業用!AD145))</f>
        <v>-</v>
      </c>
      <c r="AC145" s="203" t="str">
        <f>IF($G145=0,"*",IF(転記作業用!$AK145=0,"-",転記作業用!AE145))</f>
        <v>-</v>
      </c>
      <c r="AD145" s="203" t="str">
        <f>IF($G145=0,"*",IF(転記作業用!$AK145=0,"-",転記作業用!AF145))</f>
        <v>-</v>
      </c>
      <c r="AE145" s="203" t="str">
        <f>IF($G145=0,"*",IF(転記作業用!$AK145=0,"-",転記作業用!AG145))</f>
        <v>-</v>
      </c>
      <c r="AF145" s="203" t="str">
        <f>IF($G145=0,"*",IF(転記作業用!$AK145=0,"-",転記作業用!AH145))</f>
        <v>-</v>
      </c>
      <c r="AG145" s="203" t="str">
        <f>IF($G145=0,"*",IF(転記作業用!$AK145=0,"-",転記作業用!AI145))</f>
        <v>-</v>
      </c>
      <c r="AH145" s="203" t="str">
        <f>IF($G145=0,"*",IF(転記作業用!$AK145=0,"-",転記作業用!AJ145))</f>
        <v>-</v>
      </c>
      <c r="AI145" s="203" t="str">
        <f>IF($H145=0,"*",IF(転記作業用!$AW145=0,"-",転記作業用!AL145))</f>
        <v>-</v>
      </c>
      <c r="AJ145" s="203" t="str">
        <f>IF($H145=0,"*",IF(転記作業用!$AW145=0,"-",転記作業用!AM145))</f>
        <v>-</v>
      </c>
      <c r="AK145" s="203" t="str">
        <f>IF($H145=0,"*",IF(転記作業用!$AW145=0,"-",転記作業用!AN145))</f>
        <v>-</v>
      </c>
      <c r="AL145" s="203" t="str">
        <f>IF($H145=0,"*",IF(転記作業用!$AW145=0,"-",転記作業用!AO145))</f>
        <v>-</v>
      </c>
      <c r="AM145" s="203" t="str">
        <f>IF($H145=0,"*",IF(転記作業用!$AW145=0,"-",転記作業用!AP145))</f>
        <v>-</v>
      </c>
      <c r="AN145" s="203" t="str">
        <f>IF($H145=0,"*",IF(転記作業用!$AW145=0,"-",転記作業用!AQ145))</f>
        <v>-</v>
      </c>
      <c r="AO145" s="203" t="str">
        <f>IF($H145=0,"*",IF(転記作業用!$AW145=0,"-",転記作業用!AR145))</f>
        <v>-</v>
      </c>
      <c r="AP145" s="203" t="str">
        <f>IF($H145=0,"*",IF(転記作業用!$AW145=0,"-",転記作業用!AS145))</f>
        <v>-</v>
      </c>
      <c r="AQ145" s="203" t="str">
        <f>IF($H145=0,"*",IF(転記作業用!$AW145=0,"-",転記作業用!AT145))</f>
        <v>-</v>
      </c>
      <c r="AR145" s="203" t="str">
        <f>IF($H145=0,"*",IF(転記作業用!$AW145=0,"-",転記作業用!AU145))</f>
        <v>-</v>
      </c>
      <c r="AS145" s="203" t="str">
        <f>IF($H145=0,"*",IF(転記作業用!$AW145=0,"-",転記作業用!AV145))</f>
        <v>-</v>
      </c>
      <c r="AT145" s="203" t="str">
        <f>IF($I145=0,"*",IF(転記作業用!$BM145=0,"-",転記作業用!AX145))</f>
        <v>-</v>
      </c>
      <c r="AU145" s="203" t="str">
        <f>IF($I145=0,"*",IF(転記作業用!$BM145=0,"-",転記作業用!AY145))</f>
        <v>-</v>
      </c>
      <c r="AV145" s="203" t="str">
        <f>IF($I145=0,"*",IF(転記作業用!$BM145=0,"-",転記作業用!AZ145))</f>
        <v>-</v>
      </c>
      <c r="AW145" s="203" t="str">
        <f>IF($I145=0,"*",IF(転記作業用!$BM145=0,"-",転記作業用!BA145))</f>
        <v>-</v>
      </c>
      <c r="AX145" s="203" t="str">
        <f>IF($I145=0,"*",IF(転記作業用!$BM145=0,"-",転記作業用!BB145))</f>
        <v>-</v>
      </c>
      <c r="AY145" s="203" t="str">
        <f>IF($I145=0,"*",IF(転記作業用!$BM145=0,"-",転記作業用!BC145))</f>
        <v>-</v>
      </c>
      <c r="AZ145" s="203" t="str">
        <f>IF($I145=0,"*",IF(転記作業用!$BM145=0,"-",転記作業用!BD145))</f>
        <v>-</v>
      </c>
      <c r="BA145" s="203" t="str">
        <f>IF($I145=0,"*",IF(転記作業用!$BM145=0,"-",転記作業用!BE145))</f>
        <v>-</v>
      </c>
      <c r="BB145" s="203" t="str">
        <f>IF($I145=0,"*",IF(転記作業用!$BM145=0,"-",転記作業用!BF145))</f>
        <v>-</v>
      </c>
      <c r="BC145" s="203" t="str">
        <f>IF($I145=0,"*",IF(転記作業用!$BM145=0,"-",転記作業用!BG145))</f>
        <v>-</v>
      </c>
      <c r="BD145" s="203" t="str">
        <f>IF($I145=0,"*",IF(転記作業用!$BM145=0,"-",転記作業用!BH145))</f>
        <v>-</v>
      </c>
      <c r="BE145" s="203" t="str">
        <f>IF($I145=0,"*",IF(転記作業用!$BM145=0,"-",転記作業用!BI145))</f>
        <v>-</v>
      </c>
      <c r="BF145" s="203" t="str">
        <f>IF($I145=0,"*",IF(転記作業用!$BM145=0,"-",転記作業用!BJ145))</f>
        <v>-</v>
      </c>
      <c r="BG145" s="203" t="str">
        <f>IF($I145=0,"*",IF(転記作業用!$BM145=0,"-",転記作業用!BK145))</f>
        <v>-</v>
      </c>
      <c r="BH145" s="203" t="str">
        <f>IF($I145=0,"*",IF(転記作業用!$BM145=0,"-",転記作業用!BL145))</f>
        <v>-</v>
      </c>
      <c r="BI145" s="203" t="str">
        <f>IF('在宅生活改善調査（利用者票）'!BI154="","-",'在宅生活改善調査（利用者票）'!BI154)</f>
        <v>-</v>
      </c>
      <c r="BJ145" s="203" t="str">
        <f>IF($BI145=4,"*",IF(転記作業用!$CK145=0,"-",転記作業用!BO145))</f>
        <v>-</v>
      </c>
      <c r="BK145" s="203" t="str">
        <f>IF($BI145=4,"*",IF(転記作業用!$CK145=0,"-",転記作業用!BP145))</f>
        <v>-</v>
      </c>
      <c r="BL145" s="203" t="str">
        <f>IF($BI145=4,"*",IF(転記作業用!$CK145=0,"-",転記作業用!BQ145))</f>
        <v>-</v>
      </c>
      <c r="BM145" s="203" t="str">
        <f>IF($BI145=4,"*",IF(転記作業用!$CK145=0,"-",転記作業用!BR145))</f>
        <v>-</v>
      </c>
      <c r="BN145" s="203" t="str">
        <f>IF($BI145=4,"*",IF(転記作業用!$CK145=0,"-",転記作業用!BS145))</f>
        <v>-</v>
      </c>
      <c r="BO145" s="203" t="str">
        <f>IF($BI145=4,"*",IF(転記作業用!$CK145=0,"-",転記作業用!BT145))</f>
        <v>-</v>
      </c>
      <c r="BP145" s="203" t="str">
        <f>IF($BI145=4,"*",IF(転記作業用!$CK145=0,"-",転記作業用!BU145))</f>
        <v>-</v>
      </c>
      <c r="BQ145" s="203" t="str">
        <f>IF($BI145=4,"*",IF(転記作業用!$CK145=0,"-",転記作業用!BV145))</f>
        <v>-</v>
      </c>
      <c r="BR145" s="203" t="str">
        <f>IF($BI145=4,"*",IF(転記作業用!$CK145=0,"-",転記作業用!BW145))</f>
        <v>-</v>
      </c>
      <c r="BS145" s="203" t="str">
        <f>IF($BI145=4,"*",IF(転記作業用!$CK145=0,"-",転記作業用!BX145))</f>
        <v>-</v>
      </c>
      <c r="BT145" s="203" t="str">
        <f>IF($BI145=4,"*",IF(転記作業用!$CK145=0,"-",転記作業用!BY145))</f>
        <v>-</v>
      </c>
      <c r="BU145" s="203" t="str">
        <f>IF($BI145=4,"*",IF(転記作業用!$CK145=0,"-",転記作業用!BZ145))</f>
        <v>-</v>
      </c>
      <c r="BV145" s="203" t="str">
        <f>IF($BI145=4,"*",IF(転記作業用!$CK145=0,"-",転記作業用!CA145))</f>
        <v>-</v>
      </c>
      <c r="BW145" s="203" t="str">
        <f>IF($BI145=4,"*",IF(転記作業用!$CK145=0,"-",転記作業用!CB145))</f>
        <v>-</v>
      </c>
      <c r="BX145" s="203" t="str">
        <f>IF($BI145=4,"*",IF(転記作業用!$CK145=0,"-",転記作業用!CC145))</f>
        <v>-</v>
      </c>
      <c r="BY145" s="203" t="str">
        <f>IF($BI145=4,"*",IF(転記作業用!$CK145=0,"-",転記作業用!CD145))</f>
        <v>-</v>
      </c>
      <c r="BZ145" s="203" t="str">
        <f>IF($BI145=4,"*",IF(転記作業用!$CK145=0,"-",転記作業用!CE145))</f>
        <v>-</v>
      </c>
      <c r="CA145" s="203" t="str">
        <f>IF($BI145=4,"*",IF(転記作業用!$CK145=0,"-",転記作業用!CF145))</f>
        <v>-</v>
      </c>
      <c r="CB145" s="203" t="str">
        <f>IF($BI145=4,"*",IF(転記作業用!$CK145=0,"-",転記作業用!CG145))</f>
        <v>-</v>
      </c>
      <c r="CC145" s="203" t="str">
        <f>IF(転記作業用!$CJ145=0,"*",IF('在宅生活改善調査（利用者票）'!CC154="","-",'在宅生活改善調査（利用者票）'!CC154))</f>
        <v>*</v>
      </c>
      <c r="CD145" s="203" t="str">
        <f>IF(転記作業用!CI145=0,"*",IF('在宅生活改善調査（利用者票）'!CD154="","-",'在宅生活改善調査（利用者票）'!CD154))</f>
        <v>*</v>
      </c>
      <c r="CE145" s="203" t="str">
        <f>IF(CB145&lt;&gt;1,"*",IF('在宅生活改善調査（利用者票）'!CE154="","-",'在宅生活改善調査（利用者票）'!CE154))</f>
        <v>*</v>
      </c>
    </row>
    <row r="146" spans="2:83" x14ac:dyDescent="0.15">
      <c r="B146" s="203" t="str">
        <f>IF('在宅生活改善調査（利用者票）'!B155="","-",'在宅生活改善調査（利用者票）'!B155)</f>
        <v>-</v>
      </c>
      <c r="C146" s="203" t="str">
        <f>IF('在宅生活改善調査（利用者票）'!C155="","-",'在宅生活改善調査（利用者票）'!C155)</f>
        <v>-</v>
      </c>
      <c r="D146" s="203" t="str">
        <f>IF('在宅生活改善調査（利用者票）'!D155="","-",'在宅生活改善調査（利用者票）'!D155)</f>
        <v>-</v>
      </c>
      <c r="E146" s="203" t="str">
        <f>IF(転記作業用!$K146=0,"-",転記作業用!D146)</f>
        <v>-</v>
      </c>
      <c r="F146" s="203" t="str">
        <f>IF(転記作業用!$K146=0,"-",転記作業用!E146)</f>
        <v>-</v>
      </c>
      <c r="G146" s="203" t="str">
        <f>IF(転記作業用!$K146=0,"-",転記作業用!F146)</f>
        <v>-</v>
      </c>
      <c r="H146" s="203" t="str">
        <f>IF(転記作業用!$K146=0,"-",転記作業用!G146)</f>
        <v>-</v>
      </c>
      <c r="I146" s="203" t="str">
        <f>IF(転記作業用!$K146=0,"-",転記作業用!H146)</f>
        <v>-</v>
      </c>
      <c r="J146" s="203" t="str">
        <f>IF(転記作業用!$K146=0,"-",転記作業用!I146)</f>
        <v>-</v>
      </c>
      <c r="K146" s="203" t="str">
        <f>IF(転記作業用!$K146=0,"-",転記作業用!J146)</f>
        <v>-</v>
      </c>
      <c r="L146" s="203" t="str">
        <f>IF(転記作業用!$S146=0,"-",転記作業用!L146)</f>
        <v>-</v>
      </c>
      <c r="M146" s="203" t="str">
        <f>IF(転記作業用!$S146=0,"-",転記作業用!M146)</f>
        <v>-</v>
      </c>
      <c r="N146" s="203" t="str">
        <f>IF(転記作業用!$S146=0,"-",転記作業用!N146)</f>
        <v>-</v>
      </c>
      <c r="O146" s="203" t="str">
        <f>IF(転記作業用!$S146=0,"-",転記作業用!O146)</f>
        <v>-</v>
      </c>
      <c r="P146" s="203" t="str">
        <f>IF(転記作業用!$S146=0,"-",転記作業用!P146)</f>
        <v>-</v>
      </c>
      <c r="Q146" s="203" t="str">
        <f>IF(転記作業用!$S146=0,"-",転記作業用!Q146)</f>
        <v>-</v>
      </c>
      <c r="R146" s="203" t="str">
        <f>IF(転記作業用!$S146=0,"-",転記作業用!R146)</f>
        <v>-</v>
      </c>
      <c r="S146" s="203" t="str">
        <f>IF(転記作業用!$AB146=0,"-",転記作業用!T146)</f>
        <v>-</v>
      </c>
      <c r="T146" s="203" t="str">
        <f>IF(転記作業用!$AB146=0,"-",転記作業用!U146)</f>
        <v>-</v>
      </c>
      <c r="U146" s="203" t="str">
        <f>IF(転記作業用!$AB146=0,"-",転記作業用!V146)</f>
        <v>-</v>
      </c>
      <c r="V146" s="203" t="str">
        <f>IF(転記作業用!$AB146=0,"-",転記作業用!W146)</f>
        <v>-</v>
      </c>
      <c r="W146" s="203" t="str">
        <f>IF(転記作業用!$AB146=0,"-",転記作業用!X146)</f>
        <v>-</v>
      </c>
      <c r="X146" s="203" t="str">
        <f>IF(転記作業用!$AB146=0,"-",転記作業用!Y146)</f>
        <v>-</v>
      </c>
      <c r="Y146" s="203" t="str">
        <f>IF(転記作業用!$AB146=0,"-",転記作業用!Z146)</f>
        <v>-</v>
      </c>
      <c r="Z146" s="203" t="str">
        <f>IF(転記作業用!$AB146=0,"-",転記作業用!AA146)</f>
        <v>-</v>
      </c>
      <c r="AA146" s="203" t="str">
        <f>IF($G146=0,"*",IF(転記作業用!$AK146=0,"-",転記作業用!AC146))</f>
        <v>-</v>
      </c>
      <c r="AB146" s="203" t="str">
        <f>IF($G146=0,"*",IF(転記作業用!$AK146=0,"-",転記作業用!AD146))</f>
        <v>-</v>
      </c>
      <c r="AC146" s="203" t="str">
        <f>IF($G146=0,"*",IF(転記作業用!$AK146=0,"-",転記作業用!AE146))</f>
        <v>-</v>
      </c>
      <c r="AD146" s="203" t="str">
        <f>IF($G146=0,"*",IF(転記作業用!$AK146=0,"-",転記作業用!AF146))</f>
        <v>-</v>
      </c>
      <c r="AE146" s="203" t="str">
        <f>IF($G146=0,"*",IF(転記作業用!$AK146=0,"-",転記作業用!AG146))</f>
        <v>-</v>
      </c>
      <c r="AF146" s="203" t="str">
        <f>IF($G146=0,"*",IF(転記作業用!$AK146=0,"-",転記作業用!AH146))</f>
        <v>-</v>
      </c>
      <c r="AG146" s="203" t="str">
        <f>IF($G146=0,"*",IF(転記作業用!$AK146=0,"-",転記作業用!AI146))</f>
        <v>-</v>
      </c>
      <c r="AH146" s="203" t="str">
        <f>IF($G146=0,"*",IF(転記作業用!$AK146=0,"-",転記作業用!AJ146))</f>
        <v>-</v>
      </c>
      <c r="AI146" s="203" t="str">
        <f>IF($H146=0,"*",IF(転記作業用!$AW146=0,"-",転記作業用!AL146))</f>
        <v>-</v>
      </c>
      <c r="AJ146" s="203" t="str">
        <f>IF($H146=0,"*",IF(転記作業用!$AW146=0,"-",転記作業用!AM146))</f>
        <v>-</v>
      </c>
      <c r="AK146" s="203" t="str">
        <f>IF($H146=0,"*",IF(転記作業用!$AW146=0,"-",転記作業用!AN146))</f>
        <v>-</v>
      </c>
      <c r="AL146" s="203" t="str">
        <f>IF($H146=0,"*",IF(転記作業用!$AW146=0,"-",転記作業用!AO146))</f>
        <v>-</v>
      </c>
      <c r="AM146" s="203" t="str">
        <f>IF($H146=0,"*",IF(転記作業用!$AW146=0,"-",転記作業用!AP146))</f>
        <v>-</v>
      </c>
      <c r="AN146" s="203" t="str">
        <f>IF($H146=0,"*",IF(転記作業用!$AW146=0,"-",転記作業用!AQ146))</f>
        <v>-</v>
      </c>
      <c r="AO146" s="203" t="str">
        <f>IF($H146=0,"*",IF(転記作業用!$AW146=0,"-",転記作業用!AR146))</f>
        <v>-</v>
      </c>
      <c r="AP146" s="203" t="str">
        <f>IF($H146=0,"*",IF(転記作業用!$AW146=0,"-",転記作業用!AS146))</f>
        <v>-</v>
      </c>
      <c r="AQ146" s="203" t="str">
        <f>IF($H146=0,"*",IF(転記作業用!$AW146=0,"-",転記作業用!AT146))</f>
        <v>-</v>
      </c>
      <c r="AR146" s="203" t="str">
        <f>IF($H146=0,"*",IF(転記作業用!$AW146=0,"-",転記作業用!AU146))</f>
        <v>-</v>
      </c>
      <c r="AS146" s="203" t="str">
        <f>IF($H146=0,"*",IF(転記作業用!$AW146=0,"-",転記作業用!AV146))</f>
        <v>-</v>
      </c>
      <c r="AT146" s="203" t="str">
        <f>IF($I146=0,"*",IF(転記作業用!$BM146=0,"-",転記作業用!AX146))</f>
        <v>-</v>
      </c>
      <c r="AU146" s="203" t="str">
        <f>IF($I146=0,"*",IF(転記作業用!$BM146=0,"-",転記作業用!AY146))</f>
        <v>-</v>
      </c>
      <c r="AV146" s="203" t="str">
        <f>IF($I146=0,"*",IF(転記作業用!$BM146=0,"-",転記作業用!AZ146))</f>
        <v>-</v>
      </c>
      <c r="AW146" s="203" t="str">
        <f>IF($I146=0,"*",IF(転記作業用!$BM146=0,"-",転記作業用!BA146))</f>
        <v>-</v>
      </c>
      <c r="AX146" s="203" t="str">
        <f>IF($I146=0,"*",IF(転記作業用!$BM146=0,"-",転記作業用!BB146))</f>
        <v>-</v>
      </c>
      <c r="AY146" s="203" t="str">
        <f>IF($I146=0,"*",IF(転記作業用!$BM146=0,"-",転記作業用!BC146))</f>
        <v>-</v>
      </c>
      <c r="AZ146" s="203" t="str">
        <f>IF($I146=0,"*",IF(転記作業用!$BM146=0,"-",転記作業用!BD146))</f>
        <v>-</v>
      </c>
      <c r="BA146" s="203" t="str">
        <f>IF($I146=0,"*",IF(転記作業用!$BM146=0,"-",転記作業用!BE146))</f>
        <v>-</v>
      </c>
      <c r="BB146" s="203" t="str">
        <f>IF($I146=0,"*",IF(転記作業用!$BM146=0,"-",転記作業用!BF146))</f>
        <v>-</v>
      </c>
      <c r="BC146" s="203" t="str">
        <f>IF($I146=0,"*",IF(転記作業用!$BM146=0,"-",転記作業用!BG146))</f>
        <v>-</v>
      </c>
      <c r="BD146" s="203" t="str">
        <f>IF($I146=0,"*",IF(転記作業用!$BM146=0,"-",転記作業用!BH146))</f>
        <v>-</v>
      </c>
      <c r="BE146" s="203" t="str">
        <f>IF($I146=0,"*",IF(転記作業用!$BM146=0,"-",転記作業用!BI146))</f>
        <v>-</v>
      </c>
      <c r="BF146" s="203" t="str">
        <f>IF($I146=0,"*",IF(転記作業用!$BM146=0,"-",転記作業用!BJ146))</f>
        <v>-</v>
      </c>
      <c r="BG146" s="203" t="str">
        <f>IF($I146=0,"*",IF(転記作業用!$BM146=0,"-",転記作業用!BK146))</f>
        <v>-</v>
      </c>
      <c r="BH146" s="203" t="str">
        <f>IF($I146=0,"*",IF(転記作業用!$BM146=0,"-",転記作業用!BL146))</f>
        <v>-</v>
      </c>
      <c r="BI146" s="203" t="str">
        <f>IF('在宅生活改善調査（利用者票）'!BI155="","-",'在宅生活改善調査（利用者票）'!BI155)</f>
        <v>-</v>
      </c>
      <c r="BJ146" s="203" t="str">
        <f>IF($BI146=4,"*",IF(転記作業用!$CK146=0,"-",転記作業用!BO146))</f>
        <v>-</v>
      </c>
      <c r="BK146" s="203" t="str">
        <f>IF($BI146=4,"*",IF(転記作業用!$CK146=0,"-",転記作業用!BP146))</f>
        <v>-</v>
      </c>
      <c r="BL146" s="203" t="str">
        <f>IF($BI146=4,"*",IF(転記作業用!$CK146=0,"-",転記作業用!BQ146))</f>
        <v>-</v>
      </c>
      <c r="BM146" s="203" t="str">
        <f>IF($BI146=4,"*",IF(転記作業用!$CK146=0,"-",転記作業用!BR146))</f>
        <v>-</v>
      </c>
      <c r="BN146" s="203" t="str">
        <f>IF($BI146=4,"*",IF(転記作業用!$CK146=0,"-",転記作業用!BS146))</f>
        <v>-</v>
      </c>
      <c r="BO146" s="203" t="str">
        <f>IF($BI146=4,"*",IF(転記作業用!$CK146=0,"-",転記作業用!BT146))</f>
        <v>-</v>
      </c>
      <c r="BP146" s="203" t="str">
        <f>IF($BI146=4,"*",IF(転記作業用!$CK146=0,"-",転記作業用!BU146))</f>
        <v>-</v>
      </c>
      <c r="BQ146" s="203" t="str">
        <f>IF($BI146=4,"*",IF(転記作業用!$CK146=0,"-",転記作業用!BV146))</f>
        <v>-</v>
      </c>
      <c r="BR146" s="203" t="str">
        <f>IF($BI146=4,"*",IF(転記作業用!$CK146=0,"-",転記作業用!BW146))</f>
        <v>-</v>
      </c>
      <c r="BS146" s="203" t="str">
        <f>IF($BI146=4,"*",IF(転記作業用!$CK146=0,"-",転記作業用!BX146))</f>
        <v>-</v>
      </c>
      <c r="BT146" s="203" t="str">
        <f>IF($BI146=4,"*",IF(転記作業用!$CK146=0,"-",転記作業用!BY146))</f>
        <v>-</v>
      </c>
      <c r="BU146" s="203" t="str">
        <f>IF($BI146=4,"*",IF(転記作業用!$CK146=0,"-",転記作業用!BZ146))</f>
        <v>-</v>
      </c>
      <c r="BV146" s="203" t="str">
        <f>IF($BI146=4,"*",IF(転記作業用!$CK146=0,"-",転記作業用!CA146))</f>
        <v>-</v>
      </c>
      <c r="BW146" s="203" t="str">
        <f>IF($BI146=4,"*",IF(転記作業用!$CK146=0,"-",転記作業用!CB146))</f>
        <v>-</v>
      </c>
      <c r="BX146" s="203" t="str">
        <f>IF($BI146=4,"*",IF(転記作業用!$CK146=0,"-",転記作業用!CC146))</f>
        <v>-</v>
      </c>
      <c r="BY146" s="203" t="str">
        <f>IF($BI146=4,"*",IF(転記作業用!$CK146=0,"-",転記作業用!CD146))</f>
        <v>-</v>
      </c>
      <c r="BZ146" s="203" t="str">
        <f>IF($BI146=4,"*",IF(転記作業用!$CK146=0,"-",転記作業用!CE146))</f>
        <v>-</v>
      </c>
      <c r="CA146" s="203" t="str">
        <f>IF($BI146=4,"*",IF(転記作業用!$CK146=0,"-",転記作業用!CF146))</f>
        <v>-</v>
      </c>
      <c r="CB146" s="203" t="str">
        <f>IF($BI146=4,"*",IF(転記作業用!$CK146=0,"-",転記作業用!CG146))</f>
        <v>-</v>
      </c>
      <c r="CC146" s="203" t="str">
        <f>IF(転記作業用!$CJ146=0,"*",IF('在宅生活改善調査（利用者票）'!CC155="","-",'在宅生活改善調査（利用者票）'!CC155))</f>
        <v>*</v>
      </c>
      <c r="CD146" s="203" t="str">
        <f>IF(転記作業用!CI146=0,"*",IF('在宅生活改善調査（利用者票）'!CD155="","-",'在宅生活改善調査（利用者票）'!CD155))</f>
        <v>*</v>
      </c>
      <c r="CE146" s="203" t="str">
        <f>IF(CB146&lt;&gt;1,"*",IF('在宅生活改善調査（利用者票）'!CE155="","-",'在宅生活改善調査（利用者票）'!CE155))</f>
        <v>*</v>
      </c>
    </row>
    <row r="147" spans="2:83" x14ac:dyDescent="0.15">
      <c r="B147" s="203" t="str">
        <f>IF('在宅生活改善調査（利用者票）'!B156="","-",'在宅生活改善調査（利用者票）'!B156)</f>
        <v>-</v>
      </c>
      <c r="C147" s="203" t="str">
        <f>IF('在宅生活改善調査（利用者票）'!C156="","-",'在宅生活改善調査（利用者票）'!C156)</f>
        <v>-</v>
      </c>
      <c r="D147" s="203" t="str">
        <f>IF('在宅生活改善調査（利用者票）'!D156="","-",'在宅生活改善調査（利用者票）'!D156)</f>
        <v>-</v>
      </c>
      <c r="E147" s="203" t="str">
        <f>IF(転記作業用!$K147=0,"-",転記作業用!D147)</f>
        <v>-</v>
      </c>
      <c r="F147" s="203" t="str">
        <f>IF(転記作業用!$K147=0,"-",転記作業用!E147)</f>
        <v>-</v>
      </c>
      <c r="G147" s="203" t="str">
        <f>IF(転記作業用!$K147=0,"-",転記作業用!F147)</f>
        <v>-</v>
      </c>
      <c r="H147" s="203" t="str">
        <f>IF(転記作業用!$K147=0,"-",転記作業用!G147)</f>
        <v>-</v>
      </c>
      <c r="I147" s="203" t="str">
        <f>IF(転記作業用!$K147=0,"-",転記作業用!H147)</f>
        <v>-</v>
      </c>
      <c r="J147" s="203" t="str">
        <f>IF(転記作業用!$K147=0,"-",転記作業用!I147)</f>
        <v>-</v>
      </c>
      <c r="K147" s="203" t="str">
        <f>IF(転記作業用!$K147=0,"-",転記作業用!J147)</f>
        <v>-</v>
      </c>
      <c r="L147" s="203" t="str">
        <f>IF(転記作業用!$S147=0,"-",転記作業用!L147)</f>
        <v>-</v>
      </c>
      <c r="M147" s="203" t="str">
        <f>IF(転記作業用!$S147=0,"-",転記作業用!M147)</f>
        <v>-</v>
      </c>
      <c r="N147" s="203" t="str">
        <f>IF(転記作業用!$S147=0,"-",転記作業用!N147)</f>
        <v>-</v>
      </c>
      <c r="O147" s="203" t="str">
        <f>IF(転記作業用!$S147=0,"-",転記作業用!O147)</f>
        <v>-</v>
      </c>
      <c r="P147" s="203" t="str">
        <f>IF(転記作業用!$S147=0,"-",転記作業用!P147)</f>
        <v>-</v>
      </c>
      <c r="Q147" s="203" t="str">
        <f>IF(転記作業用!$S147=0,"-",転記作業用!Q147)</f>
        <v>-</v>
      </c>
      <c r="R147" s="203" t="str">
        <f>IF(転記作業用!$S147=0,"-",転記作業用!R147)</f>
        <v>-</v>
      </c>
      <c r="S147" s="203" t="str">
        <f>IF(転記作業用!$AB147=0,"-",転記作業用!T147)</f>
        <v>-</v>
      </c>
      <c r="T147" s="203" t="str">
        <f>IF(転記作業用!$AB147=0,"-",転記作業用!U147)</f>
        <v>-</v>
      </c>
      <c r="U147" s="203" t="str">
        <f>IF(転記作業用!$AB147=0,"-",転記作業用!V147)</f>
        <v>-</v>
      </c>
      <c r="V147" s="203" t="str">
        <f>IF(転記作業用!$AB147=0,"-",転記作業用!W147)</f>
        <v>-</v>
      </c>
      <c r="W147" s="203" t="str">
        <f>IF(転記作業用!$AB147=0,"-",転記作業用!X147)</f>
        <v>-</v>
      </c>
      <c r="X147" s="203" t="str">
        <f>IF(転記作業用!$AB147=0,"-",転記作業用!Y147)</f>
        <v>-</v>
      </c>
      <c r="Y147" s="203" t="str">
        <f>IF(転記作業用!$AB147=0,"-",転記作業用!Z147)</f>
        <v>-</v>
      </c>
      <c r="Z147" s="203" t="str">
        <f>IF(転記作業用!$AB147=0,"-",転記作業用!AA147)</f>
        <v>-</v>
      </c>
      <c r="AA147" s="203" t="str">
        <f>IF($G147=0,"*",IF(転記作業用!$AK147=0,"-",転記作業用!AC147))</f>
        <v>-</v>
      </c>
      <c r="AB147" s="203" t="str">
        <f>IF($G147=0,"*",IF(転記作業用!$AK147=0,"-",転記作業用!AD147))</f>
        <v>-</v>
      </c>
      <c r="AC147" s="203" t="str">
        <f>IF($G147=0,"*",IF(転記作業用!$AK147=0,"-",転記作業用!AE147))</f>
        <v>-</v>
      </c>
      <c r="AD147" s="203" t="str">
        <f>IF($G147=0,"*",IF(転記作業用!$AK147=0,"-",転記作業用!AF147))</f>
        <v>-</v>
      </c>
      <c r="AE147" s="203" t="str">
        <f>IF($G147=0,"*",IF(転記作業用!$AK147=0,"-",転記作業用!AG147))</f>
        <v>-</v>
      </c>
      <c r="AF147" s="203" t="str">
        <f>IF($G147=0,"*",IF(転記作業用!$AK147=0,"-",転記作業用!AH147))</f>
        <v>-</v>
      </c>
      <c r="AG147" s="203" t="str">
        <f>IF($G147=0,"*",IF(転記作業用!$AK147=0,"-",転記作業用!AI147))</f>
        <v>-</v>
      </c>
      <c r="AH147" s="203" t="str">
        <f>IF($G147=0,"*",IF(転記作業用!$AK147=0,"-",転記作業用!AJ147))</f>
        <v>-</v>
      </c>
      <c r="AI147" s="203" t="str">
        <f>IF($H147=0,"*",IF(転記作業用!$AW147=0,"-",転記作業用!AL147))</f>
        <v>-</v>
      </c>
      <c r="AJ147" s="203" t="str">
        <f>IF($H147=0,"*",IF(転記作業用!$AW147=0,"-",転記作業用!AM147))</f>
        <v>-</v>
      </c>
      <c r="AK147" s="203" t="str">
        <f>IF($H147=0,"*",IF(転記作業用!$AW147=0,"-",転記作業用!AN147))</f>
        <v>-</v>
      </c>
      <c r="AL147" s="203" t="str">
        <f>IF($H147=0,"*",IF(転記作業用!$AW147=0,"-",転記作業用!AO147))</f>
        <v>-</v>
      </c>
      <c r="AM147" s="203" t="str">
        <f>IF($H147=0,"*",IF(転記作業用!$AW147=0,"-",転記作業用!AP147))</f>
        <v>-</v>
      </c>
      <c r="AN147" s="203" t="str">
        <f>IF($H147=0,"*",IF(転記作業用!$AW147=0,"-",転記作業用!AQ147))</f>
        <v>-</v>
      </c>
      <c r="AO147" s="203" t="str">
        <f>IF($H147=0,"*",IF(転記作業用!$AW147=0,"-",転記作業用!AR147))</f>
        <v>-</v>
      </c>
      <c r="AP147" s="203" t="str">
        <f>IF($H147=0,"*",IF(転記作業用!$AW147=0,"-",転記作業用!AS147))</f>
        <v>-</v>
      </c>
      <c r="AQ147" s="203" t="str">
        <f>IF($H147=0,"*",IF(転記作業用!$AW147=0,"-",転記作業用!AT147))</f>
        <v>-</v>
      </c>
      <c r="AR147" s="203" t="str">
        <f>IF($H147=0,"*",IF(転記作業用!$AW147=0,"-",転記作業用!AU147))</f>
        <v>-</v>
      </c>
      <c r="AS147" s="203" t="str">
        <f>IF($H147=0,"*",IF(転記作業用!$AW147=0,"-",転記作業用!AV147))</f>
        <v>-</v>
      </c>
      <c r="AT147" s="203" t="str">
        <f>IF($I147=0,"*",IF(転記作業用!$BM147=0,"-",転記作業用!AX147))</f>
        <v>-</v>
      </c>
      <c r="AU147" s="203" t="str">
        <f>IF($I147=0,"*",IF(転記作業用!$BM147=0,"-",転記作業用!AY147))</f>
        <v>-</v>
      </c>
      <c r="AV147" s="203" t="str">
        <f>IF($I147=0,"*",IF(転記作業用!$BM147=0,"-",転記作業用!AZ147))</f>
        <v>-</v>
      </c>
      <c r="AW147" s="203" t="str">
        <f>IF($I147=0,"*",IF(転記作業用!$BM147=0,"-",転記作業用!BA147))</f>
        <v>-</v>
      </c>
      <c r="AX147" s="203" t="str">
        <f>IF($I147=0,"*",IF(転記作業用!$BM147=0,"-",転記作業用!BB147))</f>
        <v>-</v>
      </c>
      <c r="AY147" s="203" t="str">
        <f>IF($I147=0,"*",IF(転記作業用!$BM147=0,"-",転記作業用!BC147))</f>
        <v>-</v>
      </c>
      <c r="AZ147" s="203" t="str">
        <f>IF($I147=0,"*",IF(転記作業用!$BM147=0,"-",転記作業用!BD147))</f>
        <v>-</v>
      </c>
      <c r="BA147" s="203" t="str">
        <f>IF($I147=0,"*",IF(転記作業用!$BM147=0,"-",転記作業用!BE147))</f>
        <v>-</v>
      </c>
      <c r="BB147" s="203" t="str">
        <f>IF($I147=0,"*",IF(転記作業用!$BM147=0,"-",転記作業用!BF147))</f>
        <v>-</v>
      </c>
      <c r="BC147" s="203" t="str">
        <f>IF($I147=0,"*",IF(転記作業用!$BM147=0,"-",転記作業用!BG147))</f>
        <v>-</v>
      </c>
      <c r="BD147" s="203" t="str">
        <f>IF($I147=0,"*",IF(転記作業用!$BM147=0,"-",転記作業用!BH147))</f>
        <v>-</v>
      </c>
      <c r="BE147" s="203" t="str">
        <f>IF($I147=0,"*",IF(転記作業用!$BM147=0,"-",転記作業用!BI147))</f>
        <v>-</v>
      </c>
      <c r="BF147" s="203" t="str">
        <f>IF($I147=0,"*",IF(転記作業用!$BM147=0,"-",転記作業用!BJ147))</f>
        <v>-</v>
      </c>
      <c r="BG147" s="203" t="str">
        <f>IF($I147=0,"*",IF(転記作業用!$BM147=0,"-",転記作業用!BK147))</f>
        <v>-</v>
      </c>
      <c r="BH147" s="203" t="str">
        <f>IF($I147=0,"*",IF(転記作業用!$BM147=0,"-",転記作業用!BL147))</f>
        <v>-</v>
      </c>
      <c r="BI147" s="203" t="str">
        <f>IF('在宅生活改善調査（利用者票）'!BI156="","-",'在宅生活改善調査（利用者票）'!BI156)</f>
        <v>-</v>
      </c>
      <c r="BJ147" s="203" t="str">
        <f>IF($BI147=4,"*",IF(転記作業用!$CK147=0,"-",転記作業用!BO147))</f>
        <v>-</v>
      </c>
      <c r="BK147" s="203" t="str">
        <f>IF($BI147=4,"*",IF(転記作業用!$CK147=0,"-",転記作業用!BP147))</f>
        <v>-</v>
      </c>
      <c r="BL147" s="203" t="str">
        <f>IF($BI147=4,"*",IF(転記作業用!$CK147=0,"-",転記作業用!BQ147))</f>
        <v>-</v>
      </c>
      <c r="BM147" s="203" t="str">
        <f>IF($BI147=4,"*",IF(転記作業用!$CK147=0,"-",転記作業用!BR147))</f>
        <v>-</v>
      </c>
      <c r="BN147" s="203" t="str">
        <f>IF($BI147=4,"*",IF(転記作業用!$CK147=0,"-",転記作業用!BS147))</f>
        <v>-</v>
      </c>
      <c r="BO147" s="203" t="str">
        <f>IF($BI147=4,"*",IF(転記作業用!$CK147=0,"-",転記作業用!BT147))</f>
        <v>-</v>
      </c>
      <c r="BP147" s="203" t="str">
        <f>IF($BI147=4,"*",IF(転記作業用!$CK147=0,"-",転記作業用!BU147))</f>
        <v>-</v>
      </c>
      <c r="BQ147" s="203" t="str">
        <f>IF($BI147=4,"*",IF(転記作業用!$CK147=0,"-",転記作業用!BV147))</f>
        <v>-</v>
      </c>
      <c r="BR147" s="203" t="str">
        <f>IF($BI147=4,"*",IF(転記作業用!$CK147=0,"-",転記作業用!BW147))</f>
        <v>-</v>
      </c>
      <c r="BS147" s="203" t="str">
        <f>IF($BI147=4,"*",IF(転記作業用!$CK147=0,"-",転記作業用!BX147))</f>
        <v>-</v>
      </c>
      <c r="BT147" s="203" t="str">
        <f>IF($BI147=4,"*",IF(転記作業用!$CK147=0,"-",転記作業用!BY147))</f>
        <v>-</v>
      </c>
      <c r="BU147" s="203" t="str">
        <f>IF($BI147=4,"*",IF(転記作業用!$CK147=0,"-",転記作業用!BZ147))</f>
        <v>-</v>
      </c>
      <c r="BV147" s="203" t="str">
        <f>IF($BI147=4,"*",IF(転記作業用!$CK147=0,"-",転記作業用!CA147))</f>
        <v>-</v>
      </c>
      <c r="BW147" s="203" t="str">
        <f>IF($BI147=4,"*",IF(転記作業用!$CK147=0,"-",転記作業用!CB147))</f>
        <v>-</v>
      </c>
      <c r="BX147" s="203" t="str">
        <f>IF($BI147=4,"*",IF(転記作業用!$CK147=0,"-",転記作業用!CC147))</f>
        <v>-</v>
      </c>
      <c r="BY147" s="203" t="str">
        <f>IF($BI147=4,"*",IF(転記作業用!$CK147=0,"-",転記作業用!CD147))</f>
        <v>-</v>
      </c>
      <c r="BZ147" s="203" t="str">
        <f>IF($BI147=4,"*",IF(転記作業用!$CK147=0,"-",転記作業用!CE147))</f>
        <v>-</v>
      </c>
      <c r="CA147" s="203" t="str">
        <f>IF($BI147=4,"*",IF(転記作業用!$CK147=0,"-",転記作業用!CF147))</f>
        <v>-</v>
      </c>
      <c r="CB147" s="203" t="str">
        <f>IF($BI147=4,"*",IF(転記作業用!$CK147=0,"-",転記作業用!CG147))</f>
        <v>-</v>
      </c>
      <c r="CC147" s="203" t="str">
        <f>IF(転記作業用!$CJ147=0,"*",IF('在宅生活改善調査（利用者票）'!CC156="","-",'在宅生活改善調査（利用者票）'!CC156))</f>
        <v>*</v>
      </c>
      <c r="CD147" s="203" t="str">
        <f>IF(転記作業用!CI147=0,"*",IF('在宅生活改善調査（利用者票）'!CD156="","-",'在宅生活改善調査（利用者票）'!CD156))</f>
        <v>*</v>
      </c>
      <c r="CE147" s="203" t="str">
        <f>IF(CB147&lt;&gt;1,"*",IF('在宅生活改善調査（利用者票）'!CE156="","-",'在宅生活改善調査（利用者票）'!CE156))</f>
        <v>*</v>
      </c>
    </row>
    <row r="148" spans="2:83" x14ac:dyDescent="0.15">
      <c r="B148" s="203" t="str">
        <f>IF('在宅生活改善調査（利用者票）'!B157="","-",'在宅生活改善調査（利用者票）'!B157)</f>
        <v>-</v>
      </c>
      <c r="C148" s="203" t="str">
        <f>IF('在宅生活改善調査（利用者票）'!C157="","-",'在宅生活改善調査（利用者票）'!C157)</f>
        <v>-</v>
      </c>
      <c r="D148" s="203" t="str">
        <f>IF('在宅生活改善調査（利用者票）'!D157="","-",'在宅生活改善調査（利用者票）'!D157)</f>
        <v>-</v>
      </c>
      <c r="E148" s="203" t="str">
        <f>IF(転記作業用!$K148=0,"-",転記作業用!D148)</f>
        <v>-</v>
      </c>
      <c r="F148" s="203" t="str">
        <f>IF(転記作業用!$K148=0,"-",転記作業用!E148)</f>
        <v>-</v>
      </c>
      <c r="G148" s="203" t="str">
        <f>IF(転記作業用!$K148=0,"-",転記作業用!F148)</f>
        <v>-</v>
      </c>
      <c r="H148" s="203" t="str">
        <f>IF(転記作業用!$K148=0,"-",転記作業用!G148)</f>
        <v>-</v>
      </c>
      <c r="I148" s="203" t="str">
        <f>IF(転記作業用!$K148=0,"-",転記作業用!H148)</f>
        <v>-</v>
      </c>
      <c r="J148" s="203" t="str">
        <f>IF(転記作業用!$K148=0,"-",転記作業用!I148)</f>
        <v>-</v>
      </c>
      <c r="K148" s="203" t="str">
        <f>IF(転記作業用!$K148=0,"-",転記作業用!J148)</f>
        <v>-</v>
      </c>
      <c r="L148" s="203" t="str">
        <f>IF(転記作業用!$S148=0,"-",転記作業用!L148)</f>
        <v>-</v>
      </c>
      <c r="M148" s="203" t="str">
        <f>IF(転記作業用!$S148=0,"-",転記作業用!M148)</f>
        <v>-</v>
      </c>
      <c r="N148" s="203" t="str">
        <f>IF(転記作業用!$S148=0,"-",転記作業用!N148)</f>
        <v>-</v>
      </c>
      <c r="O148" s="203" t="str">
        <f>IF(転記作業用!$S148=0,"-",転記作業用!O148)</f>
        <v>-</v>
      </c>
      <c r="P148" s="203" t="str">
        <f>IF(転記作業用!$S148=0,"-",転記作業用!P148)</f>
        <v>-</v>
      </c>
      <c r="Q148" s="203" t="str">
        <f>IF(転記作業用!$S148=0,"-",転記作業用!Q148)</f>
        <v>-</v>
      </c>
      <c r="R148" s="203" t="str">
        <f>IF(転記作業用!$S148=0,"-",転記作業用!R148)</f>
        <v>-</v>
      </c>
      <c r="S148" s="203" t="str">
        <f>IF(転記作業用!$AB148=0,"-",転記作業用!T148)</f>
        <v>-</v>
      </c>
      <c r="T148" s="203" t="str">
        <f>IF(転記作業用!$AB148=0,"-",転記作業用!U148)</f>
        <v>-</v>
      </c>
      <c r="U148" s="203" t="str">
        <f>IF(転記作業用!$AB148=0,"-",転記作業用!V148)</f>
        <v>-</v>
      </c>
      <c r="V148" s="203" t="str">
        <f>IF(転記作業用!$AB148=0,"-",転記作業用!W148)</f>
        <v>-</v>
      </c>
      <c r="W148" s="203" t="str">
        <f>IF(転記作業用!$AB148=0,"-",転記作業用!X148)</f>
        <v>-</v>
      </c>
      <c r="X148" s="203" t="str">
        <f>IF(転記作業用!$AB148=0,"-",転記作業用!Y148)</f>
        <v>-</v>
      </c>
      <c r="Y148" s="203" t="str">
        <f>IF(転記作業用!$AB148=0,"-",転記作業用!Z148)</f>
        <v>-</v>
      </c>
      <c r="Z148" s="203" t="str">
        <f>IF(転記作業用!$AB148=0,"-",転記作業用!AA148)</f>
        <v>-</v>
      </c>
      <c r="AA148" s="203" t="str">
        <f>IF($G148=0,"*",IF(転記作業用!$AK148=0,"-",転記作業用!AC148))</f>
        <v>-</v>
      </c>
      <c r="AB148" s="203" t="str">
        <f>IF($G148=0,"*",IF(転記作業用!$AK148=0,"-",転記作業用!AD148))</f>
        <v>-</v>
      </c>
      <c r="AC148" s="203" t="str">
        <f>IF($G148=0,"*",IF(転記作業用!$AK148=0,"-",転記作業用!AE148))</f>
        <v>-</v>
      </c>
      <c r="AD148" s="203" t="str">
        <f>IF($G148=0,"*",IF(転記作業用!$AK148=0,"-",転記作業用!AF148))</f>
        <v>-</v>
      </c>
      <c r="AE148" s="203" t="str">
        <f>IF($G148=0,"*",IF(転記作業用!$AK148=0,"-",転記作業用!AG148))</f>
        <v>-</v>
      </c>
      <c r="AF148" s="203" t="str">
        <f>IF($G148=0,"*",IF(転記作業用!$AK148=0,"-",転記作業用!AH148))</f>
        <v>-</v>
      </c>
      <c r="AG148" s="203" t="str">
        <f>IF($G148=0,"*",IF(転記作業用!$AK148=0,"-",転記作業用!AI148))</f>
        <v>-</v>
      </c>
      <c r="AH148" s="203" t="str">
        <f>IF($G148=0,"*",IF(転記作業用!$AK148=0,"-",転記作業用!AJ148))</f>
        <v>-</v>
      </c>
      <c r="AI148" s="203" t="str">
        <f>IF($H148=0,"*",IF(転記作業用!$AW148=0,"-",転記作業用!AL148))</f>
        <v>-</v>
      </c>
      <c r="AJ148" s="203" t="str">
        <f>IF($H148=0,"*",IF(転記作業用!$AW148=0,"-",転記作業用!AM148))</f>
        <v>-</v>
      </c>
      <c r="AK148" s="203" t="str">
        <f>IF($H148=0,"*",IF(転記作業用!$AW148=0,"-",転記作業用!AN148))</f>
        <v>-</v>
      </c>
      <c r="AL148" s="203" t="str">
        <f>IF($H148=0,"*",IF(転記作業用!$AW148=0,"-",転記作業用!AO148))</f>
        <v>-</v>
      </c>
      <c r="AM148" s="203" t="str">
        <f>IF($H148=0,"*",IF(転記作業用!$AW148=0,"-",転記作業用!AP148))</f>
        <v>-</v>
      </c>
      <c r="AN148" s="203" t="str">
        <f>IF($H148=0,"*",IF(転記作業用!$AW148=0,"-",転記作業用!AQ148))</f>
        <v>-</v>
      </c>
      <c r="AO148" s="203" t="str">
        <f>IF($H148=0,"*",IF(転記作業用!$AW148=0,"-",転記作業用!AR148))</f>
        <v>-</v>
      </c>
      <c r="AP148" s="203" t="str">
        <f>IF($H148=0,"*",IF(転記作業用!$AW148=0,"-",転記作業用!AS148))</f>
        <v>-</v>
      </c>
      <c r="AQ148" s="203" t="str">
        <f>IF($H148=0,"*",IF(転記作業用!$AW148=0,"-",転記作業用!AT148))</f>
        <v>-</v>
      </c>
      <c r="AR148" s="203" t="str">
        <f>IF($H148=0,"*",IF(転記作業用!$AW148=0,"-",転記作業用!AU148))</f>
        <v>-</v>
      </c>
      <c r="AS148" s="203" t="str">
        <f>IF($H148=0,"*",IF(転記作業用!$AW148=0,"-",転記作業用!AV148))</f>
        <v>-</v>
      </c>
      <c r="AT148" s="203" t="str">
        <f>IF($I148=0,"*",IF(転記作業用!$BM148=0,"-",転記作業用!AX148))</f>
        <v>-</v>
      </c>
      <c r="AU148" s="203" t="str">
        <f>IF($I148=0,"*",IF(転記作業用!$BM148=0,"-",転記作業用!AY148))</f>
        <v>-</v>
      </c>
      <c r="AV148" s="203" t="str">
        <f>IF($I148=0,"*",IF(転記作業用!$BM148=0,"-",転記作業用!AZ148))</f>
        <v>-</v>
      </c>
      <c r="AW148" s="203" t="str">
        <f>IF($I148=0,"*",IF(転記作業用!$BM148=0,"-",転記作業用!BA148))</f>
        <v>-</v>
      </c>
      <c r="AX148" s="203" t="str">
        <f>IF($I148=0,"*",IF(転記作業用!$BM148=0,"-",転記作業用!BB148))</f>
        <v>-</v>
      </c>
      <c r="AY148" s="203" t="str">
        <f>IF($I148=0,"*",IF(転記作業用!$BM148=0,"-",転記作業用!BC148))</f>
        <v>-</v>
      </c>
      <c r="AZ148" s="203" t="str">
        <f>IF($I148=0,"*",IF(転記作業用!$BM148=0,"-",転記作業用!BD148))</f>
        <v>-</v>
      </c>
      <c r="BA148" s="203" t="str">
        <f>IF($I148=0,"*",IF(転記作業用!$BM148=0,"-",転記作業用!BE148))</f>
        <v>-</v>
      </c>
      <c r="BB148" s="203" t="str">
        <f>IF($I148=0,"*",IF(転記作業用!$BM148=0,"-",転記作業用!BF148))</f>
        <v>-</v>
      </c>
      <c r="BC148" s="203" t="str">
        <f>IF($I148=0,"*",IF(転記作業用!$BM148=0,"-",転記作業用!BG148))</f>
        <v>-</v>
      </c>
      <c r="BD148" s="203" t="str">
        <f>IF($I148=0,"*",IF(転記作業用!$BM148=0,"-",転記作業用!BH148))</f>
        <v>-</v>
      </c>
      <c r="BE148" s="203" t="str">
        <f>IF($I148=0,"*",IF(転記作業用!$BM148=0,"-",転記作業用!BI148))</f>
        <v>-</v>
      </c>
      <c r="BF148" s="203" t="str">
        <f>IF($I148=0,"*",IF(転記作業用!$BM148=0,"-",転記作業用!BJ148))</f>
        <v>-</v>
      </c>
      <c r="BG148" s="203" t="str">
        <f>IF($I148=0,"*",IF(転記作業用!$BM148=0,"-",転記作業用!BK148))</f>
        <v>-</v>
      </c>
      <c r="BH148" s="203" t="str">
        <f>IF($I148=0,"*",IF(転記作業用!$BM148=0,"-",転記作業用!BL148))</f>
        <v>-</v>
      </c>
      <c r="BI148" s="203" t="str">
        <f>IF('在宅生活改善調査（利用者票）'!BI157="","-",'在宅生活改善調査（利用者票）'!BI157)</f>
        <v>-</v>
      </c>
      <c r="BJ148" s="203" t="str">
        <f>IF($BI148=4,"*",IF(転記作業用!$CK148=0,"-",転記作業用!BO148))</f>
        <v>-</v>
      </c>
      <c r="BK148" s="203" t="str">
        <f>IF($BI148=4,"*",IF(転記作業用!$CK148=0,"-",転記作業用!BP148))</f>
        <v>-</v>
      </c>
      <c r="BL148" s="203" t="str">
        <f>IF($BI148=4,"*",IF(転記作業用!$CK148=0,"-",転記作業用!BQ148))</f>
        <v>-</v>
      </c>
      <c r="BM148" s="203" t="str">
        <f>IF($BI148=4,"*",IF(転記作業用!$CK148=0,"-",転記作業用!BR148))</f>
        <v>-</v>
      </c>
      <c r="BN148" s="203" t="str">
        <f>IF($BI148=4,"*",IF(転記作業用!$CK148=0,"-",転記作業用!BS148))</f>
        <v>-</v>
      </c>
      <c r="BO148" s="203" t="str">
        <f>IF($BI148=4,"*",IF(転記作業用!$CK148=0,"-",転記作業用!BT148))</f>
        <v>-</v>
      </c>
      <c r="BP148" s="203" t="str">
        <f>IF($BI148=4,"*",IF(転記作業用!$CK148=0,"-",転記作業用!BU148))</f>
        <v>-</v>
      </c>
      <c r="BQ148" s="203" t="str">
        <f>IF($BI148=4,"*",IF(転記作業用!$CK148=0,"-",転記作業用!BV148))</f>
        <v>-</v>
      </c>
      <c r="BR148" s="203" t="str">
        <f>IF($BI148=4,"*",IF(転記作業用!$CK148=0,"-",転記作業用!BW148))</f>
        <v>-</v>
      </c>
      <c r="BS148" s="203" t="str">
        <f>IF($BI148=4,"*",IF(転記作業用!$CK148=0,"-",転記作業用!BX148))</f>
        <v>-</v>
      </c>
      <c r="BT148" s="203" t="str">
        <f>IF($BI148=4,"*",IF(転記作業用!$CK148=0,"-",転記作業用!BY148))</f>
        <v>-</v>
      </c>
      <c r="BU148" s="203" t="str">
        <f>IF($BI148=4,"*",IF(転記作業用!$CK148=0,"-",転記作業用!BZ148))</f>
        <v>-</v>
      </c>
      <c r="BV148" s="203" t="str">
        <f>IF($BI148=4,"*",IF(転記作業用!$CK148=0,"-",転記作業用!CA148))</f>
        <v>-</v>
      </c>
      <c r="BW148" s="203" t="str">
        <f>IF($BI148=4,"*",IF(転記作業用!$CK148=0,"-",転記作業用!CB148))</f>
        <v>-</v>
      </c>
      <c r="BX148" s="203" t="str">
        <f>IF($BI148=4,"*",IF(転記作業用!$CK148=0,"-",転記作業用!CC148))</f>
        <v>-</v>
      </c>
      <c r="BY148" s="203" t="str">
        <f>IF($BI148=4,"*",IF(転記作業用!$CK148=0,"-",転記作業用!CD148))</f>
        <v>-</v>
      </c>
      <c r="BZ148" s="203" t="str">
        <f>IF($BI148=4,"*",IF(転記作業用!$CK148=0,"-",転記作業用!CE148))</f>
        <v>-</v>
      </c>
      <c r="CA148" s="203" t="str">
        <f>IF($BI148=4,"*",IF(転記作業用!$CK148=0,"-",転記作業用!CF148))</f>
        <v>-</v>
      </c>
      <c r="CB148" s="203" t="str">
        <f>IF($BI148=4,"*",IF(転記作業用!$CK148=0,"-",転記作業用!CG148))</f>
        <v>-</v>
      </c>
      <c r="CC148" s="203" t="str">
        <f>IF(転記作業用!$CJ148=0,"*",IF('在宅生活改善調査（利用者票）'!CC157="","-",'在宅生活改善調査（利用者票）'!CC157))</f>
        <v>*</v>
      </c>
      <c r="CD148" s="203" t="str">
        <f>IF(転記作業用!CI148=0,"*",IF('在宅生活改善調査（利用者票）'!CD157="","-",'在宅生活改善調査（利用者票）'!CD157))</f>
        <v>*</v>
      </c>
      <c r="CE148" s="203" t="str">
        <f>IF(CB148&lt;&gt;1,"*",IF('在宅生活改善調査（利用者票）'!CE157="","-",'在宅生活改善調査（利用者票）'!CE157))</f>
        <v>*</v>
      </c>
    </row>
    <row r="149" spans="2:83" x14ac:dyDescent="0.15">
      <c r="B149" s="203" t="str">
        <f>IF('在宅生活改善調査（利用者票）'!B158="","-",'在宅生活改善調査（利用者票）'!B158)</f>
        <v>-</v>
      </c>
      <c r="C149" s="203" t="str">
        <f>IF('在宅生活改善調査（利用者票）'!C158="","-",'在宅生活改善調査（利用者票）'!C158)</f>
        <v>-</v>
      </c>
      <c r="D149" s="203" t="str">
        <f>IF('在宅生活改善調査（利用者票）'!D158="","-",'在宅生活改善調査（利用者票）'!D158)</f>
        <v>-</v>
      </c>
      <c r="E149" s="203" t="str">
        <f>IF(転記作業用!$K149=0,"-",転記作業用!D149)</f>
        <v>-</v>
      </c>
      <c r="F149" s="203" t="str">
        <f>IF(転記作業用!$K149=0,"-",転記作業用!E149)</f>
        <v>-</v>
      </c>
      <c r="G149" s="203" t="str">
        <f>IF(転記作業用!$K149=0,"-",転記作業用!F149)</f>
        <v>-</v>
      </c>
      <c r="H149" s="203" t="str">
        <f>IF(転記作業用!$K149=0,"-",転記作業用!G149)</f>
        <v>-</v>
      </c>
      <c r="I149" s="203" t="str">
        <f>IF(転記作業用!$K149=0,"-",転記作業用!H149)</f>
        <v>-</v>
      </c>
      <c r="J149" s="203" t="str">
        <f>IF(転記作業用!$K149=0,"-",転記作業用!I149)</f>
        <v>-</v>
      </c>
      <c r="K149" s="203" t="str">
        <f>IF(転記作業用!$K149=0,"-",転記作業用!J149)</f>
        <v>-</v>
      </c>
      <c r="L149" s="203" t="str">
        <f>IF(転記作業用!$S149=0,"-",転記作業用!L149)</f>
        <v>-</v>
      </c>
      <c r="M149" s="203" t="str">
        <f>IF(転記作業用!$S149=0,"-",転記作業用!M149)</f>
        <v>-</v>
      </c>
      <c r="N149" s="203" t="str">
        <f>IF(転記作業用!$S149=0,"-",転記作業用!N149)</f>
        <v>-</v>
      </c>
      <c r="O149" s="203" t="str">
        <f>IF(転記作業用!$S149=0,"-",転記作業用!O149)</f>
        <v>-</v>
      </c>
      <c r="P149" s="203" t="str">
        <f>IF(転記作業用!$S149=0,"-",転記作業用!P149)</f>
        <v>-</v>
      </c>
      <c r="Q149" s="203" t="str">
        <f>IF(転記作業用!$S149=0,"-",転記作業用!Q149)</f>
        <v>-</v>
      </c>
      <c r="R149" s="203" t="str">
        <f>IF(転記作業用!$S149=0,"-",転記作業用!R149)</f>
        <v>-</v>
      </c>
      <c r="S149" s="203" t="str">
        <f>IF(転記作業用!$AB149=0,"-",転記作業用!T149)</f>
        <v>-</v>
      </c>
      <c r="T149" s="203" t="str">
        <f>IF(転記作業用!$AB149=0,"-",転記作業用!U149)</f>
        <v>-</v>
      </c>
      <c r="U149" s="203" t="str">
        <f>IF(転記作業用!$AB149=0,"-",転記作業用!V149)</f>
        <v>-</v>
      </c>
      <c r="V149" s="203" t="str">
        <f>IF(転記作業用!$AB149=0,"-",転記作業用!W149)</f>
        <v>-</v>
      </c>
      <c r="W149" s="203" t="str">
        <f>IF(転記作業用!$AB149=0,"-",転記作業用!X149)</f>
        <v>-</v>
      </c>
      <c r="X149" s="203" t="str">
        <f>IF(転記作業用!$AB149=0,"-",転記作業用!Y149)</f>
        <v>-</v>
      </c>
      <c r="Y149" s="203" t="str">
        <f>IF(転記作業用!$AB149=0,"-",転記作業用!Z149)</f>
        <v>-</v>
      </c>
      <c r="Z149" s="203" t="str">
        <f>IF(転記作業用!$AB149=0,"-",転記作業用!AA149)</f>
        <v>-</v>
      </c>
      <c r="AA149" s="203" t="str">
        <f>IF($G149=0,"*",IF(転記作業用!$AK149=0,"-",転記作業用!AC149))</f>
        <v>-</v>
      </c>
      <c r="AB149" s="203" t="str">
        <f>IF($G149=0,"*",IF(転記作業用!$AK149=0,"-",転記作業用!AD149))</f>
        <v>-</v>
      </c>
      <c r="AC149" s="203" t="str">
        <f>IF($G149=0,"*",IF(転記作業用!$AK149=0,"-",転記作業用!AE149))</f>
        <v>-</v>
      </c>
      <c r="AD149" s="203" t="str">
        <f>IF($G149=0,"*",IF(転記作業用!$AK149=0,"-",転記作業用!AF149))</f>
        <v>-</v>
      </c>
      <c r="AE149" s="203" t="str">
        <f>IF($G149=0,"*",IF(転記作業用!$AK149=0,"-",転記作業用!AG149))</f>
        <v>-</v>
      </c>
      <c r="AF149" s="203" t="str">
        <f>IF($G149=0,"*",IF(転記作業用!$AK149=0,"-",転記作業用!AH149))</f>
        <v>-</v>
      </c>
      <c r="AG149" s="203" t="str">
        <f>IF($G149=0,"*",IF(転記作業用!$AK149=0,"-",転記作業用!AI149))</f>
        <v>-</v>
      </c>
      <c r="AH149" s="203" t="str">
        <f>IF($G149=0,"*",IF(転記作業用!$AK149=0,"-",転記作業用!AJ149))</f>
        <v>-</v>
      </c>
      <c r="AI149" s="203" t="str">
        <f>IF($H149=0,"*",IF(転記作業用!$AW149=0,"-",転記作業用!AL149))</f>
        <v>-</v>
      </c>
      <c r="AJ149" s="203" t="str">
        <f>IF($H149=0,"*",IF(転記作業用!$AW149=0,"-",転記作業用!AM149))</f>
        <v>-</v>
      </c>
      <c r="AK149" s="203" t="str">
        <f>IF($H149=0,"*",IF(転記作業用!$AW149=0,"-",転記作業用!AN149))</f>
        <v>-</v>
      </c>
      <c r="AL149" s="203" t="str">
        <f>IF($H149=0,"*",IF(転記作業用!$AW149=0,"-",転記作業用!AO149))</f>
        <v>-</v>
      </c>
      <c r="AM149" s="203" t="str">
        <f>IF($H149=0,"*",IF(転記作業用!$AW149=0,"-",転記作業用!AP149))</f>
        <v>-</v>
      </c>
      <c r="AN149" s="203" t="str">
        <f>IF($H149=0,"*",IF(転記作業用!$AW149=0,"-",転記作業用!AQ149))</f>
        <v>-</v>
      </c>
      <c r="AO149" s="203" t="str">
        <f>IF($H149=0,"*",IF(転記作業用!$AW149=0,"-",転記作業用!AR149))</f>
        <v>-</v>
      </c>
      <c r="AP149" s="203" t="str">
        <f>IF($H149=0,"*",IF(転記作業用!$AW149=0,"-",転記作業用!AS149))</f>
        <v>-</v>
      </c>
      <c r="AQ149" s="203" t="str">
        <f>IF($H149=0,"*",IF(転記作業用!$AW149=0,"-",転記作業用!AT149))</f>
        <v>-</v>
      </c>
      <c r="AR149" s="203" t="str">
        <f>IF($H149=0,"*",IF(転記作業用!$AW149=0,"-",転記作業用!AU149))</f>
        <v>-</v>
      </c>
      <c r="AS149" s="203" t="str">
        <f>IF($H149=0,"*",IF(転記作業用!$AW149=0,"-",転記作業用!AV149))</f>
        <v>-</v>
      </c>
      <c r="AT149" s="203" t="str">
        <f>IF($I149=0,"*",IF(転記作業用!$BM149=0,"-",転記作業用!AX149))</f>
        <v>-</v>
      </c>
      <c r="AU149" s="203" t="str">
        <f>IF($I149=0,"*",IF(転記作業用!$BM149=0,"-",転記作業用!AY149))</f>
        <v>-</v>
      </c>
      <c r="AV149" s="203" t="str">
        <f>IF($I149=0,"*",IF(転記作業用!$BM149=0,"-",転記作業用!AZ149))</f>
        <v>-</v>
      </c>
      <c r="AW149" s="203" t="str">
        <f>IF($I149=0,"*",IF(転記作業用!$BM149=0,"-",転記作業用!BA149))</f>
        <v>-</v>
      </c>
      <c r="AX149" s="203" t="str">
        <f>IF($I149=0,"*",IF(転記作業用!$BM149=0,"-",転記作業用!BB149))</f>
        <v>-</v>
      </c>
      <c r="AY149" s="203" t="str">
        <f>IF($I149=0,"*",IF(転記作業用!$BM149=0,"-",転記作業用!BC149))</f>
        <v>-</v>
      </c>
      <c r="AZ149" s="203" t="str">
        <f>IF($I149=0,"*",IF(転記作業用!$BM149=0,"-",転記作業用!BD149))</f>
        <v>-</v>
      </c>
      <c r="BA149" s="203" t="str">
        <f>IF($I149=0,"*",IF(転記作業用!$BM149=0,"-",転記作業用!BE149))</f>
        <v>-</v>
      </c>
      <c r="BB149" s="203" t="str">
        <f>IF($I149=0,"*",IF(転記作業用!$BM149=0,"-",転記作業用!BF149))</f>
        <v>-</v>
      </c>
      <c r="BC149" s="203" t="str">
        <f>IF($I149=0,"*",IF(転記作業用!$BM149=0,"-",転記作業用!BG149))</f>
        <v>-</v>
      </c>
      <c r="BD149" s="203" t="str">
        <f>IF($I149=0,"*",IF(転記作業用!$BM149=0,"-",転記作業用!BH149))</f>
        <v>-</v>
      </c>
      <c r="BE149" s="203" t="str">
        <f>IF($I149=0,"*",IF(転記作業用!$BM149=0,"-",転記作業用!BI149))</f>
        <v>-</v>
      </c>
      <c r="BF149" s="203" t="str">
        <f>IF($I149=0,"*",IF(転記作業用!$BM149=0,"-",転記作業用!BJ149))</f>
        <v>-</v>
      </c>
      <c r="BG149" s="203" t="str">
        <f>IF($I149=0,"*",IF(転記作業用!$BM149=0,"-",転記作業用!BK149))</f>
        <v>-</v>
      </c>
      <c r="BH149" s="203" t="str">
        <f>IF($I149=0,"*",IF(転記作業用!$BM149=0,"-",転記作業用!BL149))</f>
        <v>-</v>
      </c>
      <c r="BI149" s="203" t="str">
        <f>IF('在宅生活改善調査（利用者票）'!BI158="","-",'在宅生活改善調査（利用者票）'!BI158)</f>
        <v>-</v>
      </c>
      <c r="BJ149" s="203" t="str">
        <f>IF($BI149=4,"*",IF(転記作業用!$CK149=0,"-",転記作業用!BO149))</f>
        <v>-</v>
      </c>
      <c r="BK149" s="203" t="str">
        <f>IF($BI149=4,"*",IF(転記作業用!$CK149=0,"-",転記作業用!BP149))</f>
        <v>-</v>
      </c>
      <c r="BL149" s="203" t="str">
        <f>IF($BI149=4,"*",IF(転記作業用!$CK149=0,"-",転記作業用!BQ149))</f>
        <v>-</v>
      </c>
      <c r="BM149" s="203" t="str">
        <f>IF($BI149=4,"*",IF(転記作業用!$CK149=0,"-",転記作業用!BR149))</f>
        <v>-</v>
      </c>
      <c r="BN149" s="203" t="str">
        <f>IF($BI149=4,"*",IF(転記作業用!$CK149=0,"-",転記作業用!BS149))</f>
        <v>-</v>
      </c>
      <c r="BO149" s="203" t="str">
        <f>IF($BI149=4,"*",IF(転記作業用!$CK149=0,"-",転記作業用!BT149))</f>
        <v>-</v>
      </c>
      <c r="BP149" s="203" t="str">
        <f>IF($BI149=4,"*",IF(転記作業用!$CK149=0,"-",転記作業用!BU149))</f>
        <v>-</v>
      </c>
      <c r="BQ149" s="203" t="str">
        <f>IF($BI149=4,"*",IF(転記作業用!$CK149=0,"-",転記作業用!BV149))</f>
        <v>-</v>
      </c>
      <c r="BR149" s="203" t="str">
        <f>IF($BI149=4,"*",IF(転記作業用!$CK149=0,"-",転記作業用!BW149))</f>
        <v>-</v>
      </c>
      <c r="BS149" s="203" t="str">
        <f>IF($BI149=4,"*",IF(転記作業用!$CK149=0,"-",転記作業用!BX149))</f>
        <v>-</v>
      </c>
      <c r="BT149" s="203" t="str">
        <f>IF($BI149=4,"*",IF(転記作業用!$CK149=0,"-",転記作業用!BY149))</f>
        <v>-</v>
      </c>
      <c r="BU149" s="203" t="str">
        <f>IF($BI149=4,"*",IF(転記作業用!$CK149=0,"-",転記作業用!BZ149))</f>
        <v>-</v>
      </c>
      <c r="BV149" s="203" t="str">
        <f>IF($BI149=4,"*",IF(転記作業用!$CK149=0,"-",転記作業用!CA149))</f>
        <v>-</v>
      </c>
      <c r="BW149" s="203" t="str">
        <f>IF($BI149=4,"*",IF(転記作業用!$CK149=0,"-",転記作業用!CB149))</f>
        <v>-</v>
      </c>
      <c r="BX149" s="203" t="str">
        <f>IF($BI149=4,"*",IF(転記作業用!$CK149=0,"-",転記作業用!CC149))</f>
        <v>-</v>
      </c>
      <c r="BY149" s="203" t="str">
        <f>IF($BI149=4,"*",IF(転記作業用!$CK149=0,"-",転記作業用!CD149))</f>
        <v>-</v>
      </c>
      <c r="BZ149" s="203" t="str">
        <f>IF($BI149=4,"*",IF(転記作業用!$CK149=0,"-",転記作業用!CE149))</f>
        <v>-</v>
      </c>
      <c r="CA149" s="203" t="str">
        <f>IF($BI149=4,"*",IF(転記作業用!$CK149=0,"-",転記作業用!CF149))</f>
        <v>-</v>
      </c>
      <c r="CB149" s="203" t="str">
        <f>IF($BI149=4,"*",IF(転記作業用!$CK149=0,"-",転記作業用!CG149))</f>
        <v>-</v>
      </c>
      <c r="CC149" s="203" t="str">
        <f>IF(転記作業用!$CJ149=0,"*",IF('在宅生活改善調査（利用者票）'!CC158="","-",'在宅生活改善調査（利用者票）'!CC158))</f>
        <v>*</v>
      </c>
      <c r="CD149" s="203" t="str">
        <f>IF(転記作業用!CI149=0,"*",IF('在宅生活改善調査（利用者票）'!CD158="","-",'在宅生活改善調査（利用者票）'!CD158))</f>
        <v>*</v>
      </c>
      <c r="CE149" s="203" t="str">
        <f>IF(CB149&lt;&gt;1,"*",IF('在宅生活改善調査（利用者票）'!CE158="","-",'在宅生活改善調査（利用者票）'!CE158))</f>
        <v>*</v>
      </c>
    </row>
    <row r="150" spans="2:83" x14ac:dyDescent="0.15">
      <c r="B150" s="203" t="str">
        <f>IF('在宅生活改善調査（利用者票）'!B159="","-",'在宅生活改善調査（利用者票）'!B159)</f>
        <v>-</v>
      </c>
      <c r="C150" s="203" t="str">
        <f>IF('在宅生活改善調査（利用者票）'!C159="","-",'在宅生活改善調査（利用者票）'!C159)</f>
        <v>-</v>
      </c>
      <c r="D150" s="203" t="str">
        <f>IF('在宅生活改善調査（利用者票）'!D159="","-",'在宅生活改善調査（利用者票）'!D159)</f>
        <v>-</v>
      </c>
      <c r="E150" s="203" t="str">
        <f>IF(転記作業用!$K150=0,"-",転記作業用!D150)</f>
        <v>-</v>
      </c>
      <c r="F150" s="203" t="str">
        <f>IF(転記作業用!$K150=0,"-",転記作業用!E150)</f>
        <v>-</v>
      </c>
      <c r="G150" s="203" t="str">
        <f>IF(転記作業用!$K150=0,"-",転記作業用!F150)</f>
        <v>-</v>
      </c>
      <c r="H150" s="203" t="str">
        <f>IF(転記作業用!$K150=0,"-",転記作業用!G150)</f>
        <v>-</v>
      </c>
      <c r="I150" s="203" t="str">
        <f>IF(転記作業用!$K150=0,"-",転記作業用!H150)</f>
        <v>-</v>
      </c>
      <c r="J150" s="203" t="str">
        <f>IF(転記作業用!$K150=0,"-",転記作業用!I150)</f>
        <v>-</v>
      </c>
      <c r="K150" s="203" t="str">
        <f>IF(転記作業用!$K150=0,"-",転記作業用!J150)</f>
        <v>-</v>
      </c>
      <c r="L150" s="203" t="str">
        <f>IF(転記作業用!$S150=0,"-",転記作業用!L150)</f>
        <v>-</v>
      </c>
      <c r="M150" s="203" t="str">
        <f>IF(転記作業用!$S150=0,"-",転記作業用!M150)</f>
        <v>-</v>
      </c>
      <c r="N150" s="203" t="str">
        <f>IF(転記作業用!$S150=0,"-",転記作業用!N150)</f>
        <v>-</v>
      </c>
      <c r="O150" s="203" t="str">
        <f>IF(転記作業用!$S150=0,"-",転記作業用!O150)</f>
        <v>-</v>
      </c>
      <c r="P150" s="203" t="str">
        <f>IF(転記作業用!$S150=0,"-",転記作業用!P150)</f>
        <v>-</v>
      </c>
      <c r="Q150" s="203" t="str">
        <f>IF(転記作業用!$S150=0,"-",転記作業用!Q150)</f>
        <v>-</v>
      </c>
      <c r="R150" s="203" t="str">
        <f>IF(転記作業用!$S150=0,"-",転記作業用!R150)</f>
        <v>-</v>
      </c>
      <c r="S150" s="203" t="str">
        <f>IF(転記作業用!$AB150=0,"-",転記作業用!T150)</f>
        <v>-</v>
      </c>
      <c r="T150" s="203" t="str">
        <f>IF(転記作業用!$AB150=0,"-",転記作業用!U150)</f>
        <v>-</v>
      </c>
      <c r="U150" s="203" t="str">
        <f>IF(転記作業用!$AB150=0,"-",転記作業用!V150)</f>
        <v>-</v>
      </c>
      <c r="V150" s="203" t="str">
        <f>IF(転記作業用!$AB150=0,"-",転記作業用!W150)</f>
        <v>-</v>
      </c>
      <c r="W150" s="203" t="str">
        <f>IF(転記作業用!$AB150=0,"-",転記作業用!X150)</f>
        <v>-</v>
      </c>
      <c r="X150" s="203" t="str">
        <f>IF(転記作業用!$AB150=0,"-",転記作業用!Y150)</f>
        <v>-</v>
      </c>
      <c r="Y150" s="203" t="str">
        <f>IF(転記作業用!$AB150=0,"-",転記作業用!Z150)</f>
        <v>-</v>
      </c>
      <c r="Z150" s="203" t="str">
        <f>IF(転記作業用!$AB150=0,"-",転記作業用!AA150)</f>
        <v>-</v>
      </c>
      <c r="AA150" s="203" t="str">
        <f>IF($G150=0,"*",IF(転記作業用!$AK150=0,"-",転記作業用!AC150))</f>
        <v>-</v>
      </c>
      <c r="AB150" s="203" t="str">
        <f>IF($G150=0,"*",IF(転記作業用!$AK150=0,"-",転記作業用!AD150))</f>
        <v>-</v>
      </c>
      <c r="AC150" s="203" t="str">
        <f>IF($G150=0,"*",IF(転記作業用!$AK150=0,"-",転記作業用!AE150))</f>
        <v>-</v>
      </c>
      <c r="AD150" s="203" t="str">
        <f>IF($G150=0,"*",IF(転記作業用!$AK150=0,"-",転記作業用!AF150))</f>
        <v>-</v>
      </c>
      <c r="AE150" s="203" t="str">
        <f>IF($G150=0,"*",IF(転記作業用!$AK150=0,"-",転記作業用!AG150))</f>
        <v>-</v>
      </c>
      <c r="AF150" s="203" t="str">
        <f>IF($G150=0,"*",IF(転記作業用!$AK150=0,"-",転記作業用!AH150))</f>
        <v>-</v>
      </c>
      <c r="AG150" s="203" t="str">
        <f>IF($G150=0,"*",IF(転記作業用!$AK150=0,"-",転記作業用!AI150))</f>
        <v>-</v>
      </c>
      <c r="AH150" s="203" t="str">
        <f>IF($G150=0,"*",IF(転記作業用!$AK150=0,"-",転記作業用!AJ150))</f>
        <v>-</v>
      </c>
      <c r="AI150" s="203" t="str">
        <f>IF($H150=0,"*",IF(転記作業用!$AW150=0,"-",転記作業用!AL150))</f>
        <v>-</v>
      </c>
      <c r="AJ150" s="203" t="str">
        <f>IF($H150=0,"*",IF(転記作業用!$AW150=0,"-",転記作業用!AM150))</f>
        <v>-</v>
      </c>
      <c r="AK150" s="203" t="str">
        <f>IF($H150=0,"*",IF(転記作業用!$AW150=0,"-",転記作業用!AN150))</f>
        <v>-</v>
      </c>
      <c r="AL150" s="203" t="str">
        <f>IF($H150=0,"*",IF(転記作業用!$AW150=0,"-",転記作業用!AO150))</f>
        <v>-</v>
      </c>
      <c r="AM150" s="203" t="str">
        <f>IF($H150=0,"*",IF(転記作業用!$AW150=0,"-",転記作業用!AP150))</f>
        <v>-</v>
      </c>
      <c r="AN150" s="203" t="str">
        <f>IF($H150=0,"*",IF(転記作業用!$AW150=0,"-",転記作業用!AQ150))</f>
        <v>-</v>
      </c>
      <c r="AO150" s="203" t="str">
        <f>IF($H150=0,"*",IF(転記作業用!$AW150=0,"-",転記作業用!AR150))</f>
        <v>-</v>
      </c>
      <c r="AP150" s="203" t="str">
        <f>IF($H150=0,"*",IF(転記作業用!$AW150=0,"-",転記作業用!AS150))</f>
        <v>-</v>
      </c>
      <c r="AQ150" s="203" t="str">
        <f>IF($H150=0,"*",IF(転記作業用!$AW150=0,"-",転記作業用!AT150))</f>
        <v>-</v>
      </c>
      <c r="AR150" s="203" t="str">
        <f>IF($H150=0,"*",IF(転記作業用!$AW150=0,"-",転記作業用!AU150))</f>
        <v>-</v>
      </c>
      <c r="AS150" s="203" t="str">
        <f>IF($H150=0,"*",IF(転記作業用!$AW150=0,"-",転記作業用!AV150))</f>
        <v>-</v>
      </c>
      <c r="AT150" s="203" t="str">
        <f>IF($I150=0,"*",IF(転記作業用!$BM150=0,"-",転記作業用!AX150))</f>
        <v>-</v>
      </c>
      <c r="AU150" s="203" t="str">
        <f>IF($I150=0,"*",IF(転記作業用!$BM150=0,"-",転記作業用!AY150))</f>
        <v>-</v>
      </c>
      <c r="AV150" s="203" t="str">
        <f>IF($I150=0,"*",IF(転記作業用!$BM150=0,"-",転記作業用!AZ150))</f>
        <v>-</v>
      </c>
      <c r="AW150" s="203" t="str">
        <f>IF($I150=0,"*",IF(転記作業用!$BM150=0,"-",転記作業用!BA150))</f>
        <v>-</v>
      </c>
      <c r="AX150" s="203" t="str">
        <f>IF($I150=0,"*",IF(転記作業用!$BM150=0,"-",転記作業用!BB150))</f>
        <v>-</v>
      </c>
      <c r="AY150" s="203" t="str">
        <f>IF($I150=0,"*",IF(転記作業用!$BM150=0,"-",転記作業用!BC150))</f>
        <v>-</v>
      </c>
      <c r="AZ150" s="203" t="str">
        <f>IF($I150=0,"*",IF(転記作業用!$BM150=0,"-",転記作業用!BD150))</f>
        <v>-</v>
      </c>
      <c r="BA150" s="203" t="str">
        <f>IF($I150=0,"*",IF(転記作業用!$BM150=0,"-",転記作業用!BE150))</f>
        <v>-</v>
      </c>
      <c r="BB150" s="203" t="str">
        <f>IF($I150=0,"*",IF(転記作業用!$BM150=0,"-",転記作業用!BF150))</f>
        <v>-</v>
      </c>
      <c r="BC150" s="203" t="str">
        <f>IF($I150=0,"*",IF(転記作業用!$BM150=0,"-",転記作業用!BG150))</f>
        <v>-</v>
      </c>
      <c r="BD150" s="203" t="str">
        <f>IF($I150=0,"*",IF(転記作業用!$BM150=0,"-",転記作業用!BH150))</f>
        <v>-</v>
      </c>
      <c r="BE150" s="203" t="str">
        <f>IF($I150=0,"*",IF(転記作業用!$BM150=0,"-",転記作業用!BI150))</f>
        <v>-</v>
      </c>
      <c r="BF150" s="203" t="str">
        <f>IF($I150=0,"*",IF(転記作業用!$BM150=0,"-",転記作業用!BJ150))</f>
        <v>-</v>
      </c>
      <c r="BG150" s="203" t="str">
        <f>IF($I150=0,"*",IF(転記作業用!$BM150=0,"-",転記作業用!BK150))</f>
        <v>-</v>
      </c>
      <c r="BH150" s="203" t="str">
        <f>IF($I150=0,"*",IF(転記作業用!$BM150=0,"-",転記作業用!BL150))</f>
        <v>-</v>
      </c>
      <c r="BI150" s="203" t="str">
        <f>IF('在宅生活改善調査（利用者票）'!BI159="","-",'在宅生活改善調査（利用者票）'!BI159)</f>
        <v>-</v>
      </c>
      <c r="BJ150" s="203" t="str">
        <f>IF($BI150=4,"*",IF(転記作業用!$CK150=0,"-",転記作業用!BO150))</f>
        <v>-</v>
      </c>
      <c r="BK150" s="203" t="str">
        <f>IF($BI150=4,"*",IF(転記作業用!$CK150=0,"-",転記作業用!BP150))</f>
        <v>-</v>
      </c>
      <c r="BL150" s="203" t="str">
        <f>IF($BI150=4,"*",IF(転記作業用!$CK150=0,"-",転記作業用!BQ150))</f>
        <v>-</v>
      </c>
      <c r="BM150" s="203" t="str">
        <f>IF($BI150=4,"*",IF(転記作業用!$CK150=0,"-",転記作業用!BR150))</f>
        <v>-</v>
      </c>
      <c r="BN150" s="203" t="str">
        <f>IF($BI150=4,"*",IF(転記作業用!$CK150=0,"-",転記作業用!BS150))</f>
        <v>-</v>
      </c>
      <c r="BO150" s="203" t="str">
        <f>IF($BI150=4,"*",IF(転記作業用!$CK150=0,"-",転記作業用!BT150))</f>
        <v>-</v>
      </c>
      <c r="BP150" s="203" t="str">
        <f>IF($BI150=4,"*",IF(転記作業用!$CK150=0,"-",転記作業用!BU150))</f>
        <v>-</v>
      </c>
      <c r="BQ150" s="203" t="str">
        <f>IF($BI150=4,"*",IF(転記作業用!$CK150=0,"-",転記作業用!BV150))</f>
        <v>-</v>
      </c>
      <c r="BR150" s="203" t="str">
        <f>IF($BI150=4,"*",IF(転記作業用!$CK150=0,"-",転記作業用!BW150))</f>
        <v>-</v>
      </c>
      <c r="BS150" s="203" t="str">
        <f>IF($BI150=4,"*",IF(転記作業用!$CK150=0,"-",転記作業用!BX150))</f>
        <v>-</v>
      </c>
      <c r="BT150" s="203" t="str">
        <f>IF($BI150=4,"*",IF(転記作業用!$CK150=0,"-",転記作業用!BY150))</f>
        <v>-</v>
      </c>
      <c r="BU150" s="203" t="str">
        <f>IF($BI150=4,"*",IF(転記作業用!$CK150=0,"-",転記作業用!BZ150))</f>
        <v>-</v>
      </c>
      <c r="BV150" s="203" t="str">
        <f>IF($BI150=4,"*",IF(転記作業用!$CK150=0,"-",転記作業用!CA150))</f>
        <v>-</v>
      </c>
      <c r="BW150" s="203" t="str">
        <f>IF($BI150=4,"*",IF(転記作業用!$CK150=0,"-",転記作業用!CB150))</f>
        <v>-</v>
      </c>
      <c r="BX150" s="203" t="str">
        <f>IF($BI150=4,"*",IF(転記作業用!$CK150=0,"-",転記作業用!CC150))</f>
        <v>-</v>
      </c>
      <c r="BY150" s="203" t="str">
        <f>IF($BI150=4,"*",IF(転記作業用!$CK150=0,"-",転記作業用!CD150))</f>
        <v>-</v>
      </c>
      <c r="BZ150" s="203" t="str">
        <f>IF($BI150=4,"*",IF(転記作業用!$CK150=0,"-",転記作業用!CE150))</f>
        <v>-</v>
      </c>
      <c r="CA150" s="203" t="str">
        <f>IF($BI150=4,"*",IF(転記作業用!$CK150=0,"-",転記作業用!CF150))</f>
        <v>-</v>
      </c>
      <c r="CB150" s="203" t="str">
        <f>IF($BI150=4,"*",IF(転記作業用!$CK150=0,"-",転記作業用!CG150))</f>
        <v>-</v>
      </c>
      <c r="CC150" s="203" t="str">
        <f>IF(転記作業用!$CJ150=0,"*",IF('在宅生活改善調査（利用者票）'!CC159="","-",'在宅生活改善調査（利用者票）'!CC159))</f>
        <v>*</v>
      </c>
      <c r="CD150" s="203" t="str">
        <f>IF(転記作業用!CI150=0,"*",IF('在宅生活改善調査（利用者票）'!CD159="","-",'在宅生活改善調査（利用者票）'!CD159))</f>
        <v>*</v>
      </c>
      <c r="CE150" s="203" t="str">
        <f>IF(CB150&lt;&gt;1,"*",IF('在宅生活改善調査（利用者票）'!CE159="","-",'在宅生活改善調査（利用者票）'!CE159))</f>
        <v>*</v>
      </c>
    </row>
    <row r="151" spans="2:83" x14ac:dyDescent="0.15">
      <c r="B151" s="203" t="str">
        <f>IF('在宅生活改善調査（利用者票）'!B160="","-",'在宅生活改善調査（利用者票）'!B160)</f>
        <v>-</v>
      </c>
      <c r="C151" s="203" t="str">
        <f>IF('在宅生活改善調査（利用者票）'!C160="","-",'在宅生活改善調査（利用者票）'!C160)</f>
        <v>-</v>
      </c>
      <c r="D151" s="203" t="str">
        <f>IF('在宅生活改善調査（利用者票）'!D160="","-",'在宅生活改善調査（利用者票）'!D160)</f>
        <v>-</v>
      </c>
      <c r="E151" s="203" t="str">
        <f>IF(転記作業用!$K151=0,"-",転記作業用!D151)</f>
        <v>-</v>
      </c>
      <c r="F151" s="203" t="str">
        <f>IF(転記作業用!$K151=0,"-",転記作業用!E151)</f>
        <v>-</v>
      </c>
      <c r="G151" s="203" t="str">
        <f>IF(転記作業用!$K151=0,"-",転記作業用!F151)</f>
        <v>-</v>
      </c>
      <c r="H151" s="203" t="str">
        <f>IF(転記作業用!$K151=0,"-",転記作業用!G151)</f>
        <v>-</v>
      </c>
      <c r="I151" s="203" t="str">
        <f>IF(転記作業用!$K151=0,"-",転記作業用!H151)</f>
        <v>-</v>
      </c>
      <c r="J151" s="203" t="str">
        <f>IF(転記作業用!$K151=0,"-",転記作業用!I151)</f>
        <v>-</v>
      </c>
      <c r="K151" s="203" t="str">
        <f>IF(転記作業用!$K151=0,"-",転記作業用!J151)</f>
        <v>-</v>
      </c>
      <c r="L151" s="203" t="str">
        <f>IF(転記作業用!$S151=0,"-",転記作業用!L151)</f>
        <v>-</v>
      </c>
      <c r="M151" s="203" t="str">
        <f>IF(転記作業用!$S151=0,"-",転記作業用!M151)</f>
        <v>-</v>
      </c>
      <c r="N151" s="203" t="str">
        <f>IF(転記作業用!$S151=0,"-",転記作業用!N151)</f>
        <v>-</v>
      </c>
      <c r="O151" s="203" t="str">
        <f>IF(転記作業用!$S151=0,"-",転記作業用!O151)</f>
        <v>-</v>
      </c>
      <c r="P151" s="203" t="str">
        <f>IF(転記作業用!$S151=0,"-",転記作業用!P151)</f>
        <v>-</v>
      </c>
      <c r="Q151" s="203" t="str">
        <f>IF(転記作業用!$S151=0,"-",転記作業用!Q151)</f>
        <v>-</v>
      </c>
      <c r="R151" s="203" t="str">
        <f>IF(転記作業用!$S151=0,"-",転記作業用!R151)</f>
        <v>-</v>
      </c>
      <c r="S151" s="203" t="str">
        <f>IF(転記作業用!$AB151=0,"-",転記作業用!T151)</f>
        <v>-</v>
      </c>
      <c r="T151" s="203" t="str">
        <f>IF(転記作業用!$AB151=0,"-",転記作業用!U151)</f>
        <v>-</v>
      </c>
      <c r="U151" s="203" t="str">
        <f>IF(転記作業用!$AB151=0,"-",転記作業用!V151)</f>
        <v>-</v>
      </c>
      <c r="V151" s="203" t="str">
        <f>IF(転記作業用!$AB151=0,"-",転記作業用!W151)</f>
        <v>-</v>
      </c>
      <c r="W151" s="203" t="str">
        <f>IF(転記作業用!$AB151=0,"-",転記作業用!X151)</f>
        <v>-</v>
      </c>
      <c r="X151" s="203" t="str">
        <f>IF(転記作業用!$AB151=0,"-",転記作業用!Y151)</f>
        <v>-</v>
      </c>
      <c r="Y151" s="203" t="str">
        <f>IF(転記作業用!$AB151=0,"-",転記作業用!Z151)</f>
        <v>-</v>
      </c>
      <c r="Z151" s="203" t="str">
        <f>IF(転記作業用!$AB151=0,"-",転記作業用!AA151)</f>
        <v>-</v>
      </c>
      <c r="AA151" s="203" t="str">
        <f>IF($G151=0,"*",IF(転記作業用!$AK151=0,"-",転記作業用!AC151))</f>
        <v>-</v>
      </c>
      <c r="AB151" s="203" t="str">
        <f>IF($G151=0,"*",IF(転記作業用!$AK151=0,"-",転記作業用!AD151))</f>
        <v>-</v>
      </c>
      <c r="AC151" s="203" t="str">
        <f>IF($G151=0,"*",IF(転記作業用!$AK151=0,"-",転記作業用!AE151))</f>
        <v>-</v>
      </c>
      <c r="AD151" s="203" t="str">
        <f>IF($G151=0,"*",IF(転記作業用!$AK151=0,"-",転記作業用!AF151))</f>
        <v>-</v>
      </c>
      <c r="AE151" s="203" t="str">
        <f>IF($G151=0,"*",IF(転記作業用!$AK151=0,"-",転記作業用!AG151))</f>
        <v>-</v>
      </c>
      <c r="AF151" s="203" t="str">
        <f>IF($G151=0,"*",IF(転記作業用!$AK151=0,"-",転記作業用!AH151))</f>
        <v>-</v>
      </c>
      <c r="AG151" s="203" t="str">
        <f>IF($G151=0,"*",IF(転記作業用!$AK151=0,"-",転記作業用!AI151))</f>
        <v>-</v>
      </c>
      <c r="AH151" s="203" t="str">
        <f>IF($G151=0,"*",IF(転記作業用!$AK151=0,"-",転記作業用!AJ151))</f>
        <v>-</v>
      </c>
      <c r="AI151" s="203" t="str">
        <f>IF($H151=0,"*",IF(転記作業用!$AW151=0,"-",転記作業用!AL151))</f>
        <v>-</v>
      </c>
      <c r="AJ151" s="203" t="str">
        <f>IF($H151=0,"*",IF(転記作業用!$AW151=0,"-",転記作業用!AM151))</f>
        <v>-</v>
      </c>
      <c r="AK151" s="203" t="str">
        <f>IF($H151=0,"*",IF(転記作業用!$AW151=0,"-",転記作業用!AN151))</f>
        <v>-</v>
      </c>
      <c r="AL151" s="203" t="str">
        <f>IF($H151=0,"*",IF(転記作業用!$AW151=0,"-",転記作業用!AO151))</f>
        <v>-</v>
      </c>
      <c r="AM151" s="203" t="str">
        <f>IF($H151=0,"*",IF(転記作業用!$AW151=0,"-",転記作業用!AP151))</f>
        <v>-</v>
      </c>
      <c r="AN151" s="203" t="str">
        <f>IF($H151=0,"*",IF(転記作業用!$AW151=0,"-",転記作業用!AQ151))</f>
        <v>-</v>
      </c>
      <c r="AO151" s="203" t="str">
        <f>IF($H151=0,"*",IF(転記作業用!$AW151=0,"-",転記作業用!AR151))</f>
        <v>-</v>
      </c>
      <c r="AP151" s="203" t="str">
        <f>IF($H151=0,"*",IF(転記作業用!$AW151=0,"-",転記作業用!AS151))</f>
        <v>-</v>
      </c>
      <c r="AQ151" s="203" t="str">
        <f>IF($H151=0,"*",IF(転記作業用!$AW151=0,"-",転記作業用!AT151))</f>
        <v>-</v>
      </c>
      <c r="AR151" s="203" t="str">
        <f>IF($H151=0,"*",IF(転記作業用!$AW151=0,"-",転記作業用!AU151))</f>
        <v>-</v>
      </c>
      <c r="AS151" s="203" t="str">
        <f>IF($H151=0,"*",IF(転記作業用!$AW151=0,"-",転記作業用!AV151))</f>
        <v>-</v>
      </c>
      <c r="AT151" s="203" t="str">
        <f>IF($I151=0,"*",IF(転記作業用!$BM151=0,"-",転記作業用!AX151))</f>
        <v>-</v>
      </c>
      <c r="AU151" s="203" t="str">
        <f>IF($I151=0,"*",IF(転記作業用!$BM151=0,"-",転記作業用!AY151))</f>
        <v>-</v>
      </c>
      <c r="AV151" s="203" t="str">
        <f>IF($I151=0,"*",IF(転記作業用!$BM151=0,"-",転記作業用!AZ151))</f>
        <v>-</v>
      </c>
      <c r="AW151" s="203" t="str">
        <f>IF($I151=0,"*",IF(転記作業用!$BM151=0,"-",転記作業用!BA151))</f>
        <v>-</v>
      </c>
      <c r="AX151" s="203" t="str">
        <f>IF($I151=0,"*",IF(転記作業用!$BM151=0,"-",転記作業用!BB151))</f>
        <v>-</v>
      </c>
      <c r="AY151" s="203" t="str">
        <f>IF($I151=0,"*",IF(転記作業用!$BM151=0,"-",転記作業用!BC151))</f>
        <v>-</v>
      </c>
      <c r="AZ151" s="203" t="str">
        <f>IF($I151=0,"*",IF(転記作業用!$BM151=0,"-",転記作業用!BD151))</f>
        <v>-</v>
      </c>
      <c r="BA151" s="203" t="str">
        <f>IF($I151=0,"*",IF(転記作業用!$BM151=0,"-",転記作業用!BE151))</f>
        <v>-</v>
      </c>
      <c r="BB151" s="203" t="str">
        <f>IF($I151=0,"*",IF(転記作業用!$BM151=0,"-",転記作業用!BF151))</f>
        <v>-</v>
      </c>
      <c r="BC151" s="203" t="str">
        <f>IF($I151=0,"*",IF(転記作業用!$BM151=0,"-",転記作業用!BG151))</f>
        <v>-</v>
      </c>
      <c r="BD151" s="203" t="str">
        <f>IF($I151=0,"*",IF(転記作業用!$BM151=0,"-",転記作業用!BH151))</f>
        <v>-</v>
      </c>
      <c r="BE151" s="203" t="str">
        <f>IF($I151=0,"*",IF(転記作業用!$BM151=0,"-",転記作業用!BI151))</f>
        <v>-</v>
      </c>
      <c r="BF151" s="203" t="str">
        <f>IF($I151=0,"*",IF(転記作業用!$BM151=0,"-",転記作業用!BJ151))</f>
        <v>-</v>
      </c>
      <c r="BG151" s="203" t="str">
        <f>IF($I151=0,"*",IF(転記作業用!$BM151=0,"-",転記作業用!BK151))</f>
        <v>-</v>
      </c>
      <c r="BH151" s="203" t="str">
        <f>IF($I151=0,"*",IF(転記作業用!$BM151=0,"-",転記作業用!BL151))</f>
        <v>-</v>
      </c>
      <c r="BI151" s="203" t="str">
        <f>IF('在宅生活改善調査（利用者票）'!BI160="","-",'在宅生活改善調査（利用者票）'!BI160)</f>
        <v>-</v>
      </c>
      <c r="BJ151" s="203" t="str">
        <f>IF($BI151=4,"*",IF(転記作業用!$CK151=0,"-",転記作業用!BO151))</f>
        <v>-</v>
      </c>
      <c r="BK151" s="203" t="str">
        <f>IF($BI151=4,"*",IF(転記作業用!$CK151=0,"-",転記作業用!BP151))</f>
        <v>-</v>
      </c>
      <c r="BL151" s="203" t="str">
        <f>IF($BI151=4,"*",IF(転記作業用!$CK151=0,"-",転記作業用!BQ151))</f>
        <v>-</v>
      </c>
      <c r="BM151" s="203" t="str">
        <f>IF($BI151=4,"*",IF(転記作業用!$CK151=0,"-",転記作業用!BR151))</f>
        <v>-</v>
      </c>
      <c r="BN151" s="203" t="str">
        <f>IF($BI151=4,"*",IF(転記作業用!$CK151=0,"-",転記作業用!BS151))</f>
        <v>-</v>
      </c>
      <c r="BO151" s="203" t="str">
        <f>IF($BI151=4,"*",IF(転記作業用!$CK151=0,"-",転記作業用!BT151))</f>
        <v>-</v>
      </c>
      <c r="BP151" s="203" t="str">
        <f>IF($BI151=4,"*",IF(転記作業用!$CK151=0,"-",転記作業用!BU151))</f>
        <v>-</v>
      </c>
      <c r="BQ151" s="203" t="str">
        <f>IF($BI151=4,"*",IF(転記作業用!$CK151=0,"-",転記作業用!BV151))</f>
        <v>-</v>
      </c>
      <c r="BR151" s="203" t="str">
        <f>IF($BI151=4,"*",IF(転記作業用!$CK151=0,"-",転記作業用!BW151))</f>
        <v>-</v>
      </c>
      <c r="BS151" s="203" t="str">
        <f>IF($BI151=4,"*",IF(転記作業用!$CK151=0,"-",転記作業用!BX151))</f>
        <v>-</v>
      </c>
      <c r="BT151" s="203" t="str">
        <f>IF($BI151=4,"*",IF(転記作業用!$CK151=0,"-",転記作業用!BY151))</f>
        <v>-</v>
      </c>
      <c r="BU151" s="203" t="str">
        <f>IF($BI151=4,"*",IF(転記作業用!$CK151=0,"-",転記作業用!BZ151))</f>
        <v>-</v>
      </c>
      <c r="BV151" s="203" t="str">
        <f>IF($BI151=4,"*",IF(転記作業用!$CK151=0,"-",転記作業用!CA151))</f>
        <v>-</v>
      </c>
      <c r="BW151" s="203" t="str">
        <f>IF($BI151=4,"*",IF(転記作業用!$CK151=0,"-",転記作業用!CB151))</f>
        <v>-</v>
      </c>
      <c r="BX151" s="203" t="str">
        <f>IF($BI151=4,"*",IF(転記作業用!$CK151=0,"-",転記作業用!CC151))</f>
        <v>-</v>
      </c>
      <c r="BY151" s="203" t="str">
        <f>IF($BI151=4,"*",IF(転記作業用!$CK151=0,"-",転記作業用!CD151))</f>
        <v>-</v>
      </c>
      <c r="BZ151" s="203" t="str">
        <f>IF($BI151=4,"*",IF(転記作業用!$CK151=0,"-",転記作業用!CE151))</f>
        <v>-</v>
      </c>
      <c r="CA151" s="203" t="str">
        <f>IF($BI151=4,"*",IF(転記作業用!$CK151=0,"-",転記作業用!CF151))</f>
        <v>-</v>
      </c>
      <c r="CB151" s="203" t="str">
        <f>IF($BI151=4,"*",IF(転記作業用!$CK151=0,"-",転記作業用!CG151))</f>
        <v>-</v>
      </c>
      <c r="CC151" s="203" t="str">
        <f>IF(転記作業用!$CJ151=0,"*",IF('在宅生活改善調査（利用者票）'!CC160="","-",'在宅生活改善調査（利用者票）'!CC160))</f>
        <v>*</v>
      </c>
      <c r="CD151" s="203" t="str">
        <f>IF(転記作業用!CI151=0,"*",IF('在宅生活改善調査（利用者票）'!CD160="","-",'在宅生活改善調査（利用者票）'!CD160))</f>
        <v>*</v>
      </c>
      <c r="CE151" s="203" t="str">
        <f>IF(CB151&lt;&gt;1,"*",IF('在宅生活改善調査（利用者票）'!CE160="","-",'在宅生活改善調査（利用者票）'!CE160))</f>
        <v>*</v>
      </c>
    </row>
    <row r="152" spans="2:83" x14ac:dyDescent="0.15">
      <c r="B152" s="203" t="str">
        <f>IF('在宅生活改善調査（利用者票）'!B161="","-",'在宅生活改善調査（利用者票）'!B161)</f>
        <v>-</v>
      </c>
      <c r="C152" s="203" t="str">
        <f>IF('在宅生活改善調査（利用者票）'!C161="","-",'在宅生活改善調査（利用者票）'!C161)</f>
        <v>-</v>
      </c>
      <c r="D152" s="203" t="str">
        <f>IF('在宅生活改善調査（利用者票）'!D161="","-",'在宅生活改善調査（利用者票）'!D161)</f>
        <v>-</v>
      </c>
      <c r="E152" s="203" t="str">
        <f>IF(転記作業用!$K152=0,"-",転記作業用!D152)</f>
        <v>-</v>
      </c>
      <c r="F152" s="203" t="str">
        <f>IF(転記作業用!$K152=0,"-",転記作業用!E152)</f>
        <v>-</v>
      </c>
      <c r="G152" s="203" t="str">
        <f>IF(転記作業用!$K152=0,"-",転記作業用!F152)</f>
        <v>-</v>
      </c>
      <c r="H152" s="203" t="str">
        <f>IF(転記作業用!$K152=0,"-",転記作業用!G152)</f>
        <v>-</v>
      </c>
      <c r="I152" s="203" t="str">
        <f>IF(転記作業用!$K152=0,"-",転記作業用!H152)</f>
        <v>-</v>
      </c>
      <c r="J152" s="203" t="str">
        <f>IF(転記作業用!$K152=0,"-",転記作業用!I152)</f>
        <v>-</v>
      </c>
      <c r="K152" s="203" t="str">
        <f>IF(転記作業用!$K152=0,"-",転記作業用!J152)</f>
        <v>-</v>
      </c>
      <c r="L152" s="203" t="str">
        <f>IF(転記作業用!$S152=0,"-",転記作業用!L152)</f>
        <v>-</v>
      </c>
      <c r="M152" s="203" t="str">
        <f>IF(転記作業用!$S152=0,"-",転記作業用!M152)</f>
        <v>-</v>
      </c>
      <c r="N152" s="203" t="str">
        <f>IF(転記作業用!$S152=0,"-",転記作業用!N152)</f>
        <v>-</v>
      </c>
      <c r="O152" s="203" t="str">
        <f>IF(転記作業用!$S152=0,"-",転記作業用!O152)</f>
        <v>-</v>
      </c>
      <c r="P152" s="203" t="str">
        <f>IF(転記作業用!$S152=0,"-",転記作業用!P152)</f>
        <v>-</v>
      </c>
      <c r="Q152" s="203" t="str">
        <f>IF(転記作業用!$S152=0,"-",転記作業用!Q152)</f>
        <v>-</v>
      </c>
      <c r="R152" s="203" t="str">
        <f>IF(転記作業用!$S152=0,"-",転記作業用!R152)</f>
        <v>-</v>
      </c>
      <c r="S152" s="203" t="str">
        <f>IF(転記作業用!$AB152=0,"-",転記作業用!T152)</f>
        <v>-</v>
      </c>
      <c r="T152" s="203" t="str">
        <f>IF(転記作業用!$AB152=0,"-",転記作業用!U152)</f>
        <v>-</v>
      </c>
      <c r="U152" s="203" t="str">
        <f>IF(転記作業用!$AB152=0,"-",転記作業用!V152)</f>
        <v>-</v>
      </c>
      <c r="V152" s="203" t="str">
        <f>IF(転記作業用!$AB152=0,"-",転記作業用!W152)</f>
        <v>-</v>
      </c>
      <c r="W152" s="203" t="str">
        <f>IF(転記作業用!$AB152=0,"-",転記作業用!X152)</f>
        <v>-</v>
      </c>
      <c r="X152" s="203" t="str">
        <f>IF(転記作業用!$AB152=0,"-",転記作業用!Y152)</f>
        <v>-</v>
      </c>
      <c r="Y152" s="203" t="str">
        <f>IF(転記作業用!$AB152=0,"-",転記作業用!Z152)</f>
        <v>-</v>
      </c>
      <c r="Z152" s="203" t="str">
        <f>IF(転記作業用!$AB152=0,"-",転記作業用!AA152)</f>
        <v>-</v>
      </c>
      <c r="AA152" s="203" t="str">
        <f>IF($G152=0,"*",IF(転記作業用!$AK152=0,"-",転記作業用!AC152))</f>
        <v>-</v>
      </c>
      <c r="AB152" s="203" t="str">
        <f>IF($G152=0,"*",IF(転記作業用!$AK152=0,"-",転記作業用!AD152))</f>
        <v>-</v>
      </c>
      <c r="AC152" s="203" t="str">
        <f>IF($G152=0,"*",IF(転記作業用!$AK152=0,"-",転記作業用!AE152))</f>
        <v>-</v>
      </c>
      <c r="AD152" s="203" t="str">
        <f>IF($G152=0,"*",IF(転記作業用!$AK152=0,"-",転記作業用!AF152))</f>
        <v>-</v>
      </c>
      <c r="AE152" s="203" t="str">
        <f>IF($G152=0,"*",IF(転記作業用!$AK152=0,"-",転記作業用!AG152))</f>
        <v>-</v>
      </c>
      <c r="AF152" s="203" t="str">
        <f>IF($G152=0,"*",IF(転記作業用!$AK152=0,"-",転記作業用!AH152))</f>
        <v>-</v>
      </c>
      <c r="AG152" s="203" t="str">
        <f>IF($G152=0,"*",IF(転記作業用!$AK152=0,"-",転記作業用!AI152))</f>
        <v>-</v>
      </c>
      <c r="AH152" s="203" t="str">
        <f>IF($G152=0,"*",IF(転記作業用!$AK152=0,"-",転記作業用!AJ152))</f>
        <v>-</v>
      </c>
      <c r="AI152" s="203" t="str">
        <f>IF($H152=0,"*",IF(転記作業用!$AW152=0,"-",転記作業用!AL152))</f>
        <v>-</v>
      </c>
      <c r="AJ152" s="203" t="str">
        <f>IF($H152=0,"*",IF(転記作業用!$AW152=0,"-",転記作業用!AM152))</f>
        <v>-</v>
      </c>
      <c r="AK152" s="203" t="str">
        <f>IF($H152=0,"*",IF(転記作業用!$AW152=0,"-",転記作業用!AN152))</f>
        <v>-</v>
      </c>
      <c r="AL152" s="203" t="str">
        <f>IF($H152=0,"*",IF(転記作業用!$AW152=0,"-",転記作業用!AO152))</f>
        <v>-</v>
      </c>
      <c r="AM152" s="203" t="str">
        <f>IF($H152=0,"*",IF(転記作業用!$AW152=0,"-",転記作業用!AP152))</f>
        <v>-</v>
      </c>
      <c r="AN152" s="203" t="str">
        <f>IF($H152=0,"*",IF(転記作業用!$AW152=0,"-",転記作業用!AQ152))</f>
        <v>-</v>
      </c>
      <c r="AO152" s="203" t="str">
        <f>IF($H152=0,"*",IF(転記作業用!$AW152=0,"-",転記作業用!AR152))</f>
        <v>-</v>
      </c>
      <c r="AP152" s="203" t="str">
        <f>IF($H152=0,"*",IF(転記作業用!$AW152=0,"-",転記作業用!AS152))</f>
        <v>-</v>
      </c>
      <c r="AQ152" s="203" t="str">
        <f>IF($H152=0,"*",IF(転記作業用!$AW152=0,"-",転記作業用!AT152))</f>
        <v>-</v>
      </c>
      <c r="AR152" s="203" t="str">
        <f>IF($H152=0,"*",IF(転記作業用!$AW152=0,"-",転記作業用!AU152))</f>
        <v>-</v>
      </c>
      <c r="AS152" s="203" t="str">
        <f>IF($H152=0,"*",IF(転記作業用!$AW152=0,"-",転記作業用!AV152))</f>
        <v>-</v>
      </c>
      <c r="AT152" s="203" t="str">
        <f>IF($I152=0,"*",IF(転記作業用!$BM152=0,"-",転記作業用!AX152))</f>
        <v>-</v>
      </c>
      <c r="AU152" s="203" t="str">
        <f>IF($I152=0,"*",IF(転記作業用!$BM152=0,"-",転記作業用!AY152))</f>
        <v>-</v>
      </c>
      <c r="AV152" s="203" t="str">
        <f>IF($I152=0,"*",IF(転記作業用!$BM152=0,"-",転記作業用!AZ152))</f>
        <v>-</v>
      </c>
      <c r="AW152" s="203" t="str">
        <f>IF($I152=0,"*",IF(転記作業用!$BM152=0,"-",転記作業用!BA152))</f>
        <v>-</v>
      </c>
      <c r="AX152" s="203" t="str">
        <f>IF($I152=0,"*",IF(転記作業用!$BM152=0,"-",転記作業用!BB152))</f>
        <v>-</v>
      </c>
      <c r="AY152" s="203" t="str">
        <f>IF($I152=0,"*",IF(転記作業用!$BM152=0,"-",転記作業用!BC152))</f>
        <v>-</v>
      </c>
      <c r="AZ152" s="203" t="str">
        <f>IF($I152=0,"*",IF(転記作業用!$BM152=0,"-",転記作業用!BD152))</f>
        <v>-</v>
      </c>
      <c r="BA152" s="203" t="str">
        <f>IF($I152=0,"*",IF(転記作業用!$BM152=0,"-",転記作業用!BE152))</f>
        <v>-</v>
      </c>
      <c r="BB152" s="203" t="str">
        <f>IF($I152=0,"*",IF(転記作業用!$BM152=0,"-",転記作業用!BF152))</f>
        <v>-</v>
      </c>
      <c r="BC152" s="203" t="str">
        <f>IF($I152=0,"*",IF(転記作業用!$BM152=0,"-",転記作業用!BG152))</f>
        <v>-</v>
      </c>
      <c r="BD152" s="203" t="str">
        <f>IF($I152=0,"*",IF(転記作業用!$BM152=0,"-",転記作業用!BH152))</f>
        <v>-</v>
      </c>
      <c r="BE152" s="203" t="str">
        <f>IF($I152=0,"*",IF(転記作業用!$BM152=0,"-",転記作業用!BI152))</f>
        <v>-</v>
      </c>
      <c r="BF152" s="203" t="str">
        <f>IF($I152=0,"*",IF(転記作業用!$BM152=0,"-",転記作業用!BJ152))</f>
        <v>-</v>
      </c>
      <c r="BG152" s="203" t="str">
        <f>IF($I152=0,"*",IF(転記作業用!$BM152=0,"-",転記作業用!BK152))</f>
        <v>-</v>
      </c>
      <c r="BH152" s="203" t="str">
        <f>IF($I152=0,"*",IF(転記作業用!$BM152=0,"-",転記作業用!BL152))</f>
        <v>-</v>
      </c>
      <c r="BI152" s="203" t="str">
        <f>IF('在宅生活改善調査（利用者票）'!BI161="","-",'在宅生活改善調査（利用者票）'!BI161)</f>
        <v>-</v>
      </c>
      <c r="BJ152" s="203" t="str">
        <f>IF($BI152=4,"*",IF(転記作業用!$CK152=0,"-",転記作業用!BO152))</f>
        <v>-</v>
      </c>
      <c r="BK152" s="203" t="str">
        <f>IF($BI152=4,"*",IF(転記作業用!$CK152=0,"-",転記作業用!BP152))</f>
        <v>-</v>
      </c>
      <c r="BL152" s="203" t="str">
        <f>IF($BI152=4,"*",IF(転記作業用!$CK152=0,"-",転記作業用!BQ152))</f>
        <v>-</v>
      </c>
      <c r="BM152" s="203" t="str">
        <f>IF($BI152=4,"*",IF(転記作業用!$CK152=0,"-",転記作業用!BR152))</f>
        <v>-</v>
      </c>
      <c r="BN152" s="203" t="str">
        <f>IF($BI152=4,"*",IF(転記作業用!$CK152=0,"-",転記作業用!BS152))</f>
        <v>-</v>
      </c>
      <c r="BO152" s="203" t="str">
        <f>IF($BI152=4,"*",IF(転記作業用!$CK152=0,"-",転記作業用!BT152))</f>
        <v>-</v>
      </c>
      <c r="BP152" s="203" t="str">
        <f>IF($BI152=4,"*",IF(転記作業用!$CK152=0,"-",転記作業用!BU152))</f>
        <v>-</v>
      </c>
      <c r="BQ152" s="203" t="str">
        <f>IF($BI152=4,"*",IF(転記作業用!$CK152=0,"-",転記作業用!BV152))</f>
        <v>-</v>
      </c>
      <c r="BR152" s="203" t="str">
        <f>IF($BI152=4,"*",IF(転記作業用!$CK152=0,"-",転記作業用!BW152))</f>
        <v>-</v>
      </c>
      <c r="BS152" s="203" t="str">
        <f>IF($BI152=4,"*",IF(転記作業用!$CK152=0,"-",転記作業用!BX152))</f>
        <v>-</v>
      </c>
      <c r="BT152" s="203" t="str">
        <f>IF($BI152=4,"*",IF(転記作業用!$CK152=0,"-",転記作業用!BY152))</f>
        <v>-</v>
      </c>
      <c r="BU152" s="203" t="str">
        <f>IF($BI152=4,"*",IF(転記作業用!$CK152=0,"-",転記作業用!BZ152))</f>
        <v>-</v>
      </c>
      <c r="BV152" s="203" t="str">
        <f>IF($BI152=4,"*",IF(転記作業用!$CK152=0,"-",転記作業用!CA152))</f>
        <v>-</v>
      </c>
      <c r="BW152" s="203" t="str">
        <f>IF($BI152=4,"*",IF(転記作業用!$CK152=0,"-",転記作業用!CB152))</f>
        <v>-</v>
      </c>
      <c r="BX152" s="203" t="str">
        <f>IF($BI152=4,"*",IF(転記作業用!$CK152=0,"-",転記作業用!CC152))</f>
        <v>-</v>
      </c>
      <c r="BY152" s="203" t="str">
        <f>IF($BI152=4,"*",IF(転記作業用!$CK152=0,"-",転記作業用!CD152))</f>
        <v>-</v>
      </c>
      <c r="BZ152" s="203" t="str">
        <f>IF($BI152=4,"*",IF(転記作業用!$CK152=0,"-",転記作業用!CE152))</f>
        <v>-</v>
      </c>
      <c r="CA152" s="203" t="str">
        <f>IF($BI152=4,"*",IF(転記作業用!$CK152=0,"-",転記作業用!CF152))</f>
        <v>-</v>
      </c>
      <c r="CB152" s="203" t="str">
        <f>IF($BI152=4,"*",IF(転記作業用!$CK152=0,"-",転記作業用!CG152))</f>
        <v>-</v>
      </c>
      <c r="CC152" s="203" t="str">
        <f>IF(転記作業用!$CJ152=0,"*",IF('在宅生活改善調査（利用者票）'!CC161="","-",'在宅生活改善調査（利用者票）'!CC161))</f>
        <v>*</v>
      </c>
      <c r="CD152" s="203" t="str">
        <f>IF(転記作業用!CI152=0,"*",IF('在宅生活改善調査（利用者票）'!CD161="","-",'在宅生活改善調査（利用者票）'!CD161))</f>
        <v>*</v>
      </c>
      <c r="CE152" s="203" t="str">
        <f>IF(CB152&lt;&gt;1,"*",IF('在宅生活改善調査（利用者票）'!CE161="","-",'在宅生活改善調査（利用者票）'!CE161))</f>
        <v>*</v>
      </c>
    </row>
    <row r="153" spans="2:83" x14ac:dyDescent="0.15">
      <c r="B153" s="203" t="str">
        <f>IF('在宅生活改善調査（利用者票）'!B162="","-",'在宅生活改善調査（利用者票）'!B162)</f>
        <v>-</v>
      </c>
      <c r="C153" s="203" t="str">
        <f>IF('在宅生活改善調査（利用者票）'!C162="","-",'在宅生活改善調査（利用者票）'!C162)</f>
        <v>-</v>
      </c>
      <c r="D153" s="203" t="str">
        <f>IF('在宅生活改善調査（利用者票）'!D162="","-",'在宅生活改善調査（利用者票）'!D162)</f>
        <v>-</v>
      </c>
      <c r="E153" s="203" t="str">
        <f>IF(転記作業用!$K153=0,"-",転記作業用!D153)</f>
        <v>-</v>
      </c>
      <c r="F153" s="203" t="str">
        <f>IF(転記作業用!$K153=0,"-",転記作業用!E153)</f>
        <v>-</v>
      </c>
      <c r="G153" s="203" t="str">
        <f>IF(転記作業用!$K153=0,"-",転記作業用!F153)</f>
        <v>-</v>
      </c>
      <c r="H153" s="203" t="str">
        <f>IF(転記作業用!$K153=0,"-",転記作業用!G153)</f>
        <v>-</v>
      </c>
      <c r="I153" s="203" t="str">
        <f>IF(転記作業用!$K153=0,"-",転記作業用!H153)</f>
        <v>-</v>
      </c>
      <c r="J153" s="203" t="str">
        <f>IF(転記作業用!$K153=0,"-",転記作業用!I153)</f>
        <v>-</v>
      </c>
      <c r="K153" s="203" t="str">
        <f>IF(転記作業用!$K153=0,"-",転記作業用!J153)</f>
        <v>-</v>
      </c>
      <c r="L153" s="203" t="str">
        <f>IF(転記作業用!$S153=0,"-",転記作業用!L153)</f>
        <v>-</v>
      </c>
      <c r="M153" s="203" t="str">
        <f>IF(転記作業用!$S153=0,"-",転記作業用!M153)</f>
        <v>-</v>
      </c>
      <c r="N153" s="203" t="str">
        <f>IF(転記作業用!$S153=0,"-",転記作業用!N153)</f>
        <v>-</v>
      </c>
      <c r="O153" s="203" t="str">
        <f>IF(転記作業用!$S153=0,"-",転記作業用!O153)</f>
        <v>-</v>
      </c>
      <c r="P153" s="203" t="str">
        <f>IF(転記作業用!$S153=0,"-",転記作業用!P153)</f>
        <v>-</v>
      </c>
      <c r="Q153" s="203" t="str">
        <f>IF(転記作業用!$S153=0,"-",転記作業用!Q153)</f>
        <v>-</v>
      </c>
      <c r="R153" s="203" t="str">
        <f>IF(転記作業用!$S153=0,"-",転記作業用!R153)</f>
        <v>-</v>
      </c>
      <c r="S153" s="203" t="str">
        <f>IF(転記作業用!$AB153=0,"-",転記作業用!T153)</f>
        <v>-</v>
      </c>
      <c r="T153" s="203" t="str">
        <f>IF(転記作業用!$AB153=0,"-",転記作業用!U153)</f>
        <v>-</v>
      </c>
      <c r="U153" s="203" t="str">
        <f>IF(転記作業用!$AB153=0,"-",転記作業用!V153)</f>
        <v>-</v>
      </c>
      <c r="V153" s="203" t="str">
        <f>IF(転記作業用!$AB153=0,"-",転記作業用!W153)</f>
        <v>-</v>
      </c>
      <c r="W153" s="203" t="str">
        <f>IF(転記作業用!$AB153=0,"-",転記作業用!X153)</f>
        <v>-</v>
      </c>
      <c r="X153" s="203" t="str">
        <f>IF(転記作業用!$AB153=0,"-",転記作業用!Y153)</f>
        <v>-</v>
      </c>
      <c r="Y153" s="203" t="str">
        <f>IF(転記作業用!$AB153=0,"-",転記作業用!Z153)</f>
        <v>-</v>
      </c>
      <c r="Z153" s="203" t="str">
        <f>IF(転記作業用!$AB153=0,"-",転記作業用!AA153)</f>
        <v>-</v>
      </c>
      <c r="AA153" s="203" t="str">
        <f>IF($G153=0,"*",IF(転記作業用!$AK153=0,"-",転記作業用!AC153))</f>
        <v>-</v>
      </c>
      <c r="AB153" s="203" t="str">
        <f>IF($G153=0,"*",IF(転記作業用!$AK153=0,"-",転記作業用!AD153))</f>
        <v>-</v>
      </c>
      <c r="AC153" s="203" t="str">
        <f>IF($G153=0,"*",IF(転記作業用!$AK153=0,"-",転記作業用!AE153))</f>
        <v>-</v>
      </c>
      <c r="AD153" s="203" t="str">
        <f>IF($G153=0,"*",IF(転記作業用!$AK153=0,"-",転記作業用!AF153))</f>
        <v>-</v>
      </c>
      <c r="AE153" s="203" t="str">
        <f>IF($G153=0,"*",IF(転記作業用!$AK153=0,"-",転記作業用!AG153))</f>
        <v>-</v>
      </c>
      <c r="AF153" s="203" t="str">
        <f>IF($G153=0,"*",IF(転記作業用!$AK153=0,"-",転記作業用!AH153))</f>
        <v>-</v>
      </c>
      <c r="AG153" s="203" t="str">
        <f>IF($G153=0,"*",IF(転記作業用!$AK153=0,"-",転記作業用!AI153))</f>
        <v>-</v>
      </c>
      <c r="AH153" s="203" t="str">
        <f>IF($G153=0,"*",IF(転記作業用!$AK153=0,"-",転記作業用!AJ153))</f>
        <v>-</v>
      </c>
      <c r="AI153" s="203" t="str">
        <f>IF($H153=0,"*",IF(転記作業用!$AW153=0,"-",転記作業用!AL153))</f>
        <v>-</v>
      </c>
      <c r="AJ153" s="203" t="str">
        <f>IF($H153=0,"*",IF(転記作業用!$AW153=0,"-",転記作業用!AM153))</f>
        <v>-</v>
      </c>
      <c r="AK153" s="203" t="str">
        <f>IF($H153=0,"*",IF(転記作業用!$AW153=0,"-",転記作業用!AN153))</f>
        <v>-</v>
      </c>
      <c r="AL153" s="203" t="str">
        <f>IF($H153=0,"*",IF(転記作業用!$AW153=0,"-",転記作業用!AO153))</f>
        <v>-</v>
      </c>
      <c r="AM153" s="203" t="str">
        <f>IF($H153=0,"*",IF(転記作業用!$AW153=0,"-",転記作業用!AP153))</f>
        <v>-</v>
      </c>
      <c r="AN153" s="203" t="str">
        <f>IF($H153=0,"*",IF(転記作業用!$AW153=0,"-",転記作業用!AQ153))</f>
        <v>-</v>
      </c>
      <c r="AO153" s="203" t="str">
        <f>IF($H153=0,"*",IF(転記作業用!$AW153=0,"-",転記作業用!AR153))</f>
        <v>-</v>
      </c>
      <c r="AP153" s="203" t="str">
        <f>IF($H153=0,"*",IF(転記作業用!$AW153=0,"-",転記作業用!AS153))</f>
        <v>-</v>
      </c>
      <c r="AQ153" s="203" t="str">
        <f>IF($H153=0,"*",IF(転記作業用!$AW153=0,"-",転記作業用!AT153))</f>
        <v>-</v>
      </c>
      <c r="AR153" s="203" t="str">
        <f>IF($H153=0,"*",IF(転記作業用!$AW153=0,"-",転記作業用!AU153))</f>
        <v>-</v>
      </c>
      <c r="AS153" s="203" t="str">
        <f>IF($H153=0,"*",IF(転記作業用!$AW153=0,"-",転記作業用!AV153))</f>
        <v>-</v>
      </c>
      <c r="AT153" s="203" t="str">
        <f>IF($I153=0,"*",IF(転記作業用!$BM153=0,"-",転記作業用!AX153))</f>
        <v>-</v>
      </c>
      <c r="AU153" s="203" t="str">
        <f>IF($I153=0,"*",IF(転記作業用!$BM153=0,"-",転記作業用!AY153))</f>
        <v>-</v>
      </c>
      <c r="AV153" s="203" t="str">
        <f>IF($I153=0,"*",IF(転記作業用!$BM153=0,"-",転記作業用!AZ153))</f>
        <v>-</v>
      </c>
      <c r="AW153" s="203" t="str">
        <f>IF($I153=0,"*",IF(転記作業用!$BM153=0,"-",転記作業用!BA153))</f>
        <v>-</v>
      </c>
      <c r="AX153" s="203" t="str">
        <f>IF($I153=0,"*",IF(転記作業用!$BM153=0,"-",転記作業用!BB153))</f>
        <v>-</v>
      </c>
      <c r="AY153" s="203" t="str">
        <f>IF($I153=0,"*",IF(転記作業用!$BM153=0,"-",転記作業用!BC153))</f>
        <v>-</v>
      </c>
      <c r="AZ153" s="203" t="str">
        <f>IF($I153=0,"*",IF(転記作業用!$BM153=0,"-",転記作業用!BD153))</f>
        <v>-</v>
      </c>
      <c r="BA153" s="203" t="str">
        <f>IF($I153=0,"*",IF(転記作業用!$BM153=0,"-",転記作業用!BE153))</f>
        <v>-</v>
      </c>
      <c r="BB153" s="203" t="str">
        <f>IF($I153=0,"*",IF(転記作業用!$BM153=0,"-",転記作業用!BF153))</f>
        <v>-</v>
      </c>
      <c r="BC153" s="203" t="str">
        <f>IF($I153=0,"*",IF(転記作業用!$BM153=0,"-",転記作業用!BG153))</f>
        <v>-</v>
      </c>
      <c r="BD153" s="203" t="str">
        <f>IF($I153=0,"*",IF(転記作業用!$BM153=0,"-",転記作業用!BH153))</f>
        <v>-</v>
      </c>
      <c r="BE153" s="203" t="str">
        <f>IF($I153=0,"*",IF(転記作業用!$BM153=0,"-",転記作業用!BI153))</f>
        <v>-</v>
      </c>
      <c r="BF153" s="203" t="str">
        <f>IF($I153=0,"*",IF(転記作業用!$BM153=0,"-",転記作業用!BJ153))</f>
        <v>-</v>
      </c>
      <c r="BG153" s="203" t="str">
        <f>IF($I153=0,"*",IF(転記作業用!$BM153=0,"-",転記作業用!BK153))</f>
        <v>-</v>
      </c>
      <c r="BH153" s="203" t="str">
        <f>IF($I153=0,"*",IF(転記作業用!$BM153=0,"-",転記作業用!BL153))</f>
        <v>-</v>
      </c>
      <c r="BI153" s="203" t="str">
        <f>IF('在宅生活改善調査（利用者票）'!BI162="","-",'在宅生活改善調査（利用者票）'!BI162)</f>
        <v>-</v>
      </c>
      <c r="BJ153" s="203" t="str">
        <f>IF($BI153=4,"*",IF(転記作業用!$CK153=0,"-",転記作業用!BO153))</f>
        <v>-</v>
      </c>
      <c r="BK153" s="203" t="str">
        <f>IF($BI153=4,"*",IF(転記作業用!$CK153=0,"-",転記作業用!BP153))</f>
        <v>-</v>
      </c>
      <c r="BL153" s="203" t="str">
        <f>IF($BI153=4,"*",IF(転記作業用!$CK153=0,"-",転記作業用!BQ153))</f>
        <v>-</v>
      </c>
      <c r="BM153" s="203" t="str">
        <f>IF($BI153=4,"*",IF(転記作業用!$CK153=0,"-",転記作業用!BR153))</f>
        <v>-</v>
      </c>
      <c r="BN153" s="203" t="str">
        <f>IF($BI153=4,"*",IF(転記作業用!$CK153=0,"-",転記作業用!BS153))</f>
        <v>-</v>
      </c>
      <c r="BO153" s="203" t="str">
        <f>IF($BI153=4,"*",IF(転記作業用!$CK153=0,"-",転記作業用!BT153))</f>
        <v>-</v>
      </c>
      <c r="BP153" s="203" t="str">
        <f>IF($BI153=4,"*",IF(転記作業用!$CK153=0,"-",転記作業用!BU153))</f>
        <v>-</v>
      </c>
      <c r="BQ153" s="203" t="str">
        <f>IF($BI153=4,"*",IF(転記作業用!$CK153=0,"-",転記作業用!BV153))</f>
        <v>-</v>
      </c>
      <c r="BR153" s="203" t="str">
        <f>IF($BI153=4,"*",IF(転記作業用!$CK153=0,"-",転記作業用!BW153))</f>
        <v>-</v>
      </c>
      <c r="BS153" s="203" t="str">
        <f>IF($BI153=4,"*",IF(転記作業用!$CK153=0,"-",転記作業用!BX153))</f>
        <v>-</v>
      </c>
      <c r="BT153" s="203" t="str">
        <f>IF($BI153=4,"*",IF(転記作業用!$CK153=0,"-",転記作業用!BY153))</f>
        <v>-</v>
      </c>
      <c r="BU153" s="203" t="str">
        <f>IF($BI153=4,"*",IF(転記作業用!$CK153=0,"-",転記作業用!BZ153))</f>
        <v>-</v>
      </c>
      <c r="BV153" s="203" t="str">
        <f>IF($BI153=4,"*",IF(転記作業用!$CK153=0,"-",転記作業用!CA153))</f>
        <v>-</v>
      </c>
      <c r="BW153" s="203" t="str">
        <f>IF($BI153=4,"*",IF(転記作業用!$CK153=0,"-",転記作業用!CB153))</f>
        <v>-</v>
      </c>
      <c r="BX153" s="203" t="str">
        <f>IF($BI153=4,"*",IF(転記作業用!$CK153=0,"-",転記作業用!CC153))</f>
        <v>-</v>
      </c>
      <c r="BY153" s="203" t="str">
        <f>IF($BI153=4,"*",IF(転記作業用!$CK153=0,"-",転記作業用!CD153))</f>
        <v>-</v>
      </c>
      <c r="BZ153" s="203" t="str">
        <f>IF($BI153=4,"*",IF(転記作業用!$CK153=0,"-",転記作業用!CE153))</f>
        <v>-</v>
      </c>
      <c r="CA153" s="203" t="str">
        <f>IF($BI153=4,"*",IF(転記作業用!$CK153=0,"-",転記作業用!CF153))</f>
        <v>-</v>
      </c>
      <c r="CB153" s="203" t="str">
        <f>IF($BI153=4,"*",IF(転記作業用!$CK153=0,"-",転記作業用!CG153))</f>
        <v>-</v>
      </c>
      <c r="CC153" s="203" t="str">
        <f>IF(転記作業用!$CJ153=0,"*",IF('在宅生活改善調査（利用者票）'!CC162="","-",'在宅生活改善調査（利用者票）'!CC162))</f>
        <v>*</v>
      </c>
      <c r="CD153" s="203" t="str">
        <f>IF(転記作業用!CI153=0,"*",IF('在宅生活改善調査（利用者票）'!CD162="","-",'在宅生活改善調査（利用者票）'!CD162))</f>
        <v>*</v>
      </c>
      <c r="CE153" s="203" t="str">
        <f>IF(CB153&lt;&gt;1,"*",IF('在宅生活改善調査（利用者票）'!CE162="","-",'在宅生活改善調査（利用者票）'!CE162))</f>
        <v>*</v>
      </c>
    </row>
    <row r="154" spans="2:83" x14ac:dyDescent="0.15">
      <c r="B154" s="203" t="str">
        <f>IF('在宅生活改善調査（利用者票）'!B163="","-",'在宅生活改善調査（利用者票）'!B163)</f>
        <v>-</v>
      </c>
      <c r="C154" s="203" t="str">
        <f>IF('在宅生活改善調査（利用者票）'!C163="","-",'在宅生活改善調査（利用者票）'!C163)</f>
        <v>-</v>
      </c>
      <c r="D154" s="203" t="str">
        <f>IF('在宅生活改善調査（利用者票）'!D163="","-",'在宅生活改善調査（利用者票）'!D163)</f>
        <v>-</v>
      </c>
      <c r="E154" s="203" t="str">
        <f>IF(転記作業用!$K154=0,"-",転記作業用!D154)</f>
        <v>-</v>
      </c>
      <c r="F154" s="203" t="str">
        <f>IF(転記作業用!$K154=0,"-",転記作業用!E154)</f>
        <v>-</v>
      </c>
      <c r="G154" s="203" t="str">
        <f>IF(転記作業用!$K154=0,"-",転記作業用!F154)</f>
        <v>-</v>
      </c>
      <c r="H154" s="203" t="str">
        <f>IF(転記作業用!$K154=0,"-",転記作業用!G154)</f>
        <v>-</v>
      </c>
      <c r="I154" s="203" t="str">
        <f>IF(転記作業用!$K154=0,"-",転記作業用!H154)</f>
        <v>-</v>
      </c>
      <c r="J154" s="203" t="str">
        <f>IF(転記作業用!$K154=0,"-",転記作業用!I154)</f>
        <v>-</v>
      </c>
      <c r="K154" s="203" t="str">
        <f>IF(転記作業用!$K154=0,"-",転記作業用!J154)</f>
        <v>-</v>
      </c>
      <c r="L154" s="203" t="str">
        <f>IF(転記作業用!$S154=0,"-",転記作業用!L154)</f>
        <v>-</v>
      </c>
      <c r="M154" s="203" t="str">
        <f>IF(転記作業用!$S154=0,"-",転記作業用!M154)</f>
        <v>-</v>
      </c>
      <c r="N154" s="203" t="str">
        <f>IF(転記作業用!$S154=0,"-",転記作業用!N154)</f>
        <v>-</v>
      </c>
      <c r="O154" s="203" t="str">
        <f>IF(転記作業用!$S154=0,"-",転記作業用!O154)</f>
        <v>-</v>
      </c>
      <c r="P154" s="203" t="str">
        <f>IF(転記作業用!$S154=0,"-",転記作業用!P154)</f>
        <v>-</v>
      </c>
      <c r="Q154" s="203" t="str">
        <f>IF(転記作業用!$S154=0,"-",転記作業用!Q154)</f>
        <v>-</v>
      </c>
      <c r="R154" s="203" t="str">
        <f>IF(転記作業用!$S154=0,"-",転記作業用!R154)</f>
        <v>-</v>
      </c>
      <c r="S154" s="203" t="str">
        <f>IF(転記作業用!$AB154=0,"-",転記作業用!T154)</f>
        <v>-</v>
      </c>
      <c r="T154" s="203" t="str">
        <f>IF(転記作業用!$AB154=0,"-",転記作業用!U154)</f>
        <v>-</v>
      </c>
      <c r="U154" s="203" t="str">
        <f>IF(転記作業用!$AB154=0,"-",転記作業用!V154)</f>
        <v>-</v>
      </c>
      <c r="V154" s="203" t="str">
        <f>IF(転記作業用!$AB154=0,"-",転記作業用!W154)</f>
        <v>-</v>
      </c>
      <c r="W154" s="203" t="str">
        <f>IF(転記作業用!$AB154=0,"-",転記作業用!X154)</f>
        <v>-</v>
      </c>
      <c r="X154" s="203" t="str">
        <f>IF(転記作業用!$AB154=0,"-",転記作業用!Y154)</f>
        <v>-</v>
      </c>
      <c r="Y154" s="203" t="str">
        <f>IF(転記作業用!$AB154=0,"-",転記作業用!Z154)</f>
        <v>-</v>
      </c>
      <c r="Z154" s="203" t="str">
        <f>IF(転記作業用!$AB154=0,"-",転記作業用!AA154)</f>
        <v>-</v>
      </c>
      <c r="AA154" s="203" t="str">
        <f>IF($G154=0,"*",IF(転記作業用!$AK154=0,"-",転記作業用!AC154))</f>
        <v>-</v>
      </c>
      <c r="AB154" s="203" t="str">
        <f>IF($G154=0,"*",IF(転記作業用!$AK154=0,"-",転記作業用!AD154))</f>
        <v>-</v>
      </c>
      <c r="AC154" s="203" t="str">
        <f>IF($G154=0,"*",IF(転記作業用!$AK154=0,"-",転記作業用!AE154))</f>
        <v>-</v>
      </c>
      <c r="AD154" s="203" t="str">
        <f>IF($G154=0,"*",IF(転記作業用!$AK154=0,"-",転記作業用!AF154))</f>
        <v>-</v>
      </c>
      <c r="AE154" s="203" t="str">
        <f>IF($G154=0,"*",IF(転記作業用!$AK154=0,"-",転記作業用!AG154))</f>
        <v>-</v>
      </c>
      <c r="AF154" s="203" t="str">
        <f>IF($G154=0,"*",IF(転記作業用!$AK154=0,"-",転記作業用!AH154))</f>
        <v>-</v>
      </c>
      <c r="AG154" s="203" t="str">
        <f>IF($G154=0,"*",IF(転記作業用!$AK154=0,"-",転記作業用!AI154))</f>
        <v>-</v>
      </c>
      <c r="AH154" s="203" t="str">
        <f>IF($G154=0,"*",IF(転記作業用!$AK154=0,"-",転記作業用!AJ154))</f>
        <v>-</v>
      </c>
      <c r="AI154" s="203" t="str">
        <f>IF($H154=0,"*",IF(転記作業用!$AW154=0,"-",転記作業用!AL154))</f>
        <v>-</v>
      </c>
      <c r="AJ154" s="203" t="str">
        <f>IF($H154=0,"*",IF(転記作業用!$AW154=0,"-",転記作業用!AM154))</f>
        <v>-</v>
      </c>
      <c r="AK154" s="203" t="str">
        <f>IF($H154=0,"*",IF(転記作業用!$AW154=0,"-",転記作業用!AN154))</f>
        <v>-</v>
      </c>
      <c r="AL154" s="203" t="str">
        <f>IF($H154=0,"*",IF(転記作業用!$AW154=0,"-",転記作業用!AO154))</f>
        <v>-</v>
      </c>
      <c r="AM154" s="203" t="str">
        <f>IF($H154=0,"*",IF(転記作業用!$AW154=0,"-",転記作業用!AP154))</f>
        <v>-</v>
      </c>
      <c r="AN154" s="203" t="str">
        <f>IF($H154=0,"*",IF(転記作業用!$AW154=0,"-",転記作業用!AQ154))</f>
        <v>-</v>
      </c>
      <c r="AO154" s="203" t="str">
        <f>IF($H154=0,"*",IF(転記作業用!$AW154=0,"-",転記作業用!AR154))</f>
        <v>-</v>
      </c>
      <c r="AP154" s="203" t="str">
        <f>IF($H154=0,"*",IF(転記作業用!$AW154=0,"-",転記作業用!AS154))</f>
        <v>-</v>
      </c>
      <c r="AQ154" s="203" t="str">
        <f>IF($H154=0,"*",IF(転記作業用!$AW154=0,"-",転記作業用!AT154))</f>
        <v>-</v>
      </c>
      <c r="AR154" s="203" t="str">
        <f>IF($H154=0,"*",IF(転記作業用!$AW154=0,"-",転記作業用!AU154))</f>
        <v>-</v>
      </c>
      <c r="AS154" s="203" t="str">
        <f>IF($H154=0,"*",IF(転記作業用!$AW154=0,"-",転記作業用!AV154))</f>
        <v>-</v>
      </c>
      <c r="AT154" s="203" t="str">
        <f>IF($I154=0,"*",IF(転記作業用!$BM154=0,"-",転記作業用!AX154))</f>
        <v>-</v>
      </c>
      <c r="AU154" s="203" t="str">
        <f>IF($I154=0,"*",IF(転記作業用!$BM154=0,"-",転記作業用!AY154))</f>
        <v>-</v>
      </c>
      <c r="AV154" s="203" t="str">
        <f>IF($I154=0,"*",IF(転記作業用!$BM154=0,"-",転記作業用!AZ154))</f>
        <v>-</v>
      </c>
      <c r="AW154" s="203" t="str">
        <f>IF($I154=0,"*",IF(転記作業用!$BM154=0,"-",転記作業用!BA154))</f>
        <v>-</v>
      </c>
      <c r="AX154" s="203" t="str">
        <f>IF($I154=0,"*",IF(転記作業用!$BM154=0,"-",転記作業用!BB154))</f>
        <v>-</v>
      </c>
      <c r="AY154" s="203" t="str">
        <f>IF($I154=0,"*",IF(転記作業用!$BM154=0,"-",転記作業用!BC154))</f>
        <v>-</v>
      </c>
      <c r="AZ154" s="203" t="str">
        <f>IF($I154=0,"*",IF(転記作業用!$BM154=0,"-",転記作業用!BD154))</f>
        <v>-</v>
      </c>
      <c r="BA154" s="203" t="str">
        <f>IF($I154=0,"*",IF(転記作業用!$BM154=0,"-",転記作業用!BE154))</f>
        <v>-</v>
      </c>
      <c r="BB154" s="203" t="str">
        <f>IF($I154=0,"*",IF(転記作業用!$BM154=0,"-",転記作業用!BF154))</f>
        <v>-</v>
      </c>
      <c r="BC154" s="203" t="str">
        <f>IF($I154=0,"*",IF(転記作業用!$BM154=0,"-",転記作業用!BG154))</f>
        <v>-</v>
      </c>
      <c r="BD154" s="203" t="str">
        <f>IF($I154=0,"*",IF(転記作業用!$BM154=0,"-",転記作業用!BH154))</f>
        <v>-</v>
      </c>
      <c r="BE154" s="203" t="str">
        <f>IF($I154=0,"*",IF(転記作業用!$BM154=0,"-",転記作業用!BI154))</f>
        <v>-</v>
      </c>
      <c r="BF154" s="203" t="str">
        <f>IF($I154=0,"*",IF(転記作業用!$BM154=0,"-",転記作業用!BJ154))</f>
        <v>-</v>
      </c>
      <c r="BG154" s="203" t="str">
        <f>IF($I154=0,"*",IF(転記作業用!$BM154=0,"-",転記作業用!BK154))</f>
        <v>-</v>
      </c>
      <c r="BH154" s="203" t="str">
        <f>IF($I154=0,"*",IF(転記作業用!$BM154=0,"-",転記作業用!BL154))</f>
        <v>-</v>
      </c>
      <c r="BI154" s="203" t="str">
        <f>IF('在宅生活改善調査（利用者票）'!BI163="","-",'在宅生活改善調査（利用者票）'!BI163)</f>
        <v>-</v>
      </c>
      <c r="BJ154" s="203" t="str">
        <f>IF($BI154=4,"*",IF(転記作業用!$CK154=0,"-",転記作業用!BO154))</f>
        <v>-</v>
      </c>
      <c r="BK154" s="203" t="str">
        <f>IF($BI154=4,"*",IF(転記作業用!$CK154=0,"-",転記作業用!BP154))</f>
        <v>-</v>
      </c>
      <c r="BL154" s="203" t="str">
        <f>IF($BI154=4,"*",IF(転記作業用!$CK154=0,"-",転記作業用!BQ154))</f>
        <v>-</v>
      </c>
      <c r="BM154" s="203" t="str">
        <f>IF($BI154=4,"*",IF(転記作業用!$CK154=0,"-",転記作業用!BR154))</f>
        <v>-</v>
      </c>
      <c r="BN154" s="203" t="str">
        <f>IF($BI154=4,"*",IF(転記作業用!$CK154=0,"-",転記作業用!BS154))</f>
        <v>-</v>
      </c>
      <c r="BO154" s="203" t="str">
        <f>IF($BI154=4,"*",IF(転記作業用!$CK154=0,"-",転記作業用!BT154))</f>
        <v>-</v>
      </c>
      <c r="BP154" s="203" t="str">
        <f>IF($BI154=4,"*",IF(転記作業用!$CK154=0,"-",転記作業用!BU154))</f>
        <v>-</v>
      </c>
      <c r="BQ154" s="203" t="str">
        <f>IF($BI154=4,"*",IF(転記作業用!$CK154=0,"-",転記作業用!BV154))</f>
        <v>-</v>
      </c>
      <c r="BR154" s="203" t="str">
        <f>IF($BI154=4,"*",IF(転記作業用!$CK154=0,"-",転記作業用!BW154))</f>
        <v>-</v>
      </c>
      <c r="BS154" s="203" t="str">
        <f>IF($BI154=4,"*",IF(転記作業用!$CK154=0,"-",転記作業用!BX154))</f>
        <v>-</v>
      </c>
      <c r="BT154" s="203" t="str">
        <f>IF($BI154=4,"*",IF(転記作業用!$CK154=0,"-",転記作業用!BY154))</f>
        <v>-</v>
      </c>
      <c r="BU154" s="203" t="str">
        <f>IF($BI154=4,"*",IF(転記作業用!$CK154=0,"-",転記作業用!BZ154))</f>
        <v>-</v>
      </c>
      <c r="BV154" s="203" t="str">
        <f>IF($BI154=4,"*",IF(転記作業用!$CK154=0,"-",転記作業用!CA154))</f>
        <v>-</v>
      </c>
      <c r="BW154" s="203" t="str">
        <f>IF($BI154=4,"*",IF(転記作業用!$CK154=0,"-",転記作業用!CB154))</f>
        <v>-</v>
      </c>
      <c r="BX154" s="203" t="str">
        <f>IF($BI154=4,"*",IF(転記作業用!$CK154=0,"-",転記作業用!CC154))</f>
        <v>-</v>
      </c>
      <c r="BY154" s="203" t="str">
        <f>IF($BI154=4,"*",IF(転記作業用!$CK154=0,"-",転記作業用!CD154))</f>
        <v>-</v>
      </c>
      <c r="BZ154" s="203" t="str">
        <f>IF($BI154=4,"*",IF(転記作業用!$CK154=0,"-",転記作業用!CE154))</f>
        <v>-</v>
      </c>
      <c r="CA154" s="203" t="str">
        <f>IF($BI154=4,"*",IF(転記作業用!$CK154=0,"-",転記作業用!CF154))</f>
        <v>-</v>
      </c>
      <c r="CB154" s="203" t="str">
        <f>IF($BI154=4,"*",IF(転記作業用!$CK154=0,"-",転記作業用!CG154))</f>
        <v>-</v>
      </c>
      <c r="CC154" s="203" t="str">
        <f>IF(転記作業用!$CJ154=0,"*",IF('在宅生活改善調査（利用者票）'!CC163="","-",'在宅生活改善調査（利用者票）'!CC163))</f>
        <v>*</v>
      </c>
      <c r="CD154" s="203" t="str">
        <f>IF(転記作業用!CI154=0,"*",IF('在宅生活改善調査（利用者票）'!CD163="","-",'在宅生活改善調査（利用者票）'!CD163))</f>
        <v>*</v>
      </c>
      <c r="CE154" s="203" t="str">
        <f>IF(CB154&lt;&gt;1,"*",IF('在宅生活改善調査（利用者票）'!CE163="","-",'在宅生活改善調査（利用者票）'!CE163))</f>
        <v>*</v>
      </c>
    </row>
    <row r="155" spans="2:83" x14ac:dyDescent="0.15">
      <c r="B155" s="203" t="str">
        <f>IF('在宅生活改善調査（利用者票）'!B164="","-",'在宅生活改善調査（利用者票）'!B164)</f>
        <v>-</v>
      </c>
      <c r="C155" s="203" t="str">
        <f>IF('在宅生活改善調査（利用者票）'!C164="","-",'在宅生活改善調査（利用者票）'!C164)</f>
        <v>-</v>
      </c>
      <c r="D155" s="203" t="str">
        <f>IF('在宅生活改善調査（利用者票）'!D164="","-",'在宅生活改善調査（利用者票）'!D164)</f>
        <v>-</v>
      </c>
      <c r="E155" s="203" t="str">
        <f>IF(転記作業用!$K155=0,"-",転記作業用!D155)</f>
        <v>-</v>
      </c>
      <c r="F155" s="203" t="str">
        <f>IF(転記作業用!$K155=0,"-",転記作業用!E155)</f>
        <v>-</v>
      </c>
      <c r="G155" s="203" t="str">
        <f>IF(転記作業用!$K155=0,"-",転記作業用!F155)</f>
        <v>-</v>
      </c>
      <c r="H155" s="203" t="str">
        <f>IF(転記作業用!$K155=0,"-",転記作業用!G155)</f>
        <v>-</v>
      </c>
      <c r="I155" s="203" t="str">
        <f>IF(転記作業用!$K155=0,"-",転記作業用!H155)</f>
        <v>-</v>
      </c>
      <c r="J155" s="203" t="str">
        <f>IF(転記作業用!$K155=0,"-",転記作業用!I155)</f>
        <v>-</v>
      </c>
      <c r="K155" s="203" t="str">
        <f>IF(転記作業用!$K155=0,"-",転記作業用!J155)</f>
        <v>-</v>
      </c>
      <c r="L155" s="203" t="str">
        <f>IF(転記作業用!$S155=0,"-",転記作業用!L155)</f>
        <v>-</v>
      </c>
      <c r="M155" s="203" t="str">
        <f>IF(転記作業用!$S155=0,"-",転記作業用!M155)</f>
        <v>-</v>
      </c>
      <c r="N155" s="203" t="str">
        <f>IF(転記作業用!$S155=0,"-",転記作業用!N155)</f>
        <v>-</v>
      </c>
      <c r="O155" s="203" t="str">
        <f>IF(転記作業用!$S155=0,"-",転記作業用!O155)</f>
        <v>-</v>
      </c>
      <c r="P155" s="203" t="str">
        <f>IF(転記作業用!$S155=0,"-",転記作業用!P155)</f>
        <v>-</v>
      </c>
      <c r="Q155" s="203" t="str">
        <f>IF(転記作業用!$S155=0,"-",転記作業用!Q155)</f>
        <v>-</v>
      </c>
      <c r="R155" s="203" t="str">
        <f>IF(転記作業用!$S155=0,"-",転記作業用!R155)</f>
        <v>-</v>
      </c>
      <c r="S155" s="203" t="str">
        <f>IF(転記作業用!$AB155=0,"-",転記作業用!T155)</f>
        <v>-</v>
      </c>
      <c r="T155" s="203" t="str">
        <f>IF(転記作業用!$AB155=0,"-",転記作業用!U155)</f>
        <v>-</v>
      </c>
      <c r="U155" s="203" t="str">
        <f>IF(転記作業用!$AB155=0,"-",転記作業用!V155)</f>
        <v>-</v>
      </c>
      <c r="V155" s="203" t="str">
        <f>IF(転記作業用!$AB155=0,"-",転記作業用!W155)</f>
        <v>-</v>
      </c>
      <c r="W155" s="203" t="str">
        <f>IF(転記作業用!$AB155=0,"-",転記作業用!X155)</f>
        <v>-</v>
      </c>
      <c r="X155" s="203" t="str">
        <f>IF(転記作業用!$AB155=0,"-",転記作業用!Y155)</f>
        <v>-</v>
      </c>
      <c r="Y155" s="203" t="str">
        <f>IF(転記作業用!$AB155=0,"-",転記作業用!Z155)</f>
        <v>-</v>
      </c>
      <c r="Z155" s="203" t="str">
        <f>IF(転記作業用!$AB155=0,"-",転記作業用!AA155)</f>
        <v>-</v>
      </c>
      <c r="AA155" s="203" t="str">
        <f>IF($G155=0,"*",IF(転記作業用!$AK155=0,"-",転記作業用!AC155))</f>
        <v>-</v>
      </c>
      <c r="AB155" s="203" t="str">
        <f>IF($G155=0,"*",IF(転記作業用!$AK155=0,"-",転記作業用!AD155))</f>
        <v>-</v>
      </c>
      <c r="AC155" s="203" t="str">
        <f>IF($G155=0,"*",IF(転記作業用!$AK155=0,"-",転記作業用!AE155))</f>
        <v>-</v>
      </c>
      <c r="AD155" s="203" t="str">
        <f>IF($G155=0,"*",IF(転記作業用!$AK155=0,"-",転記作業用!AF155))</f>
        <v>-</v>
      </c>
      <c r="AE155" s="203" t="str">
        <f>IF($G155=0,"*",IF(転記作業用!$AK155=0,"-",転記作業用!AG155))</f>
        <v>-</v>
      </c>
      <c r="AF155" s="203" t="str">
        <f>IF($G155=0,"*",IF(転記作業用!$AK155=0,"-",転記作業用!AH155))</f>
        <v>-</v>
      </c>
      <c r="AG155" s="203" t="str">
        <f>IF($G155=0,"*",IF(転記作業用!$AK155=0,"-",転記作業用!AI155))</f>
        <v>-</v>
      </c>
      <c r="AH155" s="203" t="str">
        <f>IF($G155=0,"*",IF(転記作業用!$AK155=0,"-",転記作業用!AJ155))</f>
        <v>-</v>
      </c>
      <c r="AI155" s="203" t="str">
        <f>IF($H155=0,"*",IF(転記作業用!$AW155=0,"-",転記作業用!AL155))</f>
        <v>-</v>
      </c>
      <c r="AJ155" s="203" t="str">
        <f>IF($H155=0,"*",IF(転記作業用!$AW155=0,"-",転記作業用!AM155))</f>
        <v>-</v>
      </c>
      <c r="AK155" s="203" t="str">
        <f>IF($H155=0,"*",IF(転記作業用!$AW155=0,"-",転記作業用!AN155))</f>
        <v>-</v>
      </c>
      <c r="AL155" s="203" t="str">
        <f>IF($H155=0,"*",IF(転記作業用!$AW155=0,"-",転記作業用!AO155))</f>
        <v>-</v>
      </c>
      <c r="AM155" s="203" t="str">
        <f>IF($H155=0,"*",IF(転記作業用!$AW155=0,"-",転記作業用!AP155))</f>
        <v>-</v>
      </c>
      <c r="AN155" s="203" t="str">
        <f>IF($H155=0,"*",IF(転記作業用!$AW155=0,"-",転記作業用!AQ155))</f>
        <v>-</v>
      </c>
      <c r="AO155" s="203" t="str">
        <f>IF($H155=0,"*",IF(転記作業用!$AW155=0,"-",転記作業用!AR155))</f>
        <v>-</v>
      </c>
      <c r="AP155" s="203" t="str">
        <f>IF($H155=0,"*",IF(転記作業用!$AW155=0,"-",転記作業用!AS155))</f>
        <v>-</v>
      </c>
      <c r="AQ155" s="203" t="str">
        <f>IF($H155=0,"*",IF(転記作業用!$AW155=0,"-",転記作業用!AT155))</f>
        <v>-</v>
      </c>
      <c r="AR155" s="203" t="str">
        <f>IF($H155=0,"*",IF(転記作業用!$AW155=0,"-",転記作業用!AU155))</f>
        <v>-</v>
      </c>
      <c r="AS155" s="203" t="str">
        <f>IF($H155=0,"*",IF(転記作業用!$AW155=0,"-",転記作業用!AV155))</f>
        <v>-</v>
      </c>
      <c r="AT155" s="203" t="str">
        <f>IF($I155=0,"*",IF(転記作業用!$BM155=0,"-",転記作業用!AX155))</f>
        <v>-</v>
      </c>
      <c r="AU155" s="203" t="str">
        <f>IF($I155=0,"*",IF(転記作業用!$BM155=0,"-",転記作業用!AY155))</f>
        <v>-</v>
      </c>
      <c r="AV155" s="203" t="str">
        <f>IF($I155=0,"*",IF(転記作業用!$BM155=0,"-",転記作業用!AZ155))</f>
        <v>-</v>
      </c>
      <c r="AW155" s="203" t="str">
        <f>IF($I155=0,"*",IF(転記作業用!$BM155=0,"-",転記作業用!BA155))</f>
        <v>-</v>
      </c>
      <c r="AX155" s="203" t="str">
        <f>IF($I155=0,"*",IF(転記作業用!$BM155=0,"-",転記作業用!BB155))</f>
        <v>-</v>
      </c>
      <c r="AY155" s="203" t="str">
        <f>IF($I155=0,"*",IF(転記作業用!$BM155=0,"-",転記作業用!BC155))</f>
        <v>-</v>
      </c>
      <c r="AZ155" s="203" t="str">
        <f>IF($I155=0,"*",IF(転記作業用!$BM155=0,"-",転記作業用!BD155))</f>
        <v>-</v>
      </c>
      <c r="BA155" s="203" t="str">
        <f>IF($I155=0,"*",IF(転記作業用!$BM155=0,"-",転記作業用!BE155))</f>
        <v>-</v>
      </c>
      <c r="BB155" s="203" t="str">
        <f>IF($I155=0,"*",IF(転記作業用!$BM155=0,"-",転記作業用!BF155))</f>
        <v>-</v>
      </c>
      <c r="BC155" s="203" t="str">
        <f>IF($I155=0,"*",IF(転記作業用!$BM155=0,"-",転記作業用!BG155))</f>
        <v>-</v>
      </c>
      <c r="BD155" s="203" t="str">
        <f>IF($I155=0,"*",IF(転記作業用!$BM155=0,"-",転記作業用!BH155))</f>
        <v>-</v>
      </c>
      <c r="BE155" s="203" t="str">
        <f>IF($I155=0,"*",IF(転記作業用!$BM155=0,"-",転記作業用!BI155))</f>
        <v>-</v>
      </c>
      <c r="BF155" s="203" t="str">
        <f>IF($I155=0,"*",IF(転記作業用!$BM155=0,"-",転記作業用!BJ155))</f>
        <v>-</v>
      </c>
      <c r="BG155" s="203" t="str">
        <f>IF($I155=0,"*",IF(転記作業用!$BM155=0,"-",転記作業用!BK155))</f>
        <v>-</v>
      </c>
      <c r="BH155" s="203" t="str">
        <f>IF($I155=0,"*",IF(転記作業用!$BM155=0,"-",転記作業用!BL155))</f>
        <v>-</v>
      </c>
      <c r="BI155" s="203" t="str">
        <f>IF('在宅生活改善調査（利用者票）'!BI164="","-",'在宅生活改善調査（利用者票）'!BI164)</f>
        <v>-</v>
      </c>
      <c r="BJ155" s="203" t="str">
        <f>IF($BI155=4,"*",IF(転記作業用!$CK155=0,"-",転記作業用!BO155))</f>
        <v>-</v>
      </c>
      <c r="BK155" s="203" t="str">
        <f>IF($BI155=4,"*",IF(転記作業用!$CK155=0,"-",転記作業用!BP155))</f>
        <v>-</v>
      </c>
      <c r="BL155" s="203" t="str">
        <f>IF($BI155=4,"*",IF(転記作業用!$CK155=0,"-",転記作業用!BQ155))</f>
        <v>-</v>
      </c>
      <c r="BM155" s="203" t="str">
        <f>IF($BI155=4,"*",IF(転記作業用!$CK155=0,"-",転記作業用!BR155))</f>
        <v>-</v>
      </c>
      <c r="BN155" s="203" t="str">
        <f>IF($BI155=4,"*",IF(転記作業用!$CK155=0,"-",転記作業用!BS155))</f>
        <v>-</v>
      </c>
      <c r="BO155" s="203" t="str">
        <f>IF($BI155=4,"*",IF(転記作業用!$CK155=0,"-",転記作業用!BT155))</f>
        <v>-</v>
      </c>
      <c r="BP155" s="203" t="str">
        <f>IF($BI155=4,"*",IF(転記作業用!$CK155=0,"-",転記作業用!BU155))</f>
        <v>-</v>
      </c>
      <c r="BQ155" s="203" t="str">
        <f>IF($BI155=4,"*",IF(転記作業用!$CK155=0,"-",転記作業用!BV155))</f>
        <v>-</v>
      </c>
      <c r="BR155" s="203" t="str">
        <f>IF($BI155=4,"*",IF(転記作業用!$CK155=0,"-",転記作業用!BW155))</f>
        <v>-</v>
      </c>
      <c r="BS155" s="203" t="str">
        <f>IF($BI155=4,"*",IF(転記作業用!$CK155=0,"-",転記作業用!BX155))</f>
        <v>-</v>
      </c>
      <c r="BT155" s="203" t="str">
        <f>IF($BI155=4,"*",IF(転記作業用!$CK155=0,"-",転記作業用!BY155))</f>
        <v>-</v>
      </c>
      <c r="BU155" s="203" t="str">
        <f>IF($BI155=4,"*",IF(転記作業用!$CK155=0,"-",転記作業用!BZ155))</f>
        <v>-</v>
      </c>
      <c r="BV155" s="203" t="str">
        <f>IF($BI155=4,"*",IF(転記作業用!$CK155=0,"-",転記作業用!CA155))</f>
        <v>-</v>
      </c>
      <c r="BW155" s="203" t="str">
        <f>IF($BI155=4,"*",IF(転記作業用!$CK155=0,"-",転記作業用!CB155))</f>
        <v>-</v>
      </c>
      <c r="BX155" s="203" t="str">
        <f>IF($BI155=4,"*",IF(転記作業用!$CK155=0,"-",転記作業用!CC155))</f>
        <v>-</v>
      </c>
      <c r="BY155" s="203" t="str">
        <f>IF($BI155=4,"*",IF(転記作業用!$CK155=0,"-",転記作業用!CD155))</f>
        <v>-</v>
      </c>
      <c r="BZ155" s="203" t="str">
        <f>IF($BI155=4,"*",IF(転記作業用!$CK155=0,"-",転記作業用!CE155))</f>
        <v>-</v>
      </c>
      <c r="CA155" s="203" t="str">
        <f>IF($BI155=4,"*",IF(転記作業用!$CK155=0,"-",転記作業用!CF155))</f>
        <v>-</v>
      </c>
      <c r="CB155" s="203" t="str">
        <f>IF($BI155=4,"*",IF(転記作業用!$CK155=0,"-",転記作業用!CG155))</f>
        <v>-</v>
      </c>
      <c r="CC155" s="203" t="str">
        <f>IF(転記作業用!$CJ155=0,"*",IF('在宅生活改善調査（利用者票）'!CC164="","-",'在宅生活改善調査（利用者票）'!CC164))</f>
        <v>*</v>
      </c>
      <c r="CD155" s="203" t="str">
        <f>IF(転記作業用!CI155=0,"*",IF('在宅生活改善調査（利用者票）'!CD164="","-",'在宅生活改善調査（利用者票）'!CD164))</f>
        <v>*</v>
      </c>
      <c r="CE155" s="203" t="str">
        <f>IF(CB155&lt;&gt;1,"*",IF('在宅生活改善調査（利用者票）'!CE164="","-",'在宅生活改善調査（利用者票）'!CE164))</f>
        <v>*</v>
      </c>
    </row>
    <row r="156" spans="2:83" x14ac:dyDescent="0.15">
      <c r="B156" s="203" t="str">
        <f>IF('在宅生活改善調査（利用者票）'!B165="","-",'在宅生活改善調査（利用者票）'!B165)</f>
        <v>-</v>
      </c>
      <c r="C156" s="203" t="str">
        <f>IF('在宅生活改善調査（利用者票）'!C165="","-",'在宅生活改善調査（利用者票）'!C165)</f>
        <v>-</v>
      </c>
      <c r="D156" s="203" t="str">
        <f>IF('在宅生活改善調査（利用者票）'!D165="","-",'在宅生活改善調査（利用者票）'!D165)</f>
        <v>-</v>
      </c>
      <c r="E156" s="203" t="str">
        <f>IF(転記作業用!$K156=0,"-",転記作業用!D156)</f>
        <v>-</v>
      </c>
      <c r="F156" s="203" t="str">
        <f>IF(転記作業用!$K156=0,"-",転記作業用!E156)</f>
        <v>-</v>
      </c>
      <c r="G156" s="203" t="str">
        <f>IF(転記作業用!$K156=0,"-",転記作業用!F156)</f>
        <v>-</v>
      </c>
      <c r="H156" s="203" t="str">
        <f>IF(転記作業用!$K156=0,"-",転記作業用!G156)</f>
        <v>-</v>
      </c>
      <c r="I156" s="203" t="str">
        <f>IF(転記作業用!$K156=0,"-",転記作業用!H156)</f>
        <v>-</v>
      </c>
      <c r="J156" s="203" t="str">
        <f>IF(転記作業用!$K156=0,"-",転記作業用!I156)</f>
        <v>-</v>
      </c>
      <c r="K156" s="203" t="str">
        <f>IF(転記作業用!$K156=0,"-",転記作業用!J156)</f>
        <v>-</v>
      </c>
      <c r="L156" s="203" t="str">
        <f>IF(転記作業用!$S156=0,"-",転記作業用!L156)</f>
        <v>-</v>
      </c>
      <c r="M156" s="203" t="str">
        <f>IF(転記作業用!$S156=0,"-",転記作業用!M156)</f>
        <v>-</v>
      </c>
      <c r="N156" s="203" t="str">
        <f>IF(転記作業用!$S156=0,"-",転記作業用!N156)</f>
        <v>-</v>
      </c>
      <c r="O156" s="203" t="str">
        <f>IF(転記作業用!$S156=0,"-",転記作業用!O156)</f>
        <v>-</v>
      </c>
      <c r="P156" s="203" t="str">
        <f>IF(転記作業用!$S156=0,"-",転記作業用!P156)</f>
        <v>-</v>
      </c>
      <c r="Q156" s="203" t="str">
        <f>IF(転記作業用!$S156=0,"-",転記作業用!Q156)</f>
        <v>-</v>
      </c>
      <c r="R156" s="203" t="str">
        <f>IF(転記作業用!$S156=0,"-",転記作業用!R156)</f>
        <v>-</v>
      </c>
      <c r="S156" s="203" t="str">
        <f>IF(転記作業用!$AB156=0,"-",転記作業用!T156)</f>
        <v>-</v>
      </c>
      <c r="T156" s="203" t="str">
        <f>IF(転記作業用!$AB156=0,"-",転記作業用!U156)</f>
        <v>-</v>
      </c>
      <c r="U156" s="203" t="str">
        <f>IF(転記作業用!$AB156=0,"-",転記作業用!V156)</f>
        <v>-</v>
      </c>
      <c r="V156" s="203" t="str">
        <f>IF(転記作業用!$AB156=0,"-",転記作業用!W156)</f>
        <v>-</v>
      </c>
      <c r="W156" s="203" t="str">
        <f>IF(転記作業用!$AB156=0,"-",転記作業用!X156)</f>
        <v>-</v>
      </c>
      <c r="X156" s="203" t="str">
        <f>IF(転記作業用!$AB156=0,"-",転記作業用!Y156)</f>
        <v>-</v>
      </c>
      <c r="Y156" s="203" t="str">
        <f>IF(転記作業用!$AB156=0,"-",転記作業用!Z156)</f>
        <v>-</v>
      </c>
      <c r="Z156" s="203" t="str">
        <f>IF(転記作業用!$AB156=0,"-",転記作業用!AA156)</f>
        <v>-</v>
      </c>
      <c r="AA156" s="203" t="str">
        <f>IF($G156=0,"*",IF(転記作業用!$AK156=0,"-",転記作業用!AC156))</f>
        <v>-</v>
      </c>
      <c r="AB156" s="203" t="str">
        <f>IF($G156=0,"*",IF(転記作業用!$AK156=0,"-",転記作業用!AD156))</f>
        <v>-</v>
      </c>
      <c r="AC156" s="203" t="str">
        <f>IF($G156=0,"*",IF(転記作業用!$AK156=0,"-",転記作業用!AE156))</f>
        <v>-</v>
      </c>
      <c r="AD156" s="203" t="str">
        <f>IF($G156=0,"*",IF(転記作業用!$AK156=0,"-",転記作業用!AF156))</f>
        <v>-</v>
      </c>
      <c r="AE156" s="203" t="str">
        <f>IF($G156=0,"*",IF(転記作業用!$AK156=0,"-",転記作業用!AG156))</f>
        <v>-</v>
      </c>
      <c r="AF156" s="203" t="str">
        <f>IF($G156=0,"*",IF(転記作業用!$AK156=0,"-",転記作業用!AH156))</f>
        <v>-</v>
      </c>
      <c r="AG156" s="203" t="str">
        <f>IF($G156=0,"*",IF(転記作業用!$AK156=0,"-",転記作業用!AI156))</f>
        <v>-</v>
      </c>
      <c r="AH156" s="203" t="str">
        <f>IF($G156=0,"*",IF(転記作業用!$AK156=0,"-",転記作業用!AJ156))</f>
        <v>-</v>
      </c>
      <c r="AI156" s="203" t="str">
        <f>IF($H156=0,"*",IF(転記作業用!$AW156=0,"-",転記作業用!AL156))</f>
        <v>-</v>
      </c>
      <c r="AJ156" s="203" t="str">
        <f>IF($H156=0,"*",IF(転記作業用!$AW156=0,"-",転記作業用!AM156))</f>
        <v>-</v>
      </c>
      <c r="AK156" s="203" t="str">
        <f>IF($H156=0,"*",IF(転記作業用!$AW156=0,"-",転記作業用!AN156))</f>
        <v>-</v>
      </c>
      <c r="AL156" s="203" t="str">
        <f>IF($H156=0,"*",IF(転記作業用!$AW156=0,"-",転記作業用!AO156))</f>
        <v>-</v>
      </c>
      <c r="AM156" s="203" t="str">
        <f>IF($H156=0,"*",IF(転記作業用!$AW156=0,"-",転記作業用!AP156))</f>
        <v>-</v>
      </c>
      <c r="AN156" s="203" t="str">
        <f>IF($H156=0,"*",IF(転記作業用!$AW156=0,"-",転記作業用!AQ156))</f>
        <v>-</v>
      </c>
      <c r="AO156" s="203" t="str">
        <f>IF($H156=0,"*",IF(転記作業用!$AW156=0,"-",転記作業用!AR156))</f>
        <v>-</v>
      </c>
      <c r="AP156" s="203" t="str">
        <f>IF($H156=0,"*",IF(転記作業用!$AW156=0,"-",転記作業用!AS156))</f>
        <v>-</v>
      </c>
      <c r="AQ156" s="203" t="str">
        <f>IF($H156=0,"*",IF(転記作業用!$AW156=0,"-",転記作業用!AT156))</f>
        <v>-</v>
      </c>
      <c r="AR156" s="203" t="str">
        <f>IF($H156=0,"*",IF(転記作業用!$AW156=0,"-",転記作業用!AU156))</f>
        <v>-</v>
      </c>
      <c r="AS156" s="203" t="str">
        <f>IF($H156=0,"*",IF(転記作業用!$AW156=0,"-",転記作業用!AV156))</f>
        <v>-</v>
      </c>
      <c r="AT156" s="203" t="str">
        <f>IF($I156=0,"*",IF(転記作業用!$BM156=0,"-",転記作業用!AX156))</f>
        <v>-</v>
      </c>
      <c r="AU156" s="203" t="str">
        <f>IF($I156=0,"*",IF(転記作業用!$BM156=0,"-",転記作業用!AY156))</f>
        <v>-</v>
      </c>
      <c r="AV156" s="203" t="str">
        <f>IF($I156=0,"*",IF(転記作業用!$BM156=0,"-",転記作業用!AZ156))</f>
        <v>-</v>
      </c>
      <c r="AW156" s="203" t="str">
        <f>IF($I156=0,"*",IF(転記作業用!$BM156=0,"-",転記作業用!BA156))</f>
        <v>-</v>
      </c>
      <c r="AX156" s="203" t="str">
        <f>IF($I156=0,"*",IF(転記作業用!$BM156=0,"-",転記作業用!BB156))</f>
        <v>-</v>
      </c>
      <c r="AY156" s="203" t="str">
        <f>IF($I156=0,"*",IF(転記作業用!$BM156=0,"-",転記作業用!BC156))</f>
        <v>-</v>
      </c>
      <c r="AZ156" s="203" t="str">
        <f>IF($I156=0,"*",IF(転記作業用!$BM156=0,"-",転記作業用!BD156))</f>
        <v>-</v>
      </c>
      <c r="BA156" s="203" t="str">
        <f>IF($I156=0,"*",IF(転記作業用!$BM156=0,"-",転記作業用!BE156))</f>
        <v>-</v>
      </c>
      <c r="BB156" s="203" t="str">
        <f>IF($I156=0,"*",IF(転記作業用!$BM156=0,"-",転記作業用!BF156))</f>
        <v>-</v>
      </c>
      <c r="BC156" s="203" t="str">
        <f>IF($I156=0,"*",IF(転記作業用!$BM156=0,"-",転記作業用!BG156))</f>
        <v>-</v>
      </c>
      <c r="BD156" s="203" t="str">
        <f>IF($I156=0,"*",IF(転記作業用!$BM156=0,"-",転記作業用!BH156))</f>
        <v>-</v>
      </c>
      <c r="BE156" s="203" t="str">
        <f>IF($I156=0,"*",IF(転記作業用!$BM156=0,"-",転記作業用!BI156))</f>
        <v>-</v>
      </c>
      <c r="BF156" s="203" t="str">
        <f>IF($I156=0,"*",IF(転記作業用!$BM156=0,"-",転記作業用!BJ156))</f>
        <v>-</v>
      </c>
      <c r="BG156" s="203" t="str">
        <f>IF($I156=0,"*",IF(転記作業用!$BM156=0,"-",転記作業用!BK156))</f>
        <v>-</v>
      </c>
      <c r="BH156" s="203" t="str">
        <f>IF($I156=0,"*",IF(転記作業用!$BM156=0,"-",転記作業用!BL156))</f>
        <v>-</v>
      </c>
      <c r="BI156" s="203" t="str">
        <f>IF('在宅生活改善調査（利用者票）'!BI165="","-",'在宅生活改善調査（利用者票）'!BI165)</f>
        <v>-</v>
      </c>
      <c r="BJ156" s="203" t="str">
        <f>IF($BI156=4,"*",IF(転記作業用!$CK156=0,"-",転記作業用!BO156))</f>
        <v>-</v>
      </c>
      <c r="BK156" s="203" t="str">
        <f>IF($BI156=4,"*",IF(転記作業用!$CK156=0,"-",転記作業用!BP156))</f>
        <v>-</v>
      </c>
      <c r="BL156" s="203" t="str">
        <f>IF($BI156=4,"*",IF(転記作業用!$CK156=0,"-",転記作業用!BQ156))</f>
        <v>-</v>
      </c>
      <c r="BM156" s="203" t="str">
        <f>IF($BI156=4,"*",IF(転記作業用!$CK156=0,"-",転記作業用!BR156))</f>
        <v>-</v>
      </c>
      <c r="BN156" s="203" t="str">
        <f>IF($BI156=4,"*",IF(転記作業用!$CK156=0,"-",転記作業用!BS156))</f>
        <v>-</v>
      </c>
      <c r="BO156" s="203" t="str">
        <f>IF($BI156=4,"*",IF(転記作業用!$CK156=0,"-",転記作業用!BT156))</f>
        <v>-</v>
      </c>
      <c r="BP156" s="203" t="str">
        <f>IF($BI156=4,"*",IF(転記作業用!$CK156=0,"-",転記作業用!BU156))</f>
        <v>-</v>
      </c>
      <c r="BQ156" s="203" t="str">
        <f>IF($BI156=4,"*",IF(転記作業用!$CK156=0,"-",転記作業用!BV156))</f>
        <v>-</v>
      </c>
      <c r="BR156" s="203" t="str">
        <f>IF($BI156=4,"*",IF(転記作業用!$CK156=0,"-",転記作業用!BW156))</f>
        <v>-</v>
      </c>
      <c r="BS156" s="203" t="str">
        <f>IF($BI156=4,"*",IF(転記作業用!$CK156=0,"-",転記作業用!BX156))</f>
        <v>-</v>
      </c>
      <c r="BT156" s="203" t="str">
        <f>IF($BI156=4,"*",IF(転記作業用!$CK156=0,"-",転記作業用!BY156))</f>
        <v>-</v>
      </c>
      <c r="BU156" s="203" t="str">
        <f>IF($BI156=4,"*",IF(転記作業用!$CK156=0,"-",転記作業用!BZ156))</f>
        <v>-</v>
      </c>
      <c r="BV156" s="203" t="str">
        <f>IF($BI156=4,"*",IF(転記作業用!$CK156=0,"-",転記作業用!CA156))</f>
        <v>-</v>
      </c>
      <c r="BW156" s="203" t="str">
        <f>IF($BI156=4,"*",IF(転記作業用!$CK156=0,"-",転記作業用!CB156))</f>
        <v>-</v>
      </c>
      <c r="BX156" s="203" t="str">
        <f>IF($BI156=4,"*",IF(転記作業用!$CK156=0,"-",転記作業用!CC156))</f>
        <v>-</v>
      </c>
      <c r="BY156" s="203" t="str">
        <f>IF($BI156=4,"*",IF(転記作業用!$CK156=0,"-",転記作業用!CD156))</f>
        <v>-</v>
      </c>
      <c r="BZ156" s="203" t="str">
        <f>IF($BI156=4,"*",IF(転記作業用!$CK156=0,"-",転記作業用!CE156))</f>
        <v>-</v>
      </c>
      <c r="CA156" s="203" t="str">
        <f>IF($BI156=4,"*",IF(転記作業用!$CK156=0,"-",転記作業用!CF156))</f>
        <v>-</v>
      </c>
      <c r="CB156" s="203" t="str">
        <f>IF($BI156=4,"*",IF(転記作業用!$CK156=0,"-",転記作業用!CG156))</f>
        <v>-</v>
      </c>
      <c r="CC156" s="203" t="str">
        <f>IF(転記作業用!$CJ156=0,"*",IF('在宅生活改善調査（利用者票）'!CC165="","-",'在宅生活改善調査（利用者票）'!CC165))</f>
        <v>*</v>
      </c>
      <c r="CD156" s="203" t="str">
        <f>IF(転記作業用!CI156=0,"*",IF('在宅生活改善調査（利用者票）'!CD165="","-",'在宅生活改善調査（利用者票）'!CD165))</f>
        <v>*</v>
      </c>
      <c r="CE156" s="203" t="str">
        <f>IF(CB156&lt;&gt;1,"*",IF('在宅生活改善調査（利用者票）'!CE165="","-",'在宅生活改善調査（利用者票）'!CE165))</f>
        <v>*</v>
      </c>
    </row>
    <row r="157" spans="2:83" x14ac:dyDescent="0.15">
      <c r="B157" s="203" t="str">
        <f>IF('在宅生活改善調査（利用者票）'!B166="","-",'在宅生活改善調査（利用者票）'!B166)</f>
        <v>-</v>
      </c>
      <c r="C157" s="203" t="str">
        <f>IF('在宅生活改善調査（利用者票）'!C166="","-",'在宅生活改善調査（利用者票）'!C166)</f>
        <v>-</v>
      </c>
      <c r="D157" s="203" t="str">
        <f>IF('在宅生活改善調査（利用者票）'!D166="","-",'在宅生活改善調査（利用者票）'!D166)</f>
        <v>-</v>
      </c>
      <c r="E157" s="203" t="str">
        <f>IF(転記作業用!$K157=0,"-",転記作業用!D157)</f>
        <v>-</v>
      </c>
      <c r="F157" s="203" t="str">
        <f>IF(転記作業用!$K157=0,"-",転記作業用!E157)</f>
        <v>-</v>
      </c>
      <c r="G157" s="203" t="str">
        <f>IF(転記作業用!$K157=0,"-",転記作業用!F157)</f>
        <v>-</v>
      </c>
      <c r="H157" s="203" t="str">
        <f>IF(転記作業用!$K157=0,"-",転記作業用!G157)</f>
        <v>-</v>
      </c>
      <c r="I157" s="203" t="str">
        <f>IF(転記作業用!$K157=0,"-",転記作業用!H157)</f>
        <v>-</v>
      </c>
      <c r="J157" s="203" t="str">
        <f>IF(転記作業用!$K157=0,"-",転記作業用!I157)</f>
        <v>-</v>
      </c>
      <c r="K157" s="203" t="str">
        <f>IF(転記作業用!$K157=0,"-",転記作業用!J157)</f>
        <v>-</v>
      </c>
      <c r="L157" s="203" t="str">
        <f>IF(転記作業用!$S157=0,"-",転記作業用!L157)</f>
        <v>-</v>
      </c>
      <c r="M157" s="203" t="str">
        <f>IF(転記作業用!$S157=0,"-",転記作業用!M157)</f>
        <v>-</v>
      </c>
      <c r="N157" s="203" t="str">
        <f>IF(転記作業用!$S157=0,"-",転記作業用!N157)</f>
        <v>-</v>
      </c>
      <c r="O157" s="203" t="str">
        <f>IF(転記作業用!$S157=0,"-",転記作業用!O157)</f>
        <v>-</v>
      </c>
      <c r="P157" s="203" t="str">
        <f>IF(転記作業用!$S157=0,"-",転記作業用!P157)</f>
        <v>-</v>
      </c>
      <c r="Q157" s="203" t="str">
        <f>IF(転記作業用!$S157=0,"-",転記作業用!Q157)</f>
        <v>-</v>
      </c>
      <c r="R157" s="203" t="str">
        <f>IF(転記作業用!$S157=0,"-",転記作業用!R157)</f>
        <v>-</v>
      </c>
      <c r="S157" s="203" t="str">
        <f>IF(転記作業用!$AB157=0,"-",転記作業用!T157)</f>
        <v>-</v>
      </c>
      <c r="T157" s="203" t="str">
        <f>IF(転記作業用!$AB157=0,"-",転記作業用!U157)</f>
        <v>-</v>
      </c>
      <c r="U157" s="203" t="str">
        <f>IF(転記作業用!$AB157=0,"-",転記作業用!V157)</f>
        <v>-</v>
      </c>
      <c r="V157" s="203" t="str">
        <f>IF(転記作業用!$AB157=0,"-",転記作業用!W157)</f>
        <v>-</v>
      </c>
      <c r="W157" s="203" t="str">
        <f>IF(転記作業用!$AB157=0,"-",転記作業用!X157)</f>
        <v>-</v>
      </c>
      <c r="X157" s="203" t="str">
        <f>IF(転記作業用!$AB157=0,"-",転記作業用!Y157)</f>
        <v>-</v>
      </c>
      <c r="Y157" s="203" t="str">
        <f>IF(転記作業用!$AB157=0,"-",転記作業用!Z157)</f>
        <v>-</v>
      </c>
      <c r="Z157" s="203" t="str">
        <f>IF(転記作業用!$AB157=0,"-",転記作業用!AA157)</f>
        <v>-</v>
      </c>
      <c r="AA157" s="203" t="str">
        <f>IF($G157=0,"*",IF(転記作業用!$AK157=0,"-",転記作業用!AC157))</f>
        <v>-</v>
      </c>
      <c r="AB157" s="203" t="str">
        <f>IF($G157=0,"*",IF(転記作業用!$AK157=0,"-",転記作業用!AD157))</f>
        <v>-</v>
      </c>
      <c r="AC157" s="203" t="str">
        <f>IF($G157=0,"*",IF(転記作業用!$AK157=0,"-",転記作業用!AE157))</f>
        <v>-</v>
      </c>
      <c r="AD157" s="203" t="str">
        <f>IF($G157=0,"*",IF(転記作業用!$AK157=0,"-",転記作業用!AF157))</f>
        <v>-</v>
      </c>
      <c r="AE157" s="203" t="str">
        <f>IF($G157=0,"*",IF(転記作業用!$AK157=0,"-",転記作業用!AG157))</f>
        <v>-</v>
      </c>
      <c r="AF157" s="203" t="str">
        <f>IF($G157=0,"*",IF(転記作業用!$AK157=0,"-",転記作業用!AH157))</f>
        <v>-</v>
      </c>
      <c r="AG157" s="203" t="str">
        <f>IF($G157=0,"*",IF(転記作業用!$AK157=0,"-",転記作業用!AI157))</f>
        <v>-</v>
      </c>
      <c r="AH157" s="203" t="str">
        <f>IF($G157=0,"*",IF(転記作業用!$AK157=0,"-",転記作業用!AJ157))</f>
        <v>-</v>
      </c>
      <c r="AI157" s="203" t="str">
        <f>IF($H157=0,"*",IF(転記作業用!$AW157=0,"-",転記作業用!AL157))</f>
        <v>-</v>
      </c>
      <c r="AJ157" s="203" t="str">
        <f>IF($H157=0,"*",IF(転記作業用!$AW157=0,"-",転記作業用!AM157))</f>
        <v>-</v>
      </c>
      <c r="AK157" s="203" t="str">
        <f>IF($H157=0,"*",IF(転記作業用!$AW157=0,"-",転記作業用!AN157))</f>
        <v>-</v>
      </c>
      <c r="AL157" s="203" t="str">
        <f>IF($H157=0,"*",IF(転記作業用!$AW157=0,"-",転記作業用!AO157))</f>
        <v>-</v>
      </c>
      <c r="AM157" s="203" t="str">
        <f>IF($H157=0,"*",IF(転記作業用!$AW157=0,"-",転記作業用!AP157))</f>
        <v>-</v>
      </c>
      <c r="AN157" s="203" t="str">
        <f>IF($H157=0,"*",IF(転記作業用!$AW157=0,"-",転記作業用!AQ157))</f>
        <v>-</v>
      </c>
      <c r="AO157" s="203" t="str">
        <f>IF($H157=0,"*",IF(転記作業用!$AW157=0,"-",転記作業用!AR157))</f>
        <v>-</v>
      </c>
      <c r="AP157" s="203" t="str">
        <f>IF($H157=0,"*",IF(転記作業用!$AW157=0,"-",転記作業用!AS157))</f>
        <v>-</v>
      </c>
      <c r="AQ157" s="203" t="str">
        <f>IF($H157=0,"*",IF(転記作業用!$AW157=0,"-",転記作業用!AT157))</f>
        <v>-</v>
      </c>
      <c r="AR157" s="203" t="str">
        <f>IF($H157=0,"*",IF(転記作業用!$AW157=0,"-",転記作業用!AU157))</f>
        <v>-</v>
      </c>
      <c r="AS157" s="203" t="str">
        <f>IF($H157=0,"*",IF(転記作業用!$AW157=0,"-",転記作業用!AV157))</f>
        <v>-</v>
      </c>
      <c r="AT157" s="203" t="str">
        <f>IF($I157=0,"*",IF(転記作業用!$BM157=0,"-",転記作業用!AX157))</f>
        <v>-</v>
      </c>
      <c r="AU157" s="203" t="str">
        <f>IF($I157=0,"*",IF(転記作業用!$BM157=0,"-",転記作業用!AY157))</f>
        <v>-</v>
      </c>
      <c r="AV157" s="203" t="str">
        <f>IF($I157=0,"*",IF(転記作業用!$BM157=0,"-",転記作業用!AZ157))</f>
        <v>-</v>
      </c>
      <c r="AW157" s="203" t="str">
        <f>IF($I157=0,"*",IF(転記作業用!$BM157=0,"-",転記作業用!BA157))</f>
        <v>-</v>
      </c>
      <c r="AX157" s="203" t="str">
        <f>IF($I157=0,"*",IF(転記作業用!$BM157=0,"-",転記作業用!BB157))</f>
        <v>-</v>
      </c>
      <c r="AY157" s="203" t="str">
        <f>IF($I157=0,"*",IF(転記作業用!$BM157=0,"-",転記作業用!BC157))</f>
        <v>-</v>
      </c>
      <c r="AZ157" s="203" t="str">
        <f>IF($I157=0,"*",IF(転記作業用!$BM157=0,"-",転記作業用!BD157))</f>
        <v>-</v>
      </c>
      <c r="BA157" s="203" t="str">
        <f>IF($I157=0,"*",IF(転記作業用!$BM157=0,"-",転記作業用!BE157))</f>
        <v>-</v>
      </c>
      <c r="BB157" s="203" t="str">
        <f>IF($I157=0,"*",IF(転記作業用!$BM157=0,"-",転記作業用!BF157))</f>
        <v>-</v>
      </c>
      <c r="BC157" s="203" t="str">
        <f>IF($I157=0,"*",IF(転記作業用!$BM157=0,"-",転記作業用!BG157))</f>
        <v>-</v>
      </c>
      <c r="BD157" s="203" t="str">
        <f>IF($I157=0,"*",IF(転記作業用!$BM157=0,"-",転記作業用!BH157))</f>
        <v>-</v>
      </c>
      <c r="BE157" s="203" t="str">
        <f>IF($I157=0,"*",IF(転記作業用!$BM157=0,"-",転記作業用!BI157))</f>
        <v>-</v>
      </c>
      <c r="BF157" s="203" t="str">
        <f>IF($I157=0,"*",IF(転記作業用!$BM157=0,"-",転記作業用!BJ157))</f>
        <v>-</v>
      </c>
      <c r="BG157" s="203" t="str">
        <f>IF($I157=0,"*",IF(転記作業用!$BM157=0,"-",転記作業用!BK157))</f>
        <v>-</v>
      </c>
      <c r="BH157" s="203" t="str">
        <f>IF($I157=0,"*",IF(転記作業用!$BM157=0,"-",転記作業用!BL157))</f>
        <v>-</v>
      </c>
      <c r="BI157" s="203" t="str">
        <f>IF('在宅生活改善調査（利用者票）'!BI166="","-",'在宅生活改善調査（利用者票）'!BI166)</f>
        <v>-</v>
      </c>
      <c r="BJ157" s="203" t="str">
        <f>IF($BI157=4,"*",IF(転記作業用!$CK157=0,"-",転記作業用!BO157))</f>
        <v>-</v>
      </c>
      <c r="BK157" s="203" t="str">
        <f>IF($BI157=4,"*",IF(転記作業用!$CK157=0,"-",転記作業用!BP157))</f>
        <v>-</v>
      </c>
      <c r="BL157" s="203" t="str">
        <f>IF($BI157=4,"*",IF(転記作業用!$CK157=0,"-",転記作業用!BQ157))</f>
        <v>-</v>
      </c>
      <c r="BM157" s="203" t="str">
        <f>IF($BI157=4,"*",IF(転記作業用!$CK157=0,"-",転記作業用!BR157))</f>
        <v>-</v>
      </c>
      <c r="BN157" s="203" t="str">
        <f>IF($BI157=4,"*",IF(転記作業用!$CK157=0,"-",転記作業用!BS157))</f>
        <v>-</v>
      </c>
      <c r="BO157" s="203" t="str">
        <f>IF($BI157=4,"*",IF(転記作業用!$CK157=0,"-",転記作業用!BT157))</f>
        <v>-</v>
      </c>
      <c r="BP157" s="203" t="str">
        <f>IF($BI157=4,"*",IF(転記作業用!$CK157=0,"-",転記作業用!BU157))</f>
        <v>-</v>
      </c>
      <c r="BQ157" s="203" t="str">
        <f>IF($BI157=4,"*",IF(転記作業用!$CK157=0,"-",転記作業用!BV157))</f>
        <v>-</v>
      </c>
      <c r="BR157" s="203" t="str">
        <f>IF($BI157=4,"*",IF(転記作業用!$CK157=0,"-",転記作業用!BW157))</f>
        <v>-</v>
      </c>
      <c r="BS157" s="203" t="str">
        <f>IF($BI157=4,"*",IF(転記作業用!$CK157=0,"-",転記作業用!BX157))</f>
        <v>-</v>
      </c>
      <c r="BT157" s="203" t="str">
        <f>IF($BI157=4,"*",IF(転記作業用!$CK157=0,"-",転記作業用!BY157))</f>
        <v>-</v>
      </c>
      <c r="BU157" s="203" t="str">
        <f>IF($BI157=4,"*",IF(転記作業用!$CK157=0,"-",転記作業用!BZ157))</f>
        <v>-</v>
      </c>
      <c r="BV157" s="203" t="str">
        <f>IF($BI157=4,"*",IF(転記作業用!$CK157=0,"-",転記作業用!CA157))</f>
        <v>-</v>
      </c>
      <c r="BW157" s="203" t="str">
        <f>IF($BI157=4,"*",IF(転記作業用!$CK157=0,"-",転記作業用!CB157))</f>
        <v>-</v>
      </c>
      <c r="BX157" s="203" t="str">
        <f>IF($BI157=4,"*",IF(転記作業用!$CK157=0,"-",転記作業用!CC157))</f>
        <v>-</v>
      </c>
      <c r="BY157" s="203" t="str">
        <f>IF($BI157=4,"*",IF(転記作業用!$CK157=0,"-",転記作業用!CD157))</f>
        <v>-</v>
      </c>
      <c r="BZ157" s="203" t="str">
        <f>IF($BI157=4,"*",IF(転記作業用!$CK157=0,"-",転記作業用!CE157))</f>
        <v>-</v>
      </c>
      <c r="CA157" s="203" t="str">
        <f>IF($BI157=4,"*",IF(転記作業用!$CK157=0,"-",転記作業用!CF157))</f>
        <v>-</v>
      </c>
      <c r="CB157" s="203" t="str">
        <f>IF($BI157=4,"*",IF(転記作業用!$CK157=0,"-",転記作業用!CG157))</f>
        <v>-</v>
      </c>
      <c r="CC157" s="203" t="str">
        <f>IF(転記作業用!$CJ157=0,"*",IF('在宅生活改善調査（利用者票）'!CC166="","-",'在宅生活改善調査（利用者票）'!CC166))</f>
        <v>*</v>
      </c>
      <c r="CD157" s="203" t="str">
        <f>IF(転記作業用!CI157=0,"*",IF('在宅生活改善調査（利用者票）'!CD166="","-",'在宅生活改善調査（利用者票）'!CD166))</f>
        <v>*</v>
      </c>
      <c r="CE157" s="203" t="str">
        <f>IF(CB157&lt;&gt;1,"*",IF('在宅生活改善調査（利用者票）'!CE166="","-",'在宅生活改善調査（利用者票）'!CE166))</f>
        <v>*</v>
      </c>
    </row>
    <row r="158" spans="2:83" x14ac:dyDescent="0.15">
      <c r="B158" s="203" t="str">
        <f>IF('在宅生活改善調査（利用者票）'!B167="","-",'在宅生活改善調査（利用者票）'!B167)</f>
        <v>-</v>
      </c>
      <c r="C158" s="203" t="str">
        <f>IF('在宅生活改善調査（利用者票）'!C167="","-",'在宅生活改善調査（利用者票）'!C167)</f>
        <v>-</v>
      </c>
      <c r="D158" s="203" t="str">
        <f>IF('在宅生活改善調査（利用者票）'!D167="","-",'在宅生活改善調査（利用者票）'!D167)</f>
        <v>-</v>
      </c>
      <c r="E158" s="203" t="str">
        <f>IF(転記作業用!$K158=0,"-",転記作業用!D158)</f>
        <v>-</v>
      </c>
      <c r="F158" s="203" t="str">
        <f>IF(転記作業用!$K158=0,"-",転記作業用!E158)</f>
        <v>-</v>
      </c>
      <c r="G158" s="203" t="str">
        <f>IF(転記作業用!$K158=0,"-",転記作業用!F158)</f>
        <v>-</v>
      </c>
      <c r="H158" s="203" t="str">
        <f>IF(転記作業用!$K158=0,"-",転記作業用!G158)</f>
        <v>-</v>
      </c>
      <c r="I158" s="203" t="str">
        <f>IF(転記作業用!$K158=0,"-",転記作業用!H158)</f>
        <v>-</v>
      </c>
      <c r="J158" s="203" t="str">
        <f>IF(転記作業用!$K158=0,"-",転記作業用!I158)</f>
        <v>-</v>
      </c>
      <c r="K158" s="203" t="str">
        <f>IF(転記作業用!$K158=0,"-",転記作業用!J158)</f>
        <v>-</v>
      </c>
      <c r="L158" s="203" t="str">
        <f>IF(転記作業用!$S158=0,"-",転記作業用!L158)</f>
        <v>-</v>
      </c>
      <c r="M158" s="203" t="str">
        <f>IF(転記作業用!$S158=0,"-",転記作業用!M158)</f>
        <v>-</v>
      </c>
      <c r="N158" s="203" t="str">
        <f>IF(転記作業用!$S158=0,"-",転記作業用!N158)</f>
        <v>-</v>
      </c>
      <c r="O158" s="203" t="str">
        <f>IF(転記作業用!$S158=0,"-",転記作業用!O158)</f>
        <v>-</v>
      </c>
      <c r="P158" s="203" t="str">
        <f>IF(転記作業用!$S158=0,"-",転記作業用!P158)</f>
        <v>-</v>
      </c>
      <c r="Q158" s="203" t="str">
        <f>IF(転記作業用!$S158=0,"-",転記作業用!Q158)</f>
        <v>-</v>
      </c>
      <c r="R158" s="203" t="str">
        <f>IF(転記作業用!$S158=0,"-",転記作業用!R158)</f>
        <v>-</v>
      </c>
      <c r="S158" s="203" t="str">
        <f>IF(転記作業用!$AB158=0,"-",転記作業用!T158)</f>
        <v>-</v>
      </c>
      <c r="T158" s="203" t="str">
        <f>IF(転記作業用!$AB158=0,"-",転記作業用!U158)</f>
        <v>-</v>
      </c>
      <c r="U158" s="203" t="str">
        <f>IF(転記作業用!$AB158=0,"-",転記作業用!V158)</f>
        <v>-</v>
      </c>
      <c r="V158" s="203" t="str">
        <f>IF(転記作業用!$AB158=0,"-",転記作業用!W158)</f>
        <v>-</v>
      </c>
      <c r="W158" s="203" t="str">
        <f>IF(転記作業用!$AB158=0,"-",転記作業用!X158)</f>
        <v>-</v>
      </c>
      <c r="X158" s="203" t="str">
        <f>IF(転記作業用!$AB158=0,"-",転記作業用!Y158)</f>
        <v>-</v>
      </c>
      <c r="Y158" s="203" t="str">
        <f>IF(転記作業用!$AB158=0,"-",転記作業用!Z158)</f>
        <v>-</v>
      </c>
      <c r="Z158" s="203" t="str">
        <f>IF(転記作業用!$AB158=0,"-",転記作業用!AA158)</f>
        <v>-</v>
      </c>
      <c r="AA158" s="203" t="str">
        <f>IF($G158=0,"*",IF(転記作業用!$AK158=0,"-",転記作業用!AC158))</f>
        <v>-</v>
      </c>
      <c r="AB158" s="203" t="str">
        <f>IF($G158=0,"*",IF(転記作業用!$AK158=0,"-",転記作業用!AD158))</f>
        <v>-</v>
      </c>
      <c r="AC158" s="203" t="str">
        <f>IF($G158=0,"*",IF(転記作業用!$AK158=0,"-",転記作業用!AE158))</f>
        <v>-</v>
      </c>
      <c r="AD158" s="203" t="str">
        <f>IF($G158=0,"*",IF(転記作業用!$AK158=0,"-",転記作業用!AF158))</f>
        <v>-</v>
      </c>
      <c r="AE158" s="203" t="str">
        <f>IF($G158=0,"*",IF(転記作業用!$AK158=0,"-",転記作業用!AG158))</f>
        <v>-</v>
      </c>
      <c r="AF158" s="203" t="str">
        <f>IF($G158=0,"*",IF(転記作業用!$AK158=0,"-",転記作業用!AH158))</f>
        <v>-</v>
      </c>
      <c r="AG158" s="203" t="str">
        <f>IF($G158=0,"*",IF(転記作業用!$AK158=0,"-",転記作業用!AI158))</f>
        <v>-</v>
      </c>
      <c r="AH158" s="203" t="str">
        <f>IF($G158=0,"*",IF(転記作業用!$AK158=0,"-",転記作業用!AJ158))</f>
        <v>-</v>
      </c>
      <c r="AI158" s="203" t="str">
        <f>IF($H158=0,"*",IF(転記作業用!$AW158=0,"-",転記作業用!AL158))</f>
        <v>-</v>
      </c>
      <c r="AJ158" s="203" t="str">
        <f>IF($H158=0,"*",IF(転記作業用!$AW158=0,"-",転記作業用!AM158))</f>
        <v>-</v>
      </c>
      <c r="AK158" s="203" t="str">
        <f>IF($H158=0,"*",IF(転記作業用!$AW158=0,"-",転記作業用!AN158))</f>
        <v>-</v>
      </c>
      <c r="AL158" s="203" t="str">
        <f>IF($H158=0,"*",IF(転記作業用!$AW158=0,"-",転記作業用!AO158))</f>
        <v>-</v>
      </c>
      <c r="AM158" s="203" t="str">
        <f>IF($H158=0,"*",IF(転記作業用!$AW158=0,"-",転記作業用!AP158))</f>
        <v>-</v>
      </c>
      <c r="AN158" s="203" t="str">
        <f>IF($H158=0,"*",IF(転記作業用!$AW158=0,"-",転記作業用!AQ158))</f>
        <v>-</v>
      </c>
      <c r="AO158" s="203" t="str">
        <f>IF($H158=0,"*",IF(転記作業用!$AW158=0,"-",転記作業用!AR158))</f>
        <v>-</v>
      </c>
      <c r="AP158" s="203" t="str">
        <f>IF($H158=0,"*",IF(転記作業用!$AW158=0,"-",転記作業用!AS158))</f>
        <v>-</v>
      </c>
      <c r="AQ158" s="203" t="str">
        <f>IF($H158=0,"*",IF(転記作業用!$AW158=0,"-",転記作業用!AT158))</f>
        <v>-</v>
      </c>
      <c r="AR158" s="203" t="str">
        <f>IF($H158=0,"*",IF(転記作業用!$AW158=0,"-",転記作業用!AU158))</f>
        <v>-</v>
      </c>
      <c r="AS158" s="203" t="str">
        <f>IF($H158=0,"*",IF(転記作業用!$AW158=0,"-",転記作業用!AV158))</f>
        <v>-</v>
      </c>
      <c r="AT158" s="203" t="str">
        <f>IF($I158=0,"*",IF(転記作業用!$BM158=0,"-",転記作業用!AX158))</f>
        <v>-</v>
      </c>
      <c r="AU158" s="203" t="str">
        <f>IF($I158=0,"*",IF(転記作業用!$BM158=0,"-",転記作業用!AY158))</f>
        <v>-</v>
      </c>
      <c r="AV158" s="203" t="str">
        <f>IF($I158=0,"*",IF(転記作業用!$BM158=0,"-",転記作業用!AZ158))</f>
        <v>-</v>
      </c>
      <c r="AW158" s="203" t="str">
        <f>IF($I158=0,"*",IF(転記作業用!$BM158=0,"-",転記作業用!BA158))</f>
        <v>-</v>
      </c>
      <c r="AX158" s="203" t="str">
        <f>IF($I158=0,"*",IF(転記作業用!$BM158=0,"-",転記作業用!BB158))</f>
        <v>-</v>
      </c>
      <c r="AY158" s="203" t="str">
        <f>IF($I158=0,"*",IF(転記作業用!$BM158=0,"-",転記作業用!BC158))</f>
        <v>-</v>
      </c>
      <c r="AZ158" s="203" t="str">
        <f>IF($I158=0,"*",IF(転記作業用!$BM158=0,"-",転記作業用!BD158))</f>
        <v>-</v>
      </c>
      <c r="BA158" s="203" t="str">
        <f>IF($I158=0,"*",IF(転記作業用!$BM158=0,"-",転記作業用!BE158))</f>
        <v>-</v>
      </c>
      <c r="BB158" s="203" t="str">
        <f>IF($I158=0,"*",IF(転記作業用!$BM158=0,"-",転記作業用!BF158))</f>
        <v>-</v>
      </c>
      <c r="BC158" s="203" t="str">
        <f>IF($I158=0,"*",IF(転記作業用!$BM158=0,"-",転記作業用!BG158))</f>
        <v>-</v>
      </c>
      <c r="BD158" s="203" t="str">
        <f>IF($I158=0,"*",IF(転記作業用!$BM158=0,"-",転記作業用!BH158))</f>
        <v>-</v>
      </c>
      <c r="BE158" s="203" t="str">
        <f>IF($I158=0,"*",IF(転記作業用!$BM158=0,"-",転記作業用!BI158))</f>
        <v>-</v>
      </c>
      <c r="BF158" s="203" t="str">
        <f>IF($I158=0,"*",IF(転記作業用!$BM158=0,"-",転記作業用!BJ158))</f>
        <v>-</v>
      </c>
      <c r="BG158" s="203" t="str">
        <f>IF($I158=0,"*",IF(転記作業用!$BM158=0,"-",転記作業用!BK158))</f>
        <v>-</v>
      </c>
      <c r="BH158" s="203" t="str">
        <f>IF($I158=0,"*",IF(転記作業用!$BM158=0,"-",転記作業用!BL158))</f>
        <v>-</v>
      </c>
      <c r="BI158" s="203" t="str">
        <f>IF('在宅生活改善調査（利用者票）'!BI167="","-",'在宅生活改善調査（利用者票）'!BI167)</f>
        <v>-</v>
      </c>
      <c r="BJ158" s="203" t="str">
        <f>IF($BI158=4,"*",IF(転記作業用!$CK158=0,"-",転記作業用!BO158))</f>
        <v>-</v>
      </c>
      <c r="BK158" s="203" t="str">
        <f>IF($BI158=4,"*",IF(転記作業用!$CK158=0,"-",転記作業用!BP158))</f>
        <v>-</v>
      </c>
      <c r="BL158" s="203" t="str">
        <f>IF($BI158=4,"*",IF(転記作業用!$CK158=0,"-",転記作業用!BQ158))</f>
        <v>-</v>
      </c>
      <c r="BM158" s="203" t="str">
        <f>IF($BI158=4,"*",IF(転記作業用!$CK158=0,"-",転記作業用!BR158))</f>
        <v>-</v>
      </c>
      <c r="BN158" s="203" t="str">
        <f>IF($BI158=4,"*",IF(転記作業用!$CK158=0,"-",転記作業用!BS158))</f>
        <v>-</v>
      </c>
      <c r="BO158" s="203" t="str">
        <f>IF($BI158=4,"*",IF(転記作業用!$CK158=0,"-",転記作業用!BT158))</f>
        <v>-</v>
      </c>
      <c r="BP158" s="203" t="str">
        <f>IF($BI158=4,"*",IF(転記作業用!$CK158=0,"-",転記作業用!BU158))</f>
        <v>-</v>
      </c>
      <c r="BQ158" s="203" t="str">
        <f>IF($BI158=4,"*",IF(転記作業用!$CK158=0,"-",転記作業用!BV158))</f>
        <v>-</v>
      </c>
      <c r="BR158" s="203" t="str">
        <f>IF($BI158=4,"*",IF(転記作業用!$CK158=0,"-",転記作業用!BW158))</f>
        <v>-</v>
      </c>
      <c r="BS158" s="203" t="str">
        <f>IF($BI158=4,"*",IF(転記作業用!$CK158=0,"-",転記作業用!BX158))</f>
        <v>-</v>
      </c>
      <c r="BT158" s="203" t="str">
        <f>IF($BI158=4,"*",IF(転記作業用!$CK158=0,"-",転記作業用!BY158))</f>
        <v>-</v>
      </c>
      <c r="BU158" s="203" t="str">
        <f>IF($BI158=4,"*",IF(転記作業用!$CK158=0,"-",転記作業用!BZ158))</f>
        <v>-</v>
      </c>
      <c r="BV158" s="203" t="str">
        <f>IF($BI158=4,"*",IF(転記作業用!$CK158=0,"-",転記作業用!CA158))</f>
        <v>-</v>
      </c>
      <c r="BW158" s="203" t="str">
        <f>IF($BI158=4,"*",IF(転記作業用!$CK158=0,"-",転記作業用!CB158))</f>
        <v>-</v>
      </c>
      <c r="BX158" s="203" t="str">
        <f>IF($BI158=4,"*",IF(転記作業用!$CK158=0,"-",転記作業用!CC158))</f>
        <v>-</v>
      </c>
      <c r="BY158" s="203" t="str">
        <f>IF($BI158=4,"*",IF(転記作業用!$CK158=0,"-",転記作業用!CD158))</f>
        <v>-</v>
      </c>
      <c r="BZ158" s="203" t="str">
        <f>IF($BI158=4,"*",IF(転記作業用!$CK158=0,"-",転記作業用!CE158))</f>
        <v>-</v>
      </c>
      <c r="CA158" s="203" t="str">
        <f>IF($BI158=4,"*",IF(転記作業用!$CK158=0,"-",転記作業用!CF158))</f>
        <v>-</v>
      </c>
      <c r="CB158" s="203" t="str">
        <f>IF($BI158=4,"*",IF(転記作業用!$CK158=0,"-",転記作業用!CG158))</f>
        <v>-</v>
      </c>
      <c r="CC158" s="203" t="str">
        <f>IF(転記作業用!$CJ158=0,"*",IF('在宅生活改善調査（利用者票）'!CC167="","-",'在宅生活改善調査（利用者票）'!CC167))</f>
        <v>*</v>
      </c>
      <c r="CD158" s="203" t="str">
        <f>IF(転記作業用!CI158=0,"*",IF('在宅生活改善調査（利用者票）'!CD167="","-",'在宅生活改善調査（利用者票）'!CD167))</f>
        <v>*</v>
      </c>
      <c r="CE158" s="203" t="str">
        <f>IF(CB158&lt;&gt;1,"*",IF('在宅生活改善調査（利用者票）'!CE167="","-",'在宅生活改善調査（利用者票）'!CE167))</f>
        <v>*</v>
      </c>
    </row>
    <row r="159" spans="2:83" x14ac:dyDescent="0.15">
      <c r="B159" s="203" t="str">
        <f>IF('在宅生活改善調査（利用者票）'!B168="","-",'在宅生活改善調査（利用者票）'!B168)</f>
        <v>-</v>
      </c>
      <c r="C159" s="203" t="str">
        <f>IF('在宅生活改善調査（利用者票）'!C168="","-",'在宅生活改善調査（利用者票）'!C168)</f>
        <v>-</v>
      </c>
      <c r="D159" s="203" t="str">
        <f>IF('在宅生活改善調査（利用者票）'!D168="","-",'在宅生活改善調査（利用者票）'!D168)</f>
        <v>-</v>
      </c>
      <c r="E159" s="203" t="str">
        <f>IF(転記作業用!$K159=0,"-",転記作業用!D159)</f>
        <v>-</v>
      </c>
      <c r="F159" s="203" t="str">
        <f>IF(転記作業用!$K159=0,"-",転記作業用!E159)</f>
        <v>-</v>
      </c>
      <c r="G159" s="203" t="str">
        <f>IF(転記作業用!$K159=0,"-",転記作業用!F159)</f>
        <v>-</v>
      </c>
      <c r="H159" s="203" t="str">
        <f>IF(転記作業用!$K159=0,"-",転記作業用!G159)</f>
        <v>-</v>
      </c>
      <c r="I159" s="203" t="str">
        <f>IF(転記作業用!$K159=0,"-",転記作業用!H159)</f>
        <v>-</v>
      </c>
      <c r="J159" s="203" t="str">
        <f>IF(転記作業用!$K159=0,"-",転記作業用!I159)</f>
        <v>-</v>
      </c>
      <c r="K159" s="203" t="str">
        <f>IF(転記作業用!$K159=0,"-",転記作業用!J159)</f>
        <v>-</v>
      </c>
      <c r="L159" s="203" t="str">
        <f>IF(転記作業用!$S159=0,"-",転記作業用!L159)</f>
        <v>-</v>
      </c>
      <c r="M159" s="203" t="str">
        <f>IF(転記作業用!$S159=0,"-",転記作業用!M159)</f>
        <v>-</v>
      </c>
      <c r="N159" s="203" t="str">
        <f>IF(転記作業用!$S159=0,"-",転記作業用!N159)</f>
        <v>-</v>
      </c>
      <c r="O159" s="203" t="str">
        <f>IF(転記作業用!$S159=0,"-",転記作業用!O159)</f>
        <v>-</v>
      </c>
      <c r="P159" s="203" t="str">
        <f>IF(転記作業用!$S159=0,"-",転記作業用!P159)</f>
        <v>-</v>
      </c>
      <c r="Q159" s="203" t="str">
        <f>IF(転記作業用!$S159=0,"-",転記作業用!Q159)</f>
        <v>-</v>
      </c>
      <c r="R159" s="203" t="str">
        <f>IF(転記作業用!$S159=0,"-",転記作業用!R159)</f>
        <v>-</v>
      </c>
      <c r="S159" s="203" t="str">
        <f>IF(転記作業用!$AB159=0,"-",転記作業用!T159)</f>
        <v>-</v>
      </c>
      <c r="T159" s="203" t="str">
        <f>IF(転記作業用!$AB159=0,"-",転記作業用!U159)</f>
        <v>-</v>
      </c>
      <c r="U159" s="203" t="str">
        <f>IF(転記作業用!$AB159=0,"-",転記作業用!V159)</f>
        <v>-</v>
      </c>
      <c r="V159" s="203" t="str">
        <f>IF(転記作業用!$AB159=0,"-",転記作業用!W159)</f>
        <v>-</v>
      </c>
      <c r="W159" s="203" t="str">
        <f>IF(転記作業用!$AB159=0,"-",転記作業用!X159)</f>
        <v>-</v>
      </c>
      <c r="X159" s="203" t="str">
        <f>IF(転記作業用!$AB159=0,"-",転記作業用!Y159)</f>
        <v>-</v>
      </c>
      <c r="Y159" s="203" t="str">
        <f>IF(転記作業用!$AB159=0,"-",転記作業用!Z159)</f>
        <v>-</v>
      </c>
      <c r="Z159" s="203" t="str">
        <f>IF(転記作業用!$AB159=0,"-",転記作業用!AA159)</f>
        <v>-</v>
      </c>
      <c r="AA159" s="203" t="str">
        <f>IF($G159=0,"*",IF(転記作業用!$AK159=0,"-",転記作業用!AC159))</f>
        <v>-</v>
      </c>
      <c r="AB159" s="203" t="str">
        <f>IF($G159=0,"*",IF(転記作業用!$AK159=0,"-",転記作業用!AD159))</f>
        <v>-</v>
      </c>
      <c r="AC159" s="203" t="str">
        <f>IF($G159=0,"*",IF(転記作業用!$AK159=0,"-",転記作業用!AE159))</f>
        <v>-</v>
      </c>
      <c r="AD159" s="203" t="str">
        <f>IF($G159=0,"*",IF(転記作業用!$AK159=0,"-",転記作業用!AF159))</f>
        <v>-</v>
      </c>
      <c r="AE159" s="203" t="str">
        <f>IF($G159=0,"*",IF(転記作業用!$AK159=0,"-",転記作業用!AG159))</f>
        <v>-</v>
      </c>
      <c r="AF159" s="203" t="str">
        <f>IF($G159=0,"*",IF(転記作業用!$AK159=0,"-",転記作業用!AH159))</f>
        <v>-</v>
      </c>
      <c r="AG159" s="203" t="str">
        <f>IF($G159=0,"*",IF(転記作業用!$AK159=0,"-",転記作業用!AI159))</f>
        <v>-</v>
      </c>
      <c r="AH159" s="203" t="str">
        <f>IF($G159=0,"*",IF(転記作業用!$AK159=0,"-",転記作業用!AJ159))</f>
        <v>-</v>
      </c>
      <c r="AI159" s="203" t="str">
        <f>IF($H159=0,"*",IF(転記作業用!$AW159=0,"-",転記作業用!AL159))</f>
        <v>-</v>
      </c>
      <c r="AJ159" s="203" t="str">
        <f>IF($H159=0,"*",IF(転記作業用!$AW159=0,"-",転記作業用!AM159))</f>
        <v>-</v>
      </c>
      <c r="AK159" s="203" t="str">
        <f>IF($H159=0,"*",IF(転記作業用!$AW159=0,"-",転記作業用!AN159))</f>
        <v>-</v>
      </c>
      <c r="AL159" s="203" t="str">
        <f>IF($H159=0,"*",IF(転記作業用!$AW159=0,"-",転記作業用!AO159))</f>
        <v>-</v>
      </c>
      <c r="AM159" s="203" t="str">
        <f>IF($H159=0,"*",IF(転記作業用!$AW159=0,"-",転記作業用!AP159))</f>
        <v>-</v>
      </c>
      <c r="AN159" s="203" t="str">
        <f>IF($H159=0,"*",IF(転記作業用!$AW159=0,"-",転記作業用!AQ159))</f>
        <v>-</v>
      </c>
      <c r="AO159" s="203" t="str">
        <f>IF($H159=0,"*",IF(転記作業用!$AW159=0,"-",転記作業用!AR159))</f>
        <v>-</v>
      </c>
      <c r="AP159" s="203" t="str">
        <f>IF($H159=0,"*",IF(転記作業用!$AW159=0,"-",転記作業用!AS159))</f>
        <v>-</v>
      </c>
      <c r="AQ159" s="203" t="str">
        <f>IF($H159=0,"*",IF(転記作業用!$AW159=0,"-",転記作業用!AT159))</f>
        <v>-</v>
      </c>
      <c r="AR159" s="203" t="str">
        <f>IF($H159=0,"*",IF(転記作業用!$AW159=0,"-",転記作業用!AU159))</f>
        <v>-</v>
      </c>
      <c r="AS159" s="203" t="str">
        <f>IF($H159=0,"*",IF(転記作業用!$AW159=0,"-",転記作業用!AV159))</f>
        <v>-</v>
      </c>
      <c r="AT159" s="203" t="str">
        <f>IF($I159=0,"*",IF(転記作業用!$BM159=0,"-",転記作業用!AX159))</f>
        <v>-</v>
      </c>
      <c r="AU159" s="203" t="str">
        <f>IF($I159=0,"*",IF(転記作業用!$BM159=0,"-",転記作業用!AY159))</f>
        <v>-</v>
      </c>
      <c r="AV159" s="203" t="str">
        <f>IF($I159=0,"*",IF(転記作業用!$BM159=0,"-",転記作業用!AZ159))</f>
        <v>-</v>
      </c>
      <c r="AW159" s="203" t="str">
        <f>IF($I159=0,"*",IF(転記作業用!$BM159=0,"-",転記作業用!BA159))</f>
        <v>-</v>
      </c>
      <c r="AX159" s="203" t="str">
        <f>IF($I159=0,"*",IF(転記作業用!$BM159=0,"-",転記作業用!BB159))</f>
        <v>-</v>
      </c>
      <c r="AY159" s="203" t="str">
        <f>IF($I159=0,"*",IF(転記作業用!$BM159=0,"-",転記作業用!BC159))</f>
        <v>-</v>
      </c>
      <c r="AZ159" s="203" t="str">
        <f>IF($I159=0,"*",IF(転記作業用!$BM159=0,"-",転記作業用!BD159))</f>
        <v>-</v>
      </c>
      <c r="BA159" s="203" t="str">
        <f>IF($I159=0,"*",IF(転記作業用!$BM159=0,"-",転記作業用!BE159))</f>
        <v>-</v>
      </c>
      <c r="BB159" s="203" t="str">
        <f>IF($I159=0,"*",IF(転記作業用!$BM159=0,"-",転記作業用!BF159))</f>
        <v>-</v>
      </c>
      <c r="BC159" s="203" t="str">
        <f>IF($I159=0,"*",IF(転記作業用!$BM159=0,"-",転記作業用!BG159))</f>
        <v>-</v>
      </c>
      <c r="BD159" s="203" t="str">
        <f>IF($I159=0,"*",IF(転記作業用!$BM159=0,"-",転記作業用!BH159))</f>
        <v>-</v>
      </c>
      <c r="BE159" s="203" t="str">
        <f>IF($I159=0,"*",IF(転記作業用!$BM159=0,"-",転記作業用!BI159))</f>
        <v>-</v>
      </c>
      <c r="BF159" s="203" t="str">
        <f>IF($I159=0,"*",IF(転記作業用!$BM159=0,"-",転記作業用!BJ159))</f>
        <v>-</v>
      </c>
      <c r="BG159" s="203" t="str">
        <f>IF($I159=0,"*",IF(転記作業用!$BM159=0,"-",転記作業用!BK159))</f>
        <v>-</v>
      </c>
      <c r="BH159" s="203" t="str">
        <f>IF($I159=0,"*",IF(転記作業用!$BM159=0,"-",転記作業用!BL159))</f>
        <v>-</v>
      </c>
      <c r="BI159" s="203" t="str">
        <f>IF('在宅生活改善調査（利用者票）'!BI168="","-",'在宅生活改善調査（利用者票）'!BI168)</f>
        <v>-</v>
      </c>
      <c r="BJ159" s="203" t="str">
        <f>IF($BI159=4,"*",IF(転記作業用!$CK159=0,"-",転記作業用!BO159))</f>
        <v>-</v>
      </c>
      <c r="BK159" s="203" t="str">
        <f>IF($BI159=4,"*",IF(転記作業用!$CK159=0,"-",転記作業用!BP159))</f>
        <v>-</v>
      </c>
      <c r="BL159" s="203" t="str">
        <f>IF($BI159=4,"*",IF(転記作業用!$CK159=0,"-",転記作業用!BQ159))</f>
        <v>-</v>
      </c>
      <c r="BM159" s="203" t="str">
        <f>IF($BI159=4,"*",IF(転記作業用!$CK159=0,"-",転記作業用!BR159))</f>
        <v>-</v>
      </c>
      <c r="BN159" s="203" t="str">
        <f>IF($BI159=4,"*",IF(転記作業用!$CK159=0,"-",転記作業用!BS159))</f>
        <v>-</v>
      </c>
      <c r="BO159" s="203" t="str">
        <f>IF($BI159=4,"*",IF(転記作業用!$CK159=0,"-",転記作業用!BT159))</f>
        <v>-</v>
      </c>
      <c r="BP159" s="203" t="str">
        <f>IF($BI159=4,"*",IF(転記作業用!$CK159=0,"-",転記作業用!BU159))</f>
        <v>-</v>
      </c>
      <c r="BQ159" s="203" t="str">
        <f>IF($BI159=4,"*",IF(転記作業用!$CK159=0,"-",転記作業用!BV159))</f>
        <v>-</v>
      </c>
      <c r="BR159" s="203" t="str">
        <f>IF($BI159=4,"*",IF(転記作業用!$CK159=0,"-",転記作業用!BW159))</f>
        <v>-</v>
      </c>
      <c r="BS159" s="203" t="str">
        <f>IF($BI159=4,"*",IF(転記作業用!$CK159=0,"-",転記作業用!BX159))</f>
        <v>-</v>
      </c>
      <c r="BT159" s="203" t="str">
        <f>IF($BI159=4,"*",IF(転記作業用!$CK159=0,"-",転記作業用!BY159))</f>
        <v>-</v>
      </c>
      <c r="BU159" s="203" t="str">
        <f>IF($BI159=4,"*",IF(転記作業用!$CK159=0,"-",転記作業用!BZ159))</f>
        <v>-</v>
      </c>
      <c r="BV159" s="203" t="str">
        <f>IF($BI159=4,"*",IF(転記作業用!$CK159=0,"-",転記作業用!CA159))</f>
        <v>-</v>
      </c>
      <c r="BW159" s="203" t="str">
        <f>IF($BI159=4,"*",IF(転記作業用!$CK159=0,"-",転記作業用!CB159))</f>
        <v>-</v>
      </c>
      <c r="BX159" s="203" t="str">
        <f>IF($BI159=4,"*",IF(転記作業用!$CK159=0,"-",転記作業用!CC159))</f>
        <v>-</v>
      </c>
      <c r="BY159" s="203" t="str">
        <f>IF($BI159=4,"*",IF(転記作業用!$CK159=0,"-",転記作業用!CD159))</f>
        <v>-</v>
      </c>
      <c r="BZ159" s="203" t="str">
        <f>IF($BI159=4,"*",IF(転記作業用!$CK159=0,"-",転記作業用!CE159))</f>
        <v>-</v>
      </c>
      <c r="CA159" s="203" t="str">
        <f>IF($BI159=4,"*",IF(転記作業用!$CK159=0,"-",転記作業用!CF159))</f>
        <v>-</v>
      </c>
      <c r="CB159" s="203" t="str">
        <f>IF($BI159=4,"*",IF(転記作業用!$CK159=0,"-",転記作業用!CG159))</f>
        <v>-</v>
      </c>
      <c r="CC159" s="203" t="str">
        <f>IF(転記作業用!$CJ159=0,"*",IF('在宅生活改善調査（利用者票）'!CC168="","-",'在宅生活改善調査（利用者票）'!CC168))</f>
        <v>*</v>
      </c>
      <c r="CD159" s="203" t="str">
        <f>IF(転記作業用!CI159=0,"*",IF('在宅生活改善調査（利用者票）'!CD168="","-",'在宅生活改善調査（利用者票）'!CD168))</f>
        <v>*</v>
      </c>
      <c r="CE159" s="203" t="str">
        <f>IF(CB159&lt;&gt;1,"*",IF('在宅生活改善調査（利用者票）'!CE168="","-",'在宅生活改善調査（利用者票）'!CE168))</f>
        <v>*</v>
      </c>
    </row>
    <row r="160" spans="2:83" x14ac:dyDescent="0.15">
      <c r="B160" s="203" t="str">
        <f>IF('在宅生活改善調査（利用者票）'!B169="","-",'在宅生活改善調査（利用者票）'!B169)</f>
        <v>-</v>
      </c>
      <c r="C160" s="203" t="str">
        <f>IF('在宅生活改善調査（利用者票）'!C169="","-",'在宅生活改善調査（利用者票）'!C169)</f>
        <v>-</v>
      </c>
      <c r="D160" s="203" t="str">
        <f>IF('在宅生活改善調査（利用者票）'!D169="","-",'在宅生活改善調査（利用者票）'!D169)</f>
        <v>-</v>
      </c>
      <c r="E160" s="203" t="str">
        <f>IF(転記作業用!$K160=0,"-",転記作業用!D160)</f>
        <v>-</v>
      </c>
      <c r="F160" s="203" t="str">
        <f>IF(転記作業用!$K160=0,"-",転記作業用!E160)</f>
        <v>-</v>
      </c>
      <c r="G160" s="203" t="str">
        <f>IF(転記作業用!$K160=0,"-",転記作業用!F160)</f>
        <v>-</v>
      </c>
      <c r="H160" s="203" t="str">
        <f>IF(転記作業用!$K160=0,"-",転記作業用!G160)</f>
        <v>-</v>
      </c>
      <c r="I160" s="203" t="str">
        <f>IF(転記作業用!$K160=0,"-",転記作業用!H160)</f>
        <v>-</v>
      </c>
      <c r="J160" s="203" t="str">
        <f>IF(転記作業用!$K160=0,"-",転記作業用!I160)</f>
        <v>-</v>
      </c>
      <c r="K160" s="203" t="str">
        <f>IF(転記作業用!$K160=0,"-",転記作業用!J160)</f>
        <v>-</v>
      </c>
      <c r="L160" s="203" t="str">
        <f>IF(転記作業用!$S160=0,"-",転記作業用!L160)</f>
        <v>-</v>
      </c>
      <c r="M160" s="203" t="str">
        <f>IF(転記作業用!$S160=0,"-",転記作業用!M160)</f>
        <v>-</v>
      </c>
      <c r="N160" s="203" t="str">
        <f>IF(転記作業用!$S160=0,"-",転記作業用!N160)</f>
        <v>-</v>
      </c>
      <c r="O160" s="203" t="str">
        <f>IF(転記作業用!$S160=0,"-",転記作業用!O160)</f>
        <v>-</v>
      </c>
      <c r="P160" s="203" t="str">
        <f>IF(転記作業用!$S160=0,"-",転記作業用!P160)</f>
        <v>-</v>
      </c>
      <c r="Q160" s="203" t="str">
        <f>IF(転記作業用!$S160=0,"-",転記作業用!Q160)</f>
        <v>-</v>
      </c>
      <c r="R160" s="203" t="str">
        <f>IF(転記作業用!$S160=0,"-",転記作業用!R160)</f>
        <v>-</v>
      </c>
      <c r="S160" s="203" t="str">
        <f>IF(転記作業用!$AB160=0,"-",転記作業用!T160)</f>
        <v>-</v>
      </c>
      <c r="T160" s="203" t="str">
        <f>IF(転記作業用!$AB160=0,"-",転記作業用!U160)</f>
        <v>-</v>
      </c>
      <c r="U160" s="203" t="str">
        <f>IF(転記作業用!$AB160=0,"-",転記作業用!V160)</f>
        <v>-</v>
      </c>
      <c r="V160" s="203" t="str">
        <f>IF(転記作業用!$AB160=0,"-",転記作業用!W160)</f>
        <v>-</v>
      </c>
      <c r="W160" s="203" t="str">
        <f>IF(転記作業用!$AB160=0,"-",転記作業用!X160)</f>
        <v>-</v>
      </c>
      <c r="X160" s="203" t="str">
        <f>IF(転記作業用!$AB160=0,"-",転記作業用!Y160)</f>
        <v>-</v>
      </c>
      <c r="Y160" s="203" t="str">
        <f>IF(転記作業用!$AB160=0,"-",転記作業用!Z160)</f>
        <v>-</v>
      </c>
      <c r="Z160" s="203" t="str">
        <f>IF(転記作業用!$AB160=0,"-",転記作業用!AA160)</f>
        <v>-</v>
      </c>
      <c r="AA160" s="203" t="str">
        <f>IF($G160=0,"*",IF(転記作業用!$AK160=0,"-",転記作業用!AC160))</f>
        <v>-</v>
      </c>
      <c r="AB160" s="203" t="str">
        <f>IF($G160=0,"*",IF(転記作業用!$AK160=0,"-",転記作業用!AD160))</f>
        <v>-</v>
      </c>
      <c r="AC160" s="203" t="str">
        <f>IF($G160=0,"*",IF(転記作業用!$AK160=0,"-",転記作業用!AE160))</f>
        <v>-</v>
      </c>
      <c r="AD160" s="203" t="str">
        <f>IF($G160=0,"*",IF(転記作業用!$AK160=0,"-",転記作業用!AF160))</f>
        <v>-</v>
      </c>
      <c r="AE160" s="203" t="str">
        <f>IF($G160=0,"*",IF(転記作業用!$AK160=0,"-",転記作業用!AG160))</f>
        <v>-</v>
      </c>
      <c r="AF160" s="203" t="str">
        <f>IF($G160=0,"*",IF(転記作業用!$AK160=0,"-",転記作業用!AH160))</f>
        <v>-</v>
      </c>
      <c r="AG160" s="203" t="str">
        <f>IF($G160=0,"*",IF(転記作業用!$AK160=0,"-",転記作業用!AI160))</f>
        <v>-</v>
      </c>
      <c r="AH160" s="203" t="str">
        <f>IF($G160=0,"*",IF(転記作業用!$AK160=0,"-",転記作業用!AJ160))</f>
        <v>-</v>
      </c>
      <c r="AI160" s="203" t="str">
        <f>IF($H160=0,"*",IF(転記作業用!$AW160=0,"-",転記作業用!AL160))</f>
        <v>-</v>
      </c>
      <c r="AJ160" s="203" t="str">
        <f>IF($H160=0,"*",IF(転記作業用!$AW160=0,"-",転記作業用!AM160))</f>
        <v>-</v>
      </c>
      <c r="AK160" s="203" t="str">
        <f>IF($H160=0,"*",IF(転記作業用!$AW160=0,"-",転記作業用!AN160))</f>
        <v>-</v>
      </c>
      <c r="AL160" s="203" t="str">
        <f>IF($H160=0,"*",IF(転記作業用!$AW160=0,"-",転記作業用!AO160))</f>
        <v>-</v>
      </c>
      <c r="AM160" s="203" t="str">
        <f>IF($H160=0,"*",IF(転記作業用!$AW160=0,"-",転記作業用!AP160))</f>
        <v>-</v>
      </c>
      <c r="AN160" s="203" t="str">
        <f>IF($H160=0,"*",IF(転記作業用!$AW160=0,"-",転記作業用!AQ160))</f>
        <v>-</v>
      </c>
      <c r="AO160" s="203" t="str">
        <f>IF($H160=0,"*",IF(転記作業用!$AW160=0,"-",転記作業用!AR160))</f>
        <v>-</v>
      </c>
      <c r="AP160" s="203" t="str">
        <f>IF($H160=0,"*",IF(転記作業用!$AW160=0,"-",転記作業用!AS160))</f>
        <v>-</v>
      </c>
      <c r="AQ160" s="203" t="str">
        <f>IF($H160=0,"*",IF(転記作業用!$AW160=0,"-",転記作業用!AT160))</f>
        <v>-</v>
      </c>
      <c r="AR160" s="203" t="str">
        <f>IF($H160=0,"*",IF(転記作業用!$AW160=0,"-",転記作業用!AU160))</f>
        <v>-</v>
      </c>
      <c r="AS160" s="203" t="str">
        <f>IF($H160=0,"*",IF(転記作業用!$AW160=0,"-",転記作業用!AV160))</f>
        <v>-</v>
      </c>
      <c r="AT160" s="203" t="str">
        <f>IF($I160=0,"*",IF(転記作業用!$BM160=0,"-",転記作業用!AX160))</f>
        <v>-</v>
      </c>
      <c r="AU160" s="203" t="str">
        <f>IF($I160=0,"*",IF(転記作業用!$BM160=0,"-",転記作業用!AY160))</f>
        <v>-</v>
      </c>
      <c r="AV160" s="203" t="str">
        <f>IF($I160=0,"*",IF(転記作業用!$BM160=0,"-",転記作業用!AZ160))</f>
        <v>-</v>
      </c>
      <c r="AW160" s="203" t="str">
        <f>IF($I160=0,"*",IF(転記作業用!$BM160=0,"-",転記作業用!BA160))</f>
        <v>-</v>
      </c>
      <c r="AX160" s="203" t="str">
        <f>IF($I160=0,"*",IF(転記作業用!$BM160=0,"-",転記作業用!BB160))</f>
        <v>-</v>
      </c>
      <c r="AY160" s="203" t="str">
        <f>IF($I160=0,"*",IF(転記作業用!$BM160=0,"-",転記作業用!BC160))</f>
        <v>-</v>
      </c>
      <c r="AZ160" s="203" t="str">
        <f>IF($I160=0,"*",IF(転記作業用!$BM160=0,"-",転記作業用!BD160))</f>
        <v>-</v>
      </c>
      <c r="BA160" s="203" t="str">
        <f>IF($I160=0,"*",IF(転記作業用!$BM160=0,"-",転記作業用!BE160))</f>
        <v>-</v>
      </c>
      <c r="BB160" s="203" t="str">
        <f>IF($I160=0,"*",IF(転記作業用!$BM160=0,"-",転記作業用!BF160))</f>
        <v>-</v>
      </c>
      <c r="BC160" s="203" t="str">
        <f>IF($I160=0,"*",IF(転記作業用!$BM160=0,"-",転記作業用!BG160))</f>
        <v>-</v>
      </c>
      <c r="BD160" s="203" t="str">
        <f>IF($I160=0,"*",IF(転記作業用!$BM160=0,"-",転記作業用!BH160))</f>
        <v>-</v>
      </c>
      <c r="BE160" s="203" t="str">
        <f>IF($I160=0,"*",IF(転記作業用!$BM160=0,"-",転記作業用!BI160))</f>
        <v>-</v>
      </c>
      <c r="BF160" s="203" t="str">
        <f>IF($I160=0,"*",IF(転記作業用!$BM160=0,"-",転記作業用!BJ160))</f>
        <v>-</v>
      </c>
      <c r="BG160" s="203" t="str">
        <f>IF($I160=0,"*",IF(転記作業用!$BM160=0,"-",転記作業用!BK160))</f>
        <v>-</v>
      </c>
      <c r="BH160" s="203" t="str">
        <f>IF($I160=0,"*",IF(転記作業用!$BM160=0,"-",転記作業用!BL160))</f>
        <v>-</v>
      </c>
      <c r="BI160" s="203" t="str">
        <f>IF('在宅生活改善調査（利用者票）'!BI169="","-",'在宅生活改善調査（利用者票）'!BI169)</f>
        <v>-</v>
      </c>
      <c r="BJ160" s="203" t="str">
        <f>IF($BI160=4,"*",IF(転記作業用!$CK160=0,"-",転記作業用!BO160))</f>
        <v>-</v>
      </c>
      <c r="BK160" s="203" t="str">
        <f>IF($BI160=4,"*",IF(転記作業用!$CK160=0,"-",転記作業用!BP160))</f>
        <v>-</v>
      </c>
      <c r="BL160" s="203" t="str">
        <f>IF($BI160=4,"*",IF(転記作業用!$CK160=0,"-",転記作業用!BQ160))</f>
        <v>-</v>
      </c>
      <c r="BM160" s="203" t="str">
        <f>IF($BI160=4,"*",IF(転記作業用!$CK160=0,"-",転記作業用!BR160))</f>
        <v>-</v>
      </c>
      <c r="BN160" s="203" t="str">
        <f>IF($BI160=4,"*",IF(転記作業用!$CK160=0,"-",転記作業用!BS160))</f>
        <v>-</v>
      </c>
      <c r="BO160" s="203" t="str">
        <f>IF($BI160=4,"*",IF(転記作業用!$CK160=0,"-",転記作業用!BT160))</f>
        <v>-</v>
      </c>
      <c r="BP160" s="203" t="str">
        <f>IF($BI160=4,"*",IF(転記作業用!$CK160=0,"-",転記作業用!BU160))</f>
        <v>-</v>
      </c>
      <c r="BQ160" s="203" t="str">
        <f>IF($BI160=4,"*",IF(転記作業用!$CK160=0,"-",転記作業用!BV160))</f>
        <v>-</v>
      </c>
      <c r="BR160" s="203" t="str">
        <f>IF($BI160=4,"*",IF(転記作業用!$CK160=0,"-",転記作業用!BW160))</f>
        <v>-</v>
      </c>
      <c r="BS160" s="203" t="str">
        <f>IF($BI160=4,"*",IF(転記作業用!$CK160=0,"-",転記作業用!BX160))</f>
        <v>-</v>
      </c>
      <c r="BT160" s="203" t="str">
        <f>IF($BI160=4,"*",IF(転記作業用!$CK160=0,"-",転記作業用!BY160))</f>
        <v>-</v>
      </c>
      <c r="BU160" s="203" t="str">
        <f>IF($BI160=4,"*",IF(転記作業用!$CK160=0,"-",転記作業用!BZ160))</f>
        <v>-</v>
      </c>
      <c r="BV160" s="203" t="str">
        <f>IF($BI160=4,"*",IF(転記作業用!$CK160=0,"-",転記作業用!CA160))</f>
        <v>-</v>
      </c>
      <c r="BW160" s="203" t="str">
        <f>IF($BI160=4,"*",IF(転記作業用!$CK160=0,"-",転記作業用!CB160))</f>
        <v>-</v>
      </c>
      <c r="BX160" s="203" t="str">
        <f>IF($BI160=4,"*",IF(転記作業用!$CK160=0,"-",転記作業用!CC160))</f>
        <v>-</v>
      </c>
      <c r="BY160" s="203" t="str">
        <f>IF($BI160=4,"*",IF(転記作業用!$CK160=0,"-",転記作業用!CD160))</f>
        <v>-</v>
      </c>
      <c r="BZ160" s="203" t="str">
        <f>IF($BI160=4,"*",IF(転記作業用!$CK160=0,"-",転記作業用!CE160))</f>
        <v>-</v>
      </c>
      <c r="CA160" s="203" t="str">
        <f>IF($BI160=4,"*",IF(転記作業用!$CK160=0,"-",転記作業用!CF160))</f>
        <v>-</v>
      </c>
      <c r="CB160" s="203" t="str">
        <f>IF($BI160=4,"*",IF(転記作業用!$CK160=0,"-",転記作業用!CG160))</f>
        <v>-</v>
      </c>
      <c r="CC160" s="203" t="str">
        <f>IF(転記作業用!$CJ160=0,"*",IF('在宅生活改善調査（利用者票）'!CC169="","-",'在宅生活改善調査（利用者票）'!CC169))</f>
        <v>*</v>
      </c>
      <c r="CD160" s="203" t="str">
        <f>IF(転記作業用!CI160=0,"*",IF('在宅生活改善調査（利用者票）'!CD169="","-",'在宅生活改善調査（利用者票）'!CD169))</f>
        <v>*</v>
      </c>
      <c r="CE160" s="203" t="str">
        <f>IF(CB160&lt;&gt;1,"*",IF('在宅生活改善調査（利用者票）'!CE169="","-",'在宅生活改善調査（利用者票）'!CE169))</f>
        <v>*</v>
      </c>
    </row>
    <row r="161" spans="2:83" x14ac:dyDescent="0.15">
      <c r="B161" s="203" t="str">
        <f>IF('在宅生活改善調査（利用者票）'!B170="","-",'在宅生活改善調査（利用者票）'!B170)</f>
        <v>-</v>
      </c>
      <c r="C161" s="203" t="str">
        <f>IF('在宅生活改善調査（利用者票）'!C170="","-",'在宅生活改善調査（利用者票）'!C170)</f>
        <v>-</v>
      </c>
      <c r="D161" s="203" t="str">
        <f>IF('在宅生活改善調査（利用者票）'!D170="","-",'在宅生活改善調査（利用者票）'!D170)</f>
        <v>-</v>
      </c>
      <c r="E161" s="203" t="str">
        <f>IF(転記作業用!$K161=0,"-",転記作業用!D161)</f>
        <v>-</v>
      </c>
      <c r="F161" s="203" t="str">
        <f>IF(転記作業用!$K161=0,"-",転記作業用!E161)</f>
        <v>-</v>
      </c>
      <c r="G161" s="203" t="str">
        <f>IF(転記作業用!$K161=0,"-",転記作業用!F161)</f>
        <v>-</v>
      </c>
      <c r="H161" s="203" t="str">
        <f>IF(転記作業用!$K161=0,"-",転記作業用!G161)</f>
        <v>-</v>
      </c>
      <c r="I161" s="203" t="str">
        <f>IF(転記作業用!$K161=0,"-",転記作業用!H161)</f>
        <v>-</v>
      </c>
      <c r="J161" s="203" t="str">
        <f>IF(転記作業用!$K161=0,"-",転記作業用!I161)</f>
        <v>-</v>
      </c>
      <c r="K161" s="203" t="str">
        <f>IF(転記作業用!$K161=0,"-",転記作業用!J161)</f>
        <v>-</v>
      </c>
      <c r="L161" s="203" t="str">
        <f>IF(転記作業用!$S161=0,"-",転記作業用!L161)</f>
        <v>-</v>
      </c>
      <c r="M161" s="203" t="str">
        <f>IF(転記作業用!$S161=0,"-",転記作業用!M161)</f>
        <v>-</v>
      </c>
      <c r="N161" s="203" t="str">
        <f>IF(転記作業用!$S161=0,"-",転記作業用!N161)</f>
        <v>-</v>
      </c>
      <c r="O161" s="203" t="str">
        <f>IF(転記作業用!$S161=0,"-",転記作業用!O161)</f>
        <v>-</v>
      </c>
      <c r="P161" s="203" t="str">
        <f>IF(転記作業用!$S161=0,"-",転記作業用!P161)</f>
        <v>-</v>
      </c>
      <c r="Q161" s="203" t="str">
        <f>IF(転記作業用!$S161=0,"-",転記作業用!Q161)</f>
        <v>-</v>
      </c>
      <c r="R161" s="203" t="str">
        <f>IF(転記作業用!$S161=0,"-",転記作業用!R161)</f>
        <v>-</v>
      </c>
      <c r="S161" s="203" t="str">
        <f>IF(転記作業用!$AB161=0,"-",転記作業用!T161)</f>
        <v>-</v>
      </c>
      <c r="T161" s="203" t="str">
        <f>IF(転記作業用!$AB161=0,"-",転記作業用!U161)</f>
        <v>-</v>
      </c>
      <c r="U161" s="203" t="str">
        <f>IF(転記作業用!$AB161=0,"-",転記作業用!V161)</f>
        <v>-</v>
      </c>
      <c r="V161" s="203" t="str">
        <f>IF(転記作業用!$AB161=0,"-",転記作業用!W161)</f>
        <v>-</v>
      </c>
      <c r="W161" s="203" t="str">
        <f>IF(転記作業用!$AB161=0,"-",転記作業用!X161)</f>
        <v>-</v>
      </c>
      <c r="X161" s="203" t="str">
        <f>IF(転記作業用!$AB161=0,"-",転記作業用!Y161)</f>
        <v>-</v>
      </c>
      <c r="Y161" s="203" t="str">
        <f>IF(転記作業用!$AB161=0,"-",転記作業用!Z161)</f>
        <v>-</v>
      </c>
      <c r="Z161" s="203" t="str">
        <f>IF(転記作業用!$AB161=0,"-",転記作業用!AA161)</f>
        <v>-</v>
      </c>
      <c r="AA161" s="203" t="str">
        <f>IF($G161=0,"*",IF(転記作業用!$AK161=0,"-",転記作業用!AC161))</f>
        <v>-</v>
      </c>
      <c r="AB161" s="203" t="str">
        <f>IF($G161=0,"*",IF(転記作業用!$AK161=0,"-",転記作業用!AD161))</f>
        <v>-</v>
      </c>
      <c r="AC161" s="203" t="str">
        <f>IF($G161=0,"*",IF(転記作業用!$AK161=0,"-",転記作業用!AE161))</f>
        <v>-</v>
      </c>
      <c r="AD161" s="203" t="str">
        <f>IF($G161=0,"*",IF(転記作業用!$AK161=0,"-",転記作業用!AF161))</f>
        <v>-</v>
      </c>
      <c r="AE161" s="203" t="str">
        <f>IF($G161=0,"*",IF(転記作業用!$AK161=0,"-",転記作業用!AG161))</f>
        <v>-</v>
      </c>
      <c r="AF161" s="203" t="str">
        <f>IF($G161=0,"*",IF(転記作業用!$AK161=0,"-",転記作業用!AH161))</f>
        <v>-</v>
      </c>
      <c r="AG161" s="203" t="str">
        <f>IF($G161=0,"*",IF(転記作業用!$AK161=0,"-",転記作業用!AI161))</f>
        <v>-</v>
      </c>
      <c r="AH161" s="203" t="str">
        <f>IF($G161=0,"*",IF(転記作業用!$AK161=0,"-",転記作業用!AJ161))</f>
        <v>-</v>
      </c>
      <c r="AI161" s="203" t="str">
        <f>IF($H161=0,"*",IF(転記作業用!$AW161=0,"-",転記作業用!AL161))</f>
        <v>-</v>
      </c>
      <c r="AJ161" s="203" t="str">
        <f>IF($H161=0,"*",IF(転記作業用!$AW161=0,"-",転記作業用!AM161))</f>
        <v>-</v>
      </c>
      <c r="AK161" s="203" t="str">
        <f>IF($H161=0,"*",IF(転記作業用!$AW161=0,"-",転記作業用!AN161))</f>
        <v>-</v>
      </c>
      <c r="AL161" s="203" t="str">
        <f>IF($H161=0,"*",IF(転記作業用!$AW161=0,"-",転記作業用!AO161))</f>
        <v>-</v>
      </c>
      <c r="AM161" s="203" t="str">
        <f>IF($H161=0,"*",IF(転記作業用!$AW161=0,"-",転記作業用!AP161))</f>
        <v>-</v>
      </c>
      <c r="AN161" s="203" t="str">
        <f>IF($H161=0,"*",IF(転記作業用!$AW161=0,"-",転記作業用!AQ161))</f>
        <v>-</v>
      </c>
      <c r="AO161" s="203" t="str">
        <f>IF($H161=0,"*",IF(転記作業用!$AW161=0,"-",転記作業用!AR161))</f>
        <v>-</v>
      </c>
      <c r="AP161" s="203" t="str">
        <f>IF($H161=0,"*",IF(転記作業用!$AW161=0,"-",転記作業用!AS161))</f>
        <v>-</v>
      </c>
      <c r="AQ161" s="203" t="str">
        <f>IF($H161=0,"*",IF(転記作業用!$AW161=0,"-",転記作業用!AT161))</f>
        <v>-</v>
      </c>
      <c r="AR161" s="203" t="str">
        <f>IF($H161=0,"*",IF(転記作業用!$AW161=0,"-",転記作業用!AU161))</f>
        <v>-</v>
      </c>
      <c r="AS161" s="203" t="str">
        <f>IF($H161=0,"*",IF(転記作業用!$AW161=0,"-",転記作業用!AV161))</f>
        <v>-</v>
      </c>
      <c r="AT161" s="203" t="str">
        <f>IF($I161=0,"*",IF(転記作業用!$BM161=0,"-",転記作業用!AX161))</f>
        <v>-</v>
      </c>
      <c r="AU161" s="203" t="str">
        <f>IF($I161=0,"*",IF(転記作業用!$BM161=0,"-",転記作業用!AY161))</f>
        <v>-</v>
      </c>
      <c r="AV161" s="203" t="str">
        <f>IF($I161=0,"*",IF(転記作業用!$BM161=0,"-",転記作業用!AZ161))</f>
        <v>-</v>
      </c>
      <c r="AW161" s="203" t="str">
        <f>IF($I161=0,"*",IF(転記作業用!$BM161=0,"-",転記作業用!BA161))</f>
        <v>-</v>
      </c>
      <c r="AX161" s="203" t="str">
        <f>IF($I161=0,"*",IF(転記作業用!$BM161=0,"-",転記作業用!BB161))</f>
        <v>-</v>
      </c>
      <c r="AY161" s="203" t="str">
        <f>IF($I161=0,"*",IF(転記作業用!$BM161=0,"-",転記作業用!BC161))</f>
        <v>-</v>
      </c>
      <c r="AZ161" s="203" t="str">
        <f>IF($I161=0,"*",IF(転記作業用!$BM161=0,"-",転記作業用!BD161))</f>
        <v>-</v>
      </c>
      <c r="BA161" s="203" t="str">
        <f>IF($I161=0,"*",IF(転記作業用!$BM161=0,"-",転記作業用!BE161))</f>
        <v>-</v>
      </c>
      <c r="BB161" s="203" t="str">
        <f>IF($I161=0,"*",IF(転記作業用!$BM161=0,"-",転記作業用!BF161))</f>
        <v>-</v>
      </c>
      <c r="BC161" s="203" t="str">
        <f>IF($I161=0,"*",IF(転記作業用!$BM161=0,"-",転記作業用!BG161))</f>
        <v>-</v>
      </c>
      <c r="BD161" s="203" t="str">
        <f>IF($I161=0,"*",IF(転記作業用!$BM161=0,"-",転記作業用!BH161))</f>
        <v>-</v>
      </c>
      <c r="BE161" s="203" t="str">
        <f>IF($I161=0,"*",IF(転記作業用!$BM161=0,"-",転記作業用!BI161))</f>
        <v>-</v>
      </c>
      <c r="BF161" s="203" t="str">
        <f>IF($I161=0,"*",IF(転記作業用!$BM161=0,"-",転記作業用!BJ161))</f>
        <v>-</v>
      </c>
      <c r="BG161" s="203" t="str">
        <f>IF($I161=0,"*",IF(転記作業用!$BM161=0,"-",転記作業用!BK161))</f>
        <v>-</v>
      </c>
      <c r="BH161" s="203" t="str">
        <f>IF($I161=0,"*",IF(転記作業用!$BM161=0,"-",転記作業用!BL161))</f>
        <v>-</v>
      </c>
      <c r="BI161" s="203" t="str">
        <f>IF('在宅生活改善調査（利用者票）'!BI170="","-",'在宅生活改善調査（利用者票）'!BI170)</f>
        <v>-</v>
      </c>
      <c r="BJ161" s="203" t="str">
        <f>IF($BI161=4,"*",IF(転記作業用!$CK161=0,"-",転記作業用!BO161))</f>
        <v>-</v>
      </c>
      <c r="BK161" s="203" t="str">
        <f>IF($BI161=4,"*",IF(転記作業用!$CK161=0,"-",転記作業用!BP161))</f>
        <v>-</v>
      </c>
      <c r="BL161" s="203" t="str">
        <f>IF($BI161=4,"*",IF(転記作業用!$CK161=0,"-",転記作業用!BQ161))</f>
        <v>-</v>
      </c>
      <c r="BM161" s="203" t="str">
        <f>IF($BI161=4,"*",IF(転記作業用!$CK161=0,"-",転記作業用!BR161))</f>
        <v>-</v>
      </c>
      <c r="BN161" s="203" t="str">
        <f>IF($BI161=4,"*",IF(転記作業用!$CK161=0,"-",転記作業用!BS161))</f>
        <v>-</v>
      </c>
      <c r="BO161" s="203" t="str">
        <f>IF($BI161=4,"*",IF(転記作業用!$CK161=0,"-",転記作業用!BT161))</f>
        <v>-</v>
      </c>
      <c r="BP161" s="203" t="str">
        <f>IF($BI161=4,"*",IF(転記作業用!$CK161=0,"-",転記作業用!BU161))</f>
        <v>-</v>
      </c>
      <c r="BQ161" s="203" t="str">
        <f>IF($BI161=4,"*",IF(転記作業用!$CK161=0,"-",転記作業用!BV161))</f>
        <v>-</v>
      </c>
      <c r="BR161" s="203" t="str">
        <f>IF($BI161=4,"*",IF(転記作業用!$CK161=0,"-",転記作業用!BW161))</f>
        <v>-</v>
      </c>
      <c r="BS161" s="203" t="str">
        <f>IF($BI161=4,"*",IF(転記作業用!$CK161=0,"-",転記作業用!BX161))</f>
        <v>-</v>
      </c>
      <c r="BT161" s="203" t="str">
        <f>IF($BI161=4,"*",IF(転記作業用!$CK161=0,"-",転記作業用!BY161))</f>
        <v>-</v>
      </c>
      <c r="BU161" s="203" t="str">
        <f>IF($BI161=4,"*",IF(転記作業用!$CK161=0,"-",転記作業用!BZ161))</f>
        <v>-</v>
      </c>
      <c r="BV161" s="203" t="str">
        <f>IF($BI161=4,"*",IF(転記作業用!$CK161=0,"-",転記作業用!CA161))</f>
        <v>-</v>
      </c>
      <c r="BW161" s="203" t="str">
        <f>IF($BI161=4,"*",IF(転記作業用!$CK161=0,"-",転記作業用!CB161))</f>
        <v>-</v>
      </c>
      <c r="BX161" s="203" t="str">
        <f>IF($BI161=4,"*",IF(転記作業用!$CK161=0,"-",転記作業用!CC161))</f>
        <v>-</v>
      </c>
      <c r="BY161" s="203" t="str">
        <f>IF($BI161=4,"*",IF(転記作業用!$CK161=0,"-",転記作業用!CD161))</f>
        <v>-</v>
      </c>
      <c r="BZ161" s="203" t="str">
        <f>IF($BI161=4,"*",IF(転記作業用!$CK161=0,"-",転記作業用!CE161))</f>
        <v>-</v>
      </c>
      <c r="CA161" s="203" t="str">
        <f>IF($BI161=4,"*",IF(転記作業用!$CK161=0,"-",転記作業用!CF161))</f>
        <v>-</v>
      </c>
      <c r="CB161" s="203" t="str">
        <f>IF($BI161=4,"*",IF(転記作業用!$CK161=0,"-",転記作業用!CG161))</f>
        <v>-</v>
      </c>
      <c r="CC161" s="203" t="str">
        <f>IF(転記作業用!$CJ161=0,"*",IF('在宅生活改善調査（利用者票）'!CC170="","-",'在宅生活改善調査（利用者票）'!CC170))</f>
        <v>*</v>
      </c>
      <c r="CD161" s="203" t="str">
        <f>IF(転記作業用!CI161=0,"*",IF('在宅生活改善調査（利用者票）'!CD170="","-",'在宅生活改善調査（利用者票）'!CD170))</f>
        <v>*</v>
      </c>
      <c r="CE161" s="203" t="str">
        <f>IF(CB161&lt;&gt;1,"*",IF('在宅生活改善調査（利用者票）'!CE170="","-",'在宅生活改善調査（利用者票）'!CE170))</f>
        <v>*</v>
      </c>
    </row>
    <row r="162" spans="2:83" x14ac:dyDescent="0.15">
      <c r="B162" s="203" t="str">
        <f>IF('在宅生活改善調査（利用者票）'!B171="","-",'在宅生活改善調査（利用者票）'!B171)</f>
        <v>-</v>
      </c>
      <c r="C162" s="203" t="str">
        <f>IF('在宅生活改善調査（利用者票）'!C171="","-",'在宅生活改善調査（利用者票）'!C171)</f>
        <v>-</v>
      </c>
      <c r="D162" s="203" t="str">
        <f>IF('在宅生活改善調査（利用者票）'!D171="","-",'在宅生活改善調査（利用者票）'!D171)</f>
        <v>-</v>
      </c>
      <c r="E162" s="203" t="str">
        <f>IF(転記作業用!$K162=0,"-",転記作業用!D162)</f>
        <v>-</v>
      </c>
      <c r="F162" s="203" t="str">
        <f>IF(転記作業用!$K162=0,"-",転記作業用!E162)</f>
        <v>-</v>
      </c>
      <c r="G162" s="203" t="str">
        <f>IF(転記作業用!$K162=0,"-",転記作業用!F162)</f>
        <v>-</v>
      </c>
      <c r="H162" s="203" t="str">
        <f>IF(転記作業用!$K162=0,"-",転記作業用!G162)</f>
        <v>-</v>
      </c>
      <c r="I162" s="203" t="str">
        <f>IF(転記作業用!$K162=0,"-",転記作業用!H162)</f>
        <v>-</v>
      </c>
      <c r="J162" s="203" t="str">
        <f>IF(転記作業用!$K162=0,"-",転記作業用!I162)</f>
        <v>-</v>
      </c>
      <c r="K162" s="203" t="str">
        <f>IF(転記作業用!$K162=0,"-",転記作業用!J162)</f>
        <v>-</v>
      </c>
      <c r="L162" s="203" t="str">
        <f>IF(転記作業用!$S162=0,"-",転記作業用!L162)</f>
        <v>-</v>
      </c>
      <c r="M162" s="203" t="str">
        <f>IF(転記作業用!$S162=0,"-",転記作業用!M162)</f>
        <v>-</v>
      </c>
      <c r="N162" s="203" t="str">
        <f>IF(転記作業用!$S162=0,"-",転記作業用!N162)</f>
        <v>-</v>
      </c>
      <c r="O162" s="203" t="str">
        <f>IF(転記作業用!$S162=0,"-",転記作業用!O162)</f>
        <v>-</v>
      </c>
      <c r="P162" s="203" t="str">
        <f>IF(転記作業用!$S162=0,"-",転記作業用!P162)</f>
        <v>-</v>
      </c>
      <c r="Q162" s="203" t="str">
        <f>IF(転記作業用!$S162=0,"-",転記作業用!Q162)</f>
        <v>-</v>
      </c>
      <c r="R162" s="203" t="str">
        <f>IF(転記作業用!$S162=0,"-",転記作業用!R162)</f>
        <v>-</v>
      </c>
      <c r="S162" s="203" t="str">
        <f>IF(転記作業用!$AB162=0,"-",転記作業用!T162)</f>
        <v>-</v>
      </c>
      <c r="T162" s="203" t="str">
        <f>IF(転記作業用!$AB162=0,"-",転記作業用!U162)</f>
        <v>-</v>
      </c>
      <c r="U162" s="203" t="str">
        <f>IF(転記作業用!$AB162=0,"-",転記作業用!V162)</f>
        <v>-</v>
      </c>
      <c r="V162" s="203" t="str">
        <f>IF(転記作業用!$AB162=0,"-",転記作業用!W162)</f>
        <v>-</v>
      </c>
      <c r="W162" s="203" t="str">
        <f>IF(転記作業用!$AB162=0,"-",転記作業用!X162)</f>
        <v>-</v>
      </c>
      <c r="X162" s="203" t="str">
        <f>IF(転記作業用!$AB162=0,"-",転記作業用!Y162)</f>
        <v>-</v>
      </c>
      <c r="Y162" s="203" t="str">
        <f>IF(転記作業用!$AB162=0,"-",転記作業用!Z162)</f>
        <v>-</v>
      </c>
      <c r="Z162" s="203" t="str">
        <f>IF(転記作業用!$AB162=0,"-",転記作業用!AA162)</f>
        <v>-</v>
      </c>
      <c r="AA162" s="203" t="str">
        <f>IF($G162=0,"*",IF(転記作業用!$AK162=0,"-",転記作業用!AC162))</f>
        <v>-</v>
      </c>
      <c r="AB162" s="203" t="str">
        <f>IF($G162=0,"*",IF(転記作業用!$AK162=0,"-",転記作業用!AD162))</f>
        <v>-</v>
      </c>
      <c r="AC162" s="203" t="str">
        <f>IF($G162=0,"*",IF(転記作業用!$AK162=0,"-",転記作業用!AE162))</f>
        <v>-</v>
      </c>
      <c r="AD162" s="203" t="str">
        <f>IF($G162=0,"*",IF(転記作業用!$AK162=0,"-",転記作業用!AF162))</f>
        <v>-</v>
      </c>
      <c r="AE162" s="203" t="str">
        <f>IF($G162=0,"*",IF(転記作業用!$AK162=0,"-",転記作業用!AG162))</f>
        <v>-</v>
      </c>
      <c r="AF162" s="203" t="str">
        <f>IF($G162=0,"*",IF(転記作業用!$AK162=0,"-",転記作業用!AH162))</f>
        <v>-</v>
      </c>
      <c r="AG162" s="203" t="str">
        <f>IF($G162=0,"*",IF(転記作業用!$AK162=0,"-",転記作業用!AI162))</f>
        <v>-</v>
      </c>
      <c r="AH162" s="203" t="str">
        <f>IF($G162=0,"*",IF(転記作業用!$AK162=0,"-",転記作業用!AJ162))</f>
        <v>-</v>
      </c>
      <c r="AI162" s="203" t="str">
        <f>IF($H162=0,"*",IF(転記作業用!$AW162=0,"-",転記作業用!AL162))</f>
        <v>-</v>
      </c>
      <c r="AJ162" s="203" t="str">
        <f>IF($H162=0,"*",IF(転記作業用!$AW162=0,"-",転記作業用!AM162))</f>
        <v>-</v>
      </c>
      <c r="AK162" s="203" t="str">
        <f>IF($H162=0,"*",IF(転記作業用!$AW162=0,"-",転記作業用!AN162))</f>
        <v>-</v>
      </c>
      <c r="AL162" s="203" t="str">
        <f>IF($H162=0,"*",IF(転記作業用!$AW162=0,"-",転記作業用!AO162))</f>
        <v>-</v>
      </c>
      <c r="AM162" s="203" t="str">
        <f>IF($H162=0,"*",IF(転記作業用!$AW162=0,"-",転記作業用!AP162))</f>
        <v>-</v>
      </c>
      <c r="AN162" s="203" t="str">
        <f>IF($H162=0,"*",IF(転記作業用!$AW162=0,"-",転記作業用!AQ162))</f>
        <v>-</v>
      </c>
      <c r="AO162" s="203" t="str">
        <f>IF($H162=0,"*",IF(転記作業用!$AW162=0,"-",転記作業用!AR162))</f>
        <v>-</v>
      </c>
      <c r="AP162" s="203" t="str">
        <f>IF($H162=0,"*",IF(転記作業用!$AW162=0,"-",転記作業用!AS162))</f>
        <v>-</v>
      </c>
      <c r="AQ162" s="203" t="str">
        <f>IF($H162=0,"*",IF(転記作業用!$AW162=0,"-",転記作業用!AT162))</f>
        <v>-</v>
      </c>
      <c r="AR162" s="203" t="str">
        <f>IF($H162=0,"*",IF(転記作業用!$AW162=0,"-",転記作業用!AU162))</f>
        <v>-</v>
      </c>
      <c r="AS162" s="203" t="str">
        <f>IF($H162=0,"*",IF(転記作業用!$AW162=0,"-",転記作業用!AV162))</f>
        <v>-</v>
      </c>
      <c r="AT162" s="203" t="str">
        <f>IF($I162=0,"*",IF(転記作業用!$BM162=0,"-",転記作業用!AX162))</f>
        <v>-</v>
      </c>
      <c r="AU162" s="203" t="str">
        <f>IF($I162=0,"*",IF(転記作業用!$BM162=0,"-",転記作業用!AY162))</f>
        <v>-</v>
      </c>
      <c r="AV162" s="203" t="str">
        <f>IF($I162=0,"*",IF(転記作業用!$BM162=0,"-",転記作業用!AZ162))</f>
        <v>-</v>
      </c>
      <c r="AW162" s="203" t="str">
        <f>IF($I162=0,"*",IF(転記作業用!$BM162=0,"-",転記作業用!BA162))</f>
        <v>-</v>
      </c>
      <c r="AX162" s="203" t="str">
        <f>IF($I162=0,"*",IF(転記作業用!$BM162=0,"-",転記作業用!BB162))</f>
        <v>-</v>
      </c>
      <c r="AY162" s="203" t="str">
        <f>IF($I162=0,"*",IF(転記作業用!$BM162=0,"-",転記作業用!BC162))</f>
        <v>-</v>
      </c>
      <c r="AZ162" s="203" t="str">
        <f>IF($I162=0,"*",IF(転記作業用!$BM162=0,"-",転記作業用!BD162))</f>
        <v>-</v>
      </c>
      <c r="BA162" s="203" t="str">
        <f>IF($I162=0,"*",IF(転記作業用!$BM162=0,"-",転記作業用!BE162))</f>
        <v>-</v>
      </c>
      <c r="BB162" s="203" t="str">
        <f>IF($I162=0,"*",IF(転記作業用!$BM162=0,"-",転記作業用!BF162))</f>
        <v>-</v>
      </c>
      <c r="BC162" s="203" t="str">
        <f>IF($I162=0,"*",IF(転記作業用!$BM162=0,"-",転記作業用!BG162))</f>
        <v>-</v>
      </c>
      <c r="BD162" s="203" t="str">
        <f>IF($I162=0,"*",IF(転記作業用!$BM162=0,"-",転記作業用!BH162))</f>
        <v>-</v>
      </c>
      <c r="BE162" s="203" t="str">
        <f>IF($I162=0,"*",IF(転記作業用!$BM162=0,"-",転記作業用!BI162))</f>
        <v>-</v>
      </c>
      <c r="BF162" s="203" t="str">
        <f>IF($I162=0,"*",IF(転記作業用!$BM162=0,"-",転記作業用!BJ162))</f>
        <v>-</v>
      </c>
      <c r="BG162" s="203" t="str">
        <f>IF($I162=0,"*",IF(転記作業用!$BM162=0,"-",転記作業用!BK162))</f>
        <v>-</v>
      </c>
      <c r="BH162" s="203" t="str">
        <f>IF($I162=0,"*",IF(転記作業用!$BM162=0,"-",転記作業用!BL162))</f>
        <v>-</v>
      </c>
      <c r="BI162" s="203" t="str">
        <f>IF('在宅生活改善調査（利用者票）'!BI171="","-",'在宅生活改善調査（利用者票）'!BI171)</f>
        <v>-</v>
      </c>
      <c r="BJ162" s="203" t="str">
        <f>IF($BI162=4,"*",IF(転記作業用!$CK162=0,"-",転記作業用!BO162))</f>
        <v>-</v>
      </c>
      <c r="BK162" s="203" t="str">
        <f>IF($BI162=4,"*",IF(転記作業用!$CK162=0,"-",転記作業用!BP162))</f>
        <v>-</v>
      </c>
      <c r="BL162" s="203" t="str">
        <f>IF($BI162=4,"*",IF(転記作業用!$CK162=0,"-",転記作業用!BQ162))</f>
        <v>-</v>
      </c>
      <c r="BM162" s="203" t="str">
        <f>IF($BI162=4,"*",IF(転記作業用!$CK162=0,"-",転記作業用!BR162))</f>
        <v>-</v>
      </c>
      <c r="BN162" s="203" t="str">
        <f>IF($BI162=4,"*",IF(転記作業用!$CK162=0,"-",転記作業用!BS162))</f>
        <v>-</v>
      </c>
      <c r="BO162" s="203" t="str">
        <f>IF($BI162=4,"*",IF(転記作業用!$CK162=0,"-",転記作業用!BT162))</f>
        <v>-</v>
      </c>
      <c r="BP162" s="203" t="str">
        <f>IF($BI162=4,"*",IF(転記作業用!$CK162=0,"-",転記作業用!BU162))</f>
        <v>-</v>
      </c>
      <c r="BQ162" s="203" t="str">
        <f>IF($BI162=4,"*",IF(転記作業用!$CK162=0,"-",転記作業用!BV162))</f>
        <v>-</v>
      </c>
      <c r="BR162" s="203" t="str">
        <f>IF($BI162=4,"*",IF(転記作業用!$CK162=0,"-",転記作業用!BW162))</f>
        <v>-</v>
      </c>
      <c r="BS162" s="203" t="str">
        <f>IF($BI162=4,"*",IF(転記作業用!$CK162=0,"-",転記作業用!BX162))</f>
        <v>-</v>
      </c>
      <c r="BT162" s="203" t="str">
        <f>IF($BI162=4,"*",IF(転記作業用!$CK162=0,"-",転記作業用!BY162))</f>
        <v>-</v>
      </c>
      <c r="BU162" s="203" t="str">
        <f>IF($BI162=4,"*",IF(転記作業用!$CK162=0,"-",転記作業用!BZ162))</f>
        <v>-</v>
      </c>
      <c r="BV162" s="203" t="str">
        <f>IF($BI162=4,"*",IF(転記作業用!$CK162=0,"-",転記作業用!CA162))</f>
        <v>-</v>
      </c>
      <c r="BW162" s="203" t="str">
        <f>IF($BI162=4,"*",IF(転記作業用!$CK162=0,"-",転記作業用!CB162))</f>
        <v>-</v>
      </c>
      <c r="BX162" s="203" t="str">
        <f>IF($BI162=4,"*",IF(転記作業用!$CK162=0,"-",転記作業用!CC162))</f>
        <v>-</v>
      </c>
      <c r="BY162" s="203" t="str">
        <f>IF($BI162=4,"*",IF(転記作業用!$CK162=0,"-",転記作業用!CD162))</f>
        <v>-</v>
      </c>
      <c r="BZ162" s="203" t="str">
        <f>IF($BI162=4,"*",IF(転記作業用!$CK162=0,"-",転記作業用!CE162))</f>
        <v>-</v>
      </c>
      <c r="CA162" s="203" t="str">
        <f>IF($BI162=4,"*",IF(転記作業用!$CK162=0,"-",転記作業用!CF162))</f>
        <v>-</v>
      </c>
      <c r="CB162" s="203" t="str">
        <f>IF($BI162=4,"*",IF(転記作業用!$CK162=0,"-",転記作業用!CG162))</f>
        <v>-</v>
      </c>
      <c r="CC162" s="203" t="str">
        <f>IF(転記作業用!$CJ162=0,"*",IF('在宅生活改善調査（利用者票）'!CC171="","-",'在宅生活改善調査（利用者票）'!CC171))</f>
        <v>*</v>
      </c>
      <c r="CD162" s="203" t="str">
        <f>IF(転記作業用!CI162=0,"*",IF('在宅生活改善調査（利用者票）'!CD171="","-",'在宅生活改善調査（利用者票）'!CD171))</f>
        <v>*</v>
      </c>
      <c r="CE162" s="203" t="str">
        <f>IF(CB162&lt;&gt;1,"*",IF('在宅生活改善調査（利用者票）'!CE171="","-",'在宅生活改善調査（利用者票）'!CE171))</f>
        <v>*</v>
      </c>
    </row>
    <row r="163" spans="2:83" x14ac:dyDescent="0.15">
      <c r="B163" s="203" t="str">
        <f>IF('在宅生活改善調査（利用者票）'!B172="","-",'在宅生活改善調査（利用者票）'!B172)</f>
        <v>-</v>
      </c>
      <c r="C163" s="203" t="str">
        <f>IF('在宅生活改善調査（利用者票）'!C172="","-",'在宅生活改善調査（利用者票）'!C172)</f>
        <v>-</v>
      </c>
      <c r="D163" s="203" t="str">
        <f>IF('在宅生活改善調査（利用者票）'!D172="","-",'在宅生活改善調査（利用者票）'!D172)</f>
        <v>-</v>
      </c>
      <c r="E163" s="203" t="str">
        <f>IF(転記作業用!$K163=0,"-",転記作業用!D163)</f>
        <v>-</v>
      </c>
      <c r="F163" s="203" t="str">
        <f>IF(転記作業用!$K163=0,"-",転記作業用!E163)</f>
        <v>-</v>
      </c>
      <c r="G163" s="203" t="str">
        <f>IF(転記作業用!$K163=0,"-",転記作業用!F163)</f>
        <v>-</v>
      </c>
      <c r="H163" s="203" t="str">
        <f>IF(転記作業用!$K163=0,"-",転記作業用!G163)</f>
        <v>-</v>
      </c>
      <c r="I163" s="203" t="str">
        <f>IF(転記作業用!$K163=0,"-",転記作業用!H163)</f>
        <v>-</v>
      </c>
      <c r="J163" s="203" t="str">
        <f>IF(転記作業用!$K163=0,"-",転記作業用!I163)</f>
        <v>-</v>
      </c>
      <c r="K163" s="203" t="str">
        <f>IF(転記作業用!$K163=0,"-",転記作業用!J163)</f>
        <v>-</v>
      </c>
      <c r="L163" s="203" t="str">
        <f>IF(転記作業用!$S163=0,"-",転記作業用!L163)</f>
        <v>-</v>
      </c>
      <c r="M163" s="203" t="str">
        <f>IF(転記作業用!$S163=0,"-",転記作業用!M163)</f>
        <v>-</v>
      </c>
      <c r="N163" s="203" t="str">
        <f>IF(転記作業用!$S163=0,"-",転記作業用!N163)</f>
        <v>-</v>
      </c>
      <c r="O163" s="203" t="str">
        <f>IF(転記作業用!$S163=0,"-",転記作業用!O163)</f>
        <v>-</v>
      </c>
      <c r="P163" s="203" t="str">
        <f>IF(転記作業用!$S163=0,"-",転記作業用!P163)</f>
        <v>-</v>
      </c>
      <c r="Q163" s="203" t="str">
        <f>IF(転記作業用!$S163=0,"-",転記作業用!Q163)</f>
        <v>-</v>
      </c>
      <c r="R163" s="203" t="str">
        <f>IF(転記作業用!$S163=0,"-",転記作業用!R163)</f>
        <v>-</v>
      </c>
      <c r="S163" s="203" t="str">
        <f>IF(転記作業用!$AB163=0,"-",転記作業用!T163)</f>
        <v>-</v>
      </c>
      <c r="T163" s="203" t="str">
        <f>IF(転記作業用!$AB163=0,"-",転記作業用!U163)</f>
        <v>-</v>
      </c>
      <c r="U163" s="203" t="str">
        <f>IF(転記作業用!$AB163=0,"-",転記作業用!V163)</f>
        <v>-</v>
      </c>
      <c r="V163" s="203" t="str">
        <f>IF(転記作業用!$AB163=0,"-",転記作業用!W163)</f>
        <v>-</v>
      </c>
      <c r="W163" s="203" t="str">
        <f>IF(転記作業用!$AB163=0,"-",転記作業用!X163)</f>
        <v>-</v>
      </c>
      <c r="X163" s="203" t="str">
        <f>IF(転記作業用!$AB163=0,"-",転記作業用!Y163)</f>
        <v>-</v>
      </c>
      <c r="Y163" s="203" t="str">
        <f>IF(転記作業用!$AB163=0,"-",転記作業用!Z163)</f>
        <v>-</v>
      </c>
      <c r="Z163" s="203" t="str">
        <f>IF(転記作業用!$AB163=0,"-",転記作業用!AA163)</f>
        <v>-</v>
      </c>
      <c r="AA163" s="203" t="str">
        <f>IF($G163=0,"*",IF(転記作業用!$AK163=0,"-",転記作業用!AC163))</f>
        <v>-</v>
      </c>
      <c r="AB163" s="203" t="str">
        <f>IF($G163=0,"*",IF(転記作業用!$AK163=0,"-",転記作業用!AD163))</f>
        <v>-</v>
      </c>
      <c r="AC163" s="203" t="str">
        <f>IF($G163=0,"*",IF(転記作業用!$AK163=0,"-",転記作業用!AE163))</f>
        <v>-</v>
      </c>
      <c r="AD163" s="203" t="str">
        <f>IF($G163=0,"*",IF(転記作業用!$AK163=0,"-",転記作業用!AF163))</f>
        <v>-</v>
      </c>
      <c r="AE163" s="203" t="str">
        <f>IF($G163=0,"*",IF(転記作業用!$AK163=0,"-",転記作業用!AG163))</f>
        <v>-</v>
      </c>
      <c r="AF163" s="203" t="str">
        <f>IF($G163=0,"*",IF(転記作業用!$AK163=0,"-",転記作業用!AH163))</f>
        <v>-</v>
      </c>
      <c r="AG163" s="203" t="str">
        <f>IF($G163=0,"*",IF(転記作業用!$AK163=0,"-",転記作業用!AI163))</f>
        <v>-</v>
      </c>
      <c r="AH163" s="203" t="str">
        <f>IF($G163=0,"*",IF(転記作業用!$AK163=0,"-",転記作業用!AJ163))</f>
        <v>-</v>
      </c>
      <c r="AI163" s="203" t="str">
        <f>IF($H163=0,"*",IF(転記作業用!$AW163=0,"-",転記作業用!AL163))</f>
        <v>-</v>
      </c>
      <c r="AJ163" s="203" t="str">
        <f>IF($H163=0,"*",IF(転記作業用!$AW163=0,"-",転記作業用!AM163))</f>
        <v>-</v>
      </c>
      <c r="AK163" s="203" t="str">
        <f>IF($H163=0,"*",IF(転記作業用!$AW163=0,"-",転記作業用!AN163))</f>
        <v>-</v>
      </c>
      <c r="AL163" s="203" t="str">
        <f>IF($H163=0,"*",IF(転記作業用!$AW163=0,"-",転記作業用!AO163))</f>
        <v>-</v>
      </c>
      <c r="AM163" s="203" t="str">
        <f>IF($H163=0,"*",IF(転記作業用!$AW163=0,"-",転記作業用!AP163))</f>
        <v>-</v>
      </c>
      <c r="AN163" s="203" t="str">
        <f>IF($H163=0,"*",IF(転記作業用!$AW163=0,"-",転記作業用!AQ163))</f>
        <v>-</v>
      </c>
      <c r="AO163" s="203" t="str">
        <f>IF($H163=0,"*",IF(転記作業用!$AW163=0,"-",転記作業用!AR163))</f>
        <v>-</v>
      </c>
      <c r="AP163" s="203" t="str">
        <f>IF($H163=0,"*",IF(転記作業用!$AW163=0,"-",転記作業用!AS163))</f>
        <v>-</v>
      </c>
      <c r="AQ163" s="203" t="str">
        <f>IF($H163=0,"*",IF(転記作業用!$AW163=0,"-",転記作業用!AT163))</f>
        <v>-</v>
      </c>
      <c r="AR163" s="203" t="str">
        <f>IF($H163=0,"*",IF(転記作業用!$AW163=0,"-",転記作業用!AU163))</f>
        <v>-</v>
      </c>
      <c r="AS163" s="203" t="str">
        <f>IF($H163=0,"*",IF(転記作業用!$AW163=0,"-",転記作業用!AV163))</f>
        <v>-</v>
      </c>
      <c r="AT163" s="203" t="str">
        <f>IF($I163=0,"*",IF(転記作業用!$BM163=0,"-",転記作業用!AX163))</f>
        <v>-</v>
      </c>
      <c r="AU163" s="203" t="str">
        <f>IF($I163=0,"*",IF(転記作業用!$BM163=0,"-",転記作業用!AY163))</f>
        <v>-</v>
      </c>
      <c r="AV163" s="203" t="str">
        <f>IF($I163=0,"*",IF(転記作業用!$BM163=0,"-",転記作業用!AZ163))</f>
        <v>-</v>
      </c>
      <c r="AW163" s="203" t="str">
        <f>IF($I163=0,"*",IF(転記作業用!$BM163=0,"-",転記作業用!BA163))</f>
        <v>-</v>
      </c>
      <c r="AX163" s="203" t="str">
        <f>IF($I163=0,"*",IF(転記作業用!$BM163=0,"-",転記作業用!BB163))</f>
        <v>-</v>
      </c>
      <c r="AY163" s="203" t="str">
        <f>IF($I163=0,"*",IF(転記作業用!$BM163=0,"-",転記作業用!BC163))</f>
        <v>-</v>
      </c>
      <c r="AZ163" s="203" t="str">
        <f>IF($I163=0,"*",IF(転記作業用!$BM163=0,"-",転記作業用!BD163))</f>
        <v>-</v>
      </c>
      <c r="BA163" s="203" t="str">
        <f>IF($I163=0,"*",IF(転記作業用!$BM163=0,"-",転記作業用!BE163))</f>
        <v>-</v>
      </c>
      <c r="BB163" s="203" t="str">
        <f>IF($I163=0,"*",IF(転記作業用!$BM163=0,"-",転記作業用!BF163))</f>
        <v>-</v>
      </c>
      <c r="BC163" s="203" t="str">
        <f>IF($I163=0,"*",IF(転記作業用!$BM163=0,"-",転記作業用!BG163))</f>
        <v>-</v>
      </c>
      <c r="BD163" s="203" t="str">
        <f>IF($I163=0,"*",IF(転記作業用!$BM163=0,"-",転記作業用!BH163))</f>
        <v>-</v>
      </c>
      <c r="BE163" s="203" t="str">
        <f>IF($I163=0,"*",IF(転記作業用!$BM163=0,"-",転記作業用!BI163))</f>
        <v>-</v>
      </c>
      <c r="BF163" s="203" t="str">
        <f>IF($I163=0,"*",IF(転記作業用!$BM163=0,"-",転記作業用!BJ163))</f>
        <v>-</v>
      </c>
      <c r="BG163" s="203" t="str">
        <f>IF($I163=0,"*",IF(転記作業用!$BM163=0,"-",転記作業用!BK163))</f>
        <v>-</v>
      </c>
      <c r="BH163" s="203" t="str">
        <f>IF($I163=0,"*",IF(転記作業用!$BM163=0,"-",転記作業用!BL163))</f>
        <v>-</v>
      </c>
      <c r="BI163" s="203" t="str">
        <f>IF('在宅生活改善調査（利用者票）'!BI172="","-",'在宅生活改善調査（利用者票）'!BI172)</f>
        <v>-</v>
      </c>
      <c r="BJ163" s="203" t="str">
        <f>IF($BI163=4,"*",IF(転記作業用!$CK163=0,"-",転記作業用!BO163))</f>
        <v>-</v>
      </c>
      <c r="BK163" s="203" t="str">
        <f>IF($BI163=4,"*",IF(転記作業用!$CK163=0,"-",転記作業用!BP163))</f>
        <v>-</v>
      </c>
      <c r="BL163" s="203" t="str">
        <f>IF($BI163=4,"*",IF(転記作業用!$CK163=0,"-",転記作業用!BQ163))</f>
        <v>-</v>
      </c>
      <c r="BM163" s="203" t="str">
        <f>IF($BI163=4,"*",IF(転記作業用!$CK163=0,"-",転記作業用!BR163))</f>
        <v>-</v>
      </c>
      <c r="BN163" s="203" t="str">
        <f>IF($BI163=4,"*",IF(転記作業用!$CK163=0,"-",転記作業用!BS163))</f>
        <v>-</v>
      </c>
      <c r="BO163" s="203" t="str">
        <f>IF($BI163=4,"*",IF(転記作業用!$CK163=0,"-",転記作業用!BT163))</f>
        <v>-</v>
      </c>
      <c r="BP163" s="203" t="str">
        <f>IF($BI163=4,"*",IF(転記作業用!$CK163=0,"-",転記作業用!BU163))</f>
        <v>-</v>
      </c>
      <c r="BQ163" s="203" t="str">
        <f>IF($BI163=4,"*",IF(転記作業用!$CK163=0,"-",転記作業用!BV163))</f>
        <v>-</v>
      </c>
      <c r="BR163" s="203" t="str">
        <f>IF($BI163=4,"*",IF(転記作業用!$CK163=0,"-",転記作業用!BW163))</f>
        <v>-</v>
      </c>
      <c r="BS163" s="203" t="str">
        <f>IF($BI163=4,"*",IF(転記作業用!$CK163=0,"-",転記作業用!BX163))</f>
        <v>-</v>
      </c>
      <c r="BT163" s="203" t="str">
        <f>IF($BI163=4,"*",IF(転記作業用!$CK163=0,"-",転記作業用!BY163))</f>
        <v>-</v>
      </c>
      <c r="BU163" s="203" t="str">
        <f>IF($BI163=4,"*",IF(転記作業用!$CK163=0,"-",転記作業用!BZ163))</f>
        <v>-</v>
      </c>
      <c r="BV163" s="203" t="str">
        <f>IF($BI163=4,"*",IF(転記作業用!$CK163=0,"-",転記作業用!CA163))</f>
        <v>-</v>
      </c>
      <c r="BW163" s="203" t="str">
        <f>IF($BI163=4,"*",IF(転記作業用!$CK163=0,"-",転記作業用!CB163))</f>
        <v>-</v>
      </c>
      <c r="BX163" s="203" t="str">
        <f>IF($BI163=4,"*",IF(転記作業用!$CK163=0,"-",転記作業用!CC163))</f>
        <v>-</v>
      </c>
      <c r="BY163" s="203" t="str">
        <f>IF($BI163=4,"*",IF(転記作業用!$CK163=0,"-",転記作業用!CD163))</f>
        <v>-</v>
      </c>
      <c r="BZ163" s="203" t="str">
        <f>IF($BI163=4,"*",IF(転記作業用!$CK163=0,"-",転記作業用!CE163))</f>
        <v>-</v>
      </c>
      <c r="CA163" s="203" t="str">
        <f>IF($BI163=4,"*",IF(転記作業用!$CK163=0,"-",転記作業用!CF163))</f>
        <v>-</v>
      </c>
      <c r="CB163" s="203" t="str">
        <f>IF($BI163=4,"*",IF(転記作業用!$CK163=0,"-",転記作業用!CG163))</f>
        <v>-</v>
      </c>
      <c r="CC163" s="203" t="str">
        <f>IF(転記作業用!$CJ163=0,"*",IF('在宅生活改善調査（利用者票）'!CC172="","-",'在宅生活改善調査（利用者票）'!CC172))</f>
        <v>*</v>
      </c>
      <c r="CD163" s="203" t="str">
        <f>IF(転記作業用!CI163=0,"*",IF('在宅生活改善調査（利用者票）'!CD172="","-",'在宅生活改善調査（利用者票）'!CD172))</f>
        <v>*</v>
      </c>
      <c r="CE163" s="203" t="str">
        <f>IF(CB163&lt;&gt;1,"*",IF('在宅生活改善調査（利用者票）'!CE172="","-",'在宅生活改善調査（利用者票）'!CE172))</f>
        <v>*</v>
      </c>
    </row>
    <row r="164" spans="2:83" x14ac:dyDescent="0.15">
      <c r="B164" s="203" t="str">
        <f>IF('在宅生活改善調査（利用者票）'!B173="","-",'在宅生活改善調査（利用者票）'!B173)</f>
        <v>-</v>
      </c>
      <c r="C164" s="203" t="str">
        <f>IF('在宅生活改善調査（利用者票）'!C173="","-",'在宅生活改善調査（利用者票）'!C173)</f>
        <v>-</v>
      </c>
      <c r="D164" s="203" t="str">
        <f>IF('在宅生活改善調査（利用者票）'!D173="","-",'在宅生活改善調査（利用者票）'!D173)</f>
        <v>-</v>
      </c>
      <c r="E164" s="203" t="str">
        <f>IF(転記作業用!$K164=0,"-",転記作業用!D164)</f>
        <v>-</v>
      </c>
      <c r="F164" s="203" t="str">
        <f>IF(転記作業用!$K164=0,"-",転記作業用!E164)</f>
        <v>-</v>
      </c>
      <c r="G164" s="203" t="str">
        <f>IF(転記作業用!$K164=0,"-",転記作業用!F164)</f>
        <v>-</v>
      </c>
      <c r="H164" s="203" t="str">
        <f>IF(転記作業用!$K164=0,"-",転記作業用!G164)</f>
        <v>-</v>
      </c>
      <c r="I164" s="203" t="str">
        <f>IF(転記作業用!$K164=0,"-",転記作業用!H164)</f>
        <v>-</v>
      </c>
      <c r="J164" s="203" t="str">
        <f>IF(転記作業用!$K164=0,"-",転記作業用!I164)</f>
        <v>-</v>
      </c>
      <c r="K164" s="203" t="str">
        <f>IF(転記作業用!$K164=0,"-",転記作業用!J164)</f>
        <v>-</v>
      </c>
      <c r="L164" s="203" t="str">
        <f>IF(転記作業用!$S164=0,"-",転記作業用!L164)</f>
        <v>-</v>
      </c>
      <c r="M164" s="203" t="str">
        <f>IF(転記作業用!$S164=0,"-",転記作業用!M164)</f>
        <v>-</v>
      </c>
      <c r="N164" s="203" t="str">
        <f>IF(転記作業用!$S164=0,"-",転記作業用!N164)</f>
        <v>-</v>
      </c>
      <c r="O164" s="203" t="str">
        <f>IF(転記作業用!$S164=0,"-",転記作業用!O164)</f>
        <v>-</v>
      </c>
      <c r="P164" s="203" t="str">
        <f>IF(転記作業用!$S164=0,"-",転記作業用!P164)</f>
        <v>-</v>
      </c>
      <c r="Q164" s="203" t="str">
        <f>IF(転記作業用!$S164=0,"-",転記作業用!Q164)</f>
        <v>-</v>
      </c>
      <c r="R164" s="203" t="str">
        <f>IF(転記作業用!$S164=0,"-",転記作業用!R164)</f>
        <v>-</v>
      </c>
      <c r="S164" s="203" t="str">
        <f>IF(転記作業用!$AB164=0,"-",転記作業用!T164)</f>
        <v>-</v>
      </c>
      <c r="T164" s="203" t="str">
        <f>IF(転記作業用!$AB164=0,"-",転記作業用!U164)</f>
        <v>-</v>
      </c>
      <c r="U164" s="203" t="str">
        <f>IF(転記作業用!$AB164=0,"-",転記作業用!V164)</f>
        <v>-</v>
      </c>
      <c r="V164" s="203" t="str">
        <f>IF(転記作業用!$AB164=0,"-",転記作業用!W164)</f>
        <v>-</v>
      </c>
      <c r="W164" s="203" t="str">
        <f>IF(転記作業用!$AB164=0,"-",転記作業用!X164)</f>
        <v>-</v>
      </c>
      <c r="X164" s="203" t="str">
        <f>IF(転記作業用!$AB164=0,"-",転記作業用!Y164)</f>
        <v>-</v>
      </c>
      <c r="Y164" s="203" t="str">
        <f>IF(転記作業用!$AB164=0,"-",転記作業用!Z164)</f>
        <v>-</v>
      </c>
      <c r="Z164" s="203" t="str">
        <f>IF(転記作業用!$AB164=0,"-",転記作業用!AA164)</f>
        <v>-</v>
      </c>
      <c r="AA164" s="203" t="str">
        <f>IF($G164=0,"*",IF(転記作業用!$AK164=0,"-",転記作業用!AC164))</f>
        <v>-</v>
      </c>
      <c r="AB164" s="203" t="str">
        <f>IF($G164=0,"*",IF(転記作業用!$AK164=0,"-",転記作業用!AD164))</f>
        <v>-</v>
      </c>
      <c r="AC164" s="203" t="str">
        <f>IF($G164=0,"*",IF(転記作業用!$AK164=0,"-",転記作業用!AE164))</f>
        <v>-</v>
      </c>
      <c r="AD164" s="203" t="str">
        <f>IF($G164=0,"*",IF(転記作業用!$AK164=0,"-",転記作業用!AF164))</f>
        <v>-</v>
      </c>
      <c r="AE164" s="203" t="str">
        <f>IF($G164=0,"*",IF(転記作業用!$AK164=0,"-",転記作業用!AG164))</f>
        <v>-</v>
      </c>
      <c r="AF164" s="203" t="str">
        <f>IF($G164=0,"*",IF(転記作業用!$AK164=0,"-",転記作業用!AH164))</f>
        <v>-</v>
      </c>
      <c r="AG164" s="203" t="str">
        <f>IF($G164=0,"*",IF(転記作業用!$AK164=0,"-",転記作業用!AI164))</f>
        <v>-</v>
      </c>
      <c r="AH164" s="203" t="str">
        <f>IF($G164=0,"*",IF(転記作業用!$AK164=0,"-",転記作業用!AJ164))</f>
        <v>-</v>
      </c>
      <c r="AI164" s="203" t="str">
        <f>IF($H164=0,"*",IF(転記作業用!$AW164=0,"-",転記作業用!AL164))</f>
        <v>-</v>
      </c>
      <c r="AJ164" s="203" t="str">
        <f>IF($H164=0,"*",IF(転記作業用!$AW164=0,"-",転記作業用!AM164))</f>
        <v>-</v>
      </c>
      <c r="AK164" s="203" t="str">
        <f>IF($H164=0,"*",IF(転記作業用!$AW164=0,"-",転記作業用!AN164))</f>
        <v>-</v>
      </c>
      <c r="AL164" s="203" t="str">
        <f>IF($H164=0,"*",IF(転記作業用!$AW164=0,"-",転記作業用!AO164))</f>
        <v>-</v>
      </c>
      <c r="AM164" s="203" t="str">
        <f>IF($H164=0,"*",IF(転記作業用!$AW164=0,"-",転記作業用!AP164))</f>
        <v>-</v>
      </c>
      <c r="AN164" s="203" t="str">
        <f>IF($H164=0,"*",IF(転記作業用!$AW164=0,"-",転記作業用!AQ164))</f>
        <v>-</v>
      </c>
      <c r="AO164" s="203" t="str">
        <f>IF($H164=0,"*",IF(転記作業用!$AW164=0,"-",転記作業用!AR164))</f>
        <v>-</v>
      </c>
      <c r="AP164" s="203" t="str">
        <f>IF($H164=0,"*",IF(転記作業用!$AW164=0,"-",転記作業用!AS164))</f>
        <v>-</v>
      </c>
      <c r="AQ164" s="203" t="str">
        <f>IF($H164=0,"*",IF(転記作業用!$AW164=0,"-",転記作業用!AT164))</f>
        <v>-</v>
      </c>
      <c r="AR164" s="203" t="str">
        <f>IF($H164=0,"*",IF(転記作業用!$AW164=0,"-",転記作業用!AU164))</f>
        <v>-</v>
      </c>
      <c r="AS164" s="203" t="str">
        <f>IF($H164=0,"*",IF(転記作業用!$AW164=0,"-",転記作業用!AV164))</f>
        <v>-</v>
      </c>
      <c r="AT164" s="203" t="str">
        <f>IF($I164=0,"*",IF(転記作業用!$BM164=0,"-",転記作業用!AX164))</f>
        <v>-</v>
      </c>
      <c r="AU164" s="203" t="str">
        <f>IF($I164=0,"*",IF(転記作業用!$BM164=0,"-",転記作業用!AY164))</f>
        <v>-</v>
      </c>
      <c r="AV164" s="203" t="str">
        <f>IF($I164=0,"*",IF(転記作業用!$BM164=0,"-",転記作業用!AZ164))</f>
        <v>-</v>
      </c>
      <c r="AW164" s="203" t="str">
        <f>IF($I164=0,"*",IF(転記作業用!$BM164=0,"-",転記作業用!BA164))</f>
        <v>-</v>
      </c>
      <c r="AX164" s="203" t="str">
        <f>IF($I164=0,"*",IF(転記作業用!$BM164=0,"-",転記作業用!BB164))</f>
        <v>-</v>
      </c>
      <c r="AY164" s="203" t="str">
        <f>IF($I164=0,"*",IF(転記作業用!$BM164=0,"-",転記作業用!BC164))</f>
        <v>-</v>
      </c>
      <c r="AZ164" s="203" t="str">
        <f>IF($I164=0,"*",IF(転記作業用!$BM164=0,"-",転記作業用!BD164))</f>
        <v>-</v>
      </c>
      <c r="BA164" s="203" t="str">
        <f>IF($I164=0,"*",IF(転記作業用!$BM164=0,"-",転記作業用!BE164))</f>
        <v>-</v>
      </c>
      <c r="BB164" s="203" t="str">
        <f>IF($I164=0,"*",IF(転記作業用!$BM164=0,"-",転記作業用!BF164))</f>
        <v>-</v>
      </c>
      <c r="BC164" s="203" t="str">
        <f>IF($I164=0,"*",IF(転記作業用!$BM164=0,"-",転記作業用!BG164))</f>
        <v>-</v>
      </c>
      <c r="BD164" s="203" t="str">
        <f>IF($I164=0,"*",IF(転記作業用!$BM164=0,"-",転記作業用!BH164))</f>
        <v>-</v>
      </c>
      <c r="BE164" s="203" t="str">
        <f>IF($I164=0,"*",IF(転記作業用!$BM164=0,"-",転記作業用!BI164))</f>
        <v>-</v>
      </c>
      <c r="BF164" s="203" t="str">
        <f>IF($I164=0,"*",IF(転記作業用!$BM164=0,"-",転記作業用!BJ164))</f>
        <v>-</v>
      </c>
      <c r="BG164" s="203" t="str">
        <f>IF($I164=0,"*",IF(転記作業用!$BM164=0,"-",転記作業用!BK164))</f>
        <v>-</v>
      </c>
      <c r="BH164" s="203" t="str">
        <f>IF($I164=0,"*",IF(転記作業用!$BM164=0,"-",転記作業用!BL164))</f>
        <v>-</v>
      </c>
      <c r="BI164" s="203" t="str">
        <f>IF('在宅生活改善調査（利用者票）'!BI173="","-",'在宅生活改善調査（利用者票）'!BI173)</f>
        <v>-</v>
      </c>
      <c r="BJ164" s="203" t="str">
        <f>IF($BI164=4,"*",IF(転記作業用!$CK164=0,"-",転記作業用!BO164))</f>
        <v>-</v>
      </c>
      <c r="BK164" s="203" t="str">
        <f>IF($BI164=4,"*",IF(転記作業用!$CK164=0,"-",転記作業用!BP164))</f>
        <v>-</v>
      </c>
      <c r="BL164" s="203" t="str">
        <f>IF($BI164=4,"*",IF(転記作業用!$CK164=0,"-",転記作業用!BQ164))</f>
        <v>-</v>
      </c>
      <c r="BM164" s="203" t="str">
        <f>IF($BI164=4,"*",IF(転記作業用!$CK164=0,"-",転記作業用!BR164))</f>
        <v>-</v>
      </c>
      <c r="BN164" s="203" t="str">
        <f>IF($BI164=4,"*",IF(転記作業用!$CK164=0,"-",転記作業用!BS164))</f>
        <v>-</v>
      </c>
      <c r="BO164" s="203" t="str">
        <f>IF($BI164=4,"*",IF(転記作業用!$CK164=0,"-",転記作業用!BT164))</f>
        <v>-</v>
      </c>
      <c r="BP164" s="203" t="str">
        <f>IF($BI164=4,"*",IF(転記作業用!$CK164=0,"-",転記作業用!BU164))</f>
        <v>-</v>
      </c>
      <c r="BQ164" s="203" t="str">
        <f>IF($BI164=4,"*",IF(転記作業用!$CK164=0,"-",転記作業用!BV164))</f>
        <v>-</v>
      </c>
      <c r="BR164" s="203" t="str">
        <f>IF($BI164=4,"*",IF(転記作業用!$CK164=0,"-",転記作業用!BW164))</f>
        <v>-</v>
      </c>
      <c r="BS164" s="203" t="str">
        <f>IF($BI164=4,"*",IF(転記作業用!$CK164=0,"-",転記作業用!BX164))</f>
        <v>-</v>
      </c>
      <c r="BT164" s="203" t="str">
        <f>IF($BI164=4,"*",IF(転記作業用!$CK164=0,"-",転記作業用!BY164))</f>
        <v>-</v>
      </c>
      <c r="BU164" s="203" t="str">
        <f>IF($BI164=4,"*",IF(転記作業用!$CK164=0,"-",転記作業用!BZ164))</f>
        <v>-</v>
      </c>
      <c r="BV164" s="203" t="str">
        <f>IF($BI164=4,"*",IF(転記作業用!$CK164=0,"-",転記作業用!CA164))</f>
        <v>-</v>
      </c>
      <c r="BW164" s="203" t="str">
        <f>IF($BI164=4,"*",IF(転記作業用!$CK164=0,"-",転記作業用!CB164))</f>
        <v>-</v>
      </c>
      <c r="BX164" s="203" t="str">
        <f>IF($BI164=4,"*",IF(転記作業用!$CK164=0,"-",転記作業用!CC164))</f>
        <v>-</v>
      </c>
      <c r="BY164" s="203" t="str">
        <f>IF($BI164=4,"*",IF(転記作業用!$CK164=0,"-",転記作業用!CD164))</f>
        <v>-</v>
      </c>
      <c r="BZ164" s="203" t="str">
        <f>IF($BI164=4,"*",IF(転記作業用!$CK164=0,"-",転記作業用!CE164))</f>
        <v>-</v>
      </c>
      <c r="CA164" s="203" t="str">
        <f>IF($BI164=4,"*",IF(転記作業用!$CK164=0,"-",転記作業用!CF164))</f>
        <v>-</v>
      </c>
      <c r="CB164" s="203" t="str">
        <f>IF($BI164=4,"*",IF(転記作業用!$CK164=0,"-",転記作業用!CG164))</f>
        <v>-</v>
      </c>
      <c r="CC164" s="203" t="str">
        <f>IF(転記作業用!$CJ164=0,"*",IF('在宅生活改善調査（利用者票）'!CC173="","-",'在宅生活改善調査（利用者票）'!CC173))</f>
        <v>*</v>
      </c>
      <c r="CD164" s="203" t="str">
        <f>IF(転記作業用!CI164=0,"*",IF('在宅生活改善調査（利用者票）'!CD173="","-",'在宅生活改善調査（利用者票）'!CD173))</f>
        <v>*</v>
      </c>
      <c r="CE164" s="203" t="str">
        <f>IF(CB164&lt;&gt;1,"*",IF('在宅生活改善調査（利用者票）'!CE173="","-",'在宅生活改善調査（利用者票）'!CE173))</f>
        <v>*</v>
      </c>
    </row>
    <row r="165" spans="2:83" x14ac:dyDescent="0.15">
      <c r="B165" s="203" t="str">
        <f>IF('在宅生活改善調査（利用者票）'!B174="","-",'在宅生活改善調査（利用者票）'!B174)</f>
        <v>-</v>
      </c>
      <c r="C165" s="203" t="str">
        <f>IF('在宅生活改善調査（利用者票）'!C174="","-",'在宅生活改善調査（利用者票）'!C174)</f>
        <v>-</v>
      </c>
      <c r="D165" s="203" t="str">
        <f>IF('在宅生活改善調査（利用者票）'!D174="","-",'在宅生活改善調査（利用者票）'!D174)</f>
        <v>-</v>
      </c>
      <c r="E165" s="203" t="str">
        <f>IF(転記作業用!$K165=0,"-",転記作業用!D165)</f>
        <v>-</v>
      </c>
      <c r="F165" s="203" t="str">
        <f>IF(転記作業用!$K165=0,"-",転記作業用!E165)</f>
        <v>-</v>
      </c>
      <c r="G165" s="203" t="str">
        <f>IF(転記作業用!$K165=0,"-",転記作業用!F165)</f>
        <v>-</v>
      </c>
      <c r="H165" s="203" t="str">
        <f>IF(転記作業用!$K165=0,"-",転記作業用!G165)</f>
        <v>-</v>
      </c>
      <c r="I165" s="203" t="str">
        <f>IF(転記作業用!$K165=0,"-",転記作業用!H165)</f>
        <v>-</v>
      </c>
      <c r="J165" s="203" t="str">
        <f>IF(転記作業用!$K165=0,"-",転記作業用!I165)</f>
        <v>-</v>
      </c>
      <c r="K165" s="203" t="str">
        <f>IF(転記作業用!$K165=0,"-",転記作業用!J165)</f>
        <v>-</v>
      </c>
      <c r="L165" s="203" t="str">
        <f>IF(転記作業用!$S165=0,"-",転記作業用!L165)</f>
        <v>-</v>
      </c>
      <c r="M165" s="203" t="str">
        <f>IF(転記作業用!$S165=0,"-",転記作業用!M165)</f>
        <v>-</v>
      </c>
      <c r="N165" s="203" t="str">
        <f>IF(転記作業用!$S165=0,"-",転記作業用!N165)</f>
        <v>-</v>
      </c>
      <c r="O165" s="203" t="str">
        <f>IF(転記作業用!$S165=0,"-",転記作業用!O165)</f>
        <v>-</v>
      </c>
      <c r="P165" s="203" t="str">
        <f>IF(転記作業用!$S165=0,"-",転記作業用!P165)</f>
        <v>-</v>
      </c>
      <c r="Q165" s="203" t="str">
        <f>IF(転記作業用!$S165=0,"-",転記作業用!Q165)</f>
        <v>-</v>
      </c>
      <c r="R165" s="203" t="str">
        <f>IF(転記作業用!$S165=0,"-",転記作業用!R165)</f>
        <v>-</v>
      </c>
      <c r="S165" s="203" t="str">
        <f>IF(転記作業用!$AB165=0,"-",転記作業用!T165)</f>
        <v>-</v>
      </c>
      <c r="T165" s="203" t="str">
        <f>IF(転記作業用!$AB165=0,"-",転記作業用!U165)</f>
        <v>-</v>
      </c>
      <c r="U165" s="203" t="str">
        <f>IF(転記作業用!$AB165=0,"-",転記作業用!V165)</f>
        <v>-</v>
      </c>
      <c r="V165" s="203" t="str">
        <f>IF(転記作業用!$AB165=0,"-",転記作業用!W165)</f>
        <v>-</v>
      </c>
      <c r="W165" s="203" t="str">
        <f>IF(転記作業用!$AB165=0,"-",転記作業用!X165)</f>
        <v>-</v>
      </c>
      <c r="X165" s="203" t="str">
        <f>IF(転記作業用!$AB165=0,"-",転記作業用!Y165)</f>
        <v>-</v>
      </c>
      <c r="Y165" s="203" t="str">
        <f>IF(転記作業用!$AB165=0,"-",転記作業用!Z165)</f>
        <v>-</v>
      </c>
      <c r="Z165" s="203" t="str">
        <f>IF(転記作業用!$AB165=0,"-",転記作業用!AA165)</f>
        <v>-</v>
      </c>
      <c r="AA165" s="203" t="str">
        <f>IF($G165=0,"*",IF(転記作業用!$AK165=0,"-",転記作業用!AC165))</f>
        <v>-</v>
      </c>
      <c r="AB165" s="203" t="str">
        <f>IF($G165=0,"*",IF(転記作業用!$AK165=0,"-",転記作業用!AD165))</f>
        <v>-</v>
      </c>
      <c r="AC165" s="203" t="str">
        <f>IF($G165=0,"*",IF(転記作業用!$AK165=0,"-",転記作業用!AE165))</f>
        <v>-</v>
      </c>
      <c r="AD165" s="203" t="str">
        <f>IF($G165=0,"*",IF(転記作業用!$AK165=0,"-",転記作業用!AF165))</f>
        <v>-</v>
      </c>
      <c r="AE165" s="203" t="str">
        <f>IF($G165=0,"*",IF(転記作業用!$AK165=0,"-",転記作業用!AG165))</f>
        <v>-</v>
      </c>
      <c r="AF165" s="203" t="str">
        <f>IF($G165=0,"*",IF(転記作業用!$AK165=0,"-",転記作業用!AH165))</f>
        <v>-</v>
      </c>
      <c r="AG165" s="203" t="str">
        <f>IF($G165=0,"*",IF(転記作業用!$AK165=0,"-",転記作業用!AI165))</f>
        <v>-</v>
      </c>
      <c r="AH165" s="203" t="str">
        <f>IF($G165=0,"*",IF(転記作業用!$AK165=0,"-",転記作業用!AJ165))</f>
        <v>-</v>
      </c>
      <c r="AI165" s="203" t="str">
        <f>IF($H165=0,"*",IF(転記作業用!$AW165=0,"-",転記作業用!AL165))</f>
        <v>-</v>
      </c>
      <c r="AJ165" s="203" t="str">
        <f>IF($H165=0,"*",IF(転記作業用!$AW165=0,"-",転記作業用!AM165))</f>
        <v>-</v>
      </c>
      <c r="AK165" s="203" t="str">
        <f>IF($H165=0,"*",IF(転記作業用!$AW165=0,"-",転記作業用!AN165))</f>
        <v>-</v>
      </c>
      <c r="AL165" s="203" t="str">
        <f>IF($H165=0,"*",IF(転記作業用!$AW165=0,"-",転記作業用!AO165))</f>
        <v>-</v>
      </c>
      <c r="AM165" s="203" t="str">
        <f>IF($H165=0,"*",IF(転記作業用!$AW165=0,"-",転記作業用!AP165))</f>
        <v>-</v>
      </c>
      <c r="AN165" s="203" t="str">
        <f>IF($H165=0,"*",IF(転記作業用!$AW165=0,"-",転記作業用!AQ165))</f>
        <v>-</v>
      </c>
      <c r="AO165" s="203" t="str">
        <f>IF($H165=0,"*",IF(転記作業用!$AW165=0,"-",転記作業用!AR165))</f>
        <v>-</v>
      </c>
      <c r="AP165" s="203" t="str">
        <f>IF($H165=0,"*",IF(転記作業用!$AW165=0,"-",転記作業用!AS165))</f>
        <v>-</v>
      </c>
      <c r="AQ165" s="203" t="str">
        <f>IF($H165=0,"*",IF(転記作業用!$AW165=0,"-",転記作業用!AT165))</f>
        <v>-</v>
      </c>
      <c r="AR165" s="203" t="str">
        <f>IF($H165=0,"*",IF(転記作業用!$AW165=0,"-",転記作業用!AU165))</f>
        <v>-</v>
      </c>
      <c r="AS165" s="203" t="str">
        <f>IF($H165=0,"*",IF(転記作業用!$AW165=0,"-",転記作業用!AV165))</f>
        <v>-</v>
      </c>
      <c r="AT165" s="203" t="str">
        <f>IF($I165=0,"*",IF(転記作業用!$BM165=0,"-",転記作業用!AX165))</f>
        <v>-</v>
      </c>
      <c r="AU165" s="203" t="str">
        <f>IF($I165=0,"*",IF(転記作業用!$BM165=0,"-",転記作業用!AY165))</f>
        <v>-</v>
      </c>
      <c r="AV165" s="203" t="str">
        <f>IF($I165=0,"*",IF(転記作業用!$BM165=0,"-",転記作業用!AZ165))</f>
        <v>-</v>
      </c>
      <c r="AW165" s="203" t="str">
        <f>IF($I165=0,"*",IF(転記作業用!$BM165=0,"-",転記作業用!BA165))</f>
        <v>-</v>
      </c>
      <c r="AX165" s="203" t="str">
        <f>IF($I165=0,"*",IF(転記作業用!$BM165=0,"-",転記作業用!BB165))</f>
        <v>-</v>
      </c>
      <c r="AY165" s="203" t="str">
        <f>IF($I165=0,"*",IF(転記作業用!$BM165=0,"-",転記作業用!BC165))</f>
        <v>-</v>
      </c>
      <c r="AZ165" s="203" t="str">
        <f>IF($I165=0,"*",IF(転記作業用!$BM165=0,"-",転記作業用!BD165))</f>
        <v>-</v>
      </c>
      <c r="BA165" s="203" t="str">
        <f>IF($I165=0,"*",IF(転記作業用!$BM165=0,"-",転記作業用!BE165))</f>
        <v>-</v>
      </c>
      <c r="BB165" s="203" t="str">
        <f>IF($I165=0,"*",IF(転記作業用!$BM165=0,"-",転記作業用!BF165))</f>
        <v>-</v>
      </c>
      <c r="BC165" s="203" t="str">
        <f>IF($I165=0,"*",IF(転記作業用!$BM165=0,"-",転記作業用!BG165))</f>
        <v>-</v>
      </c>
      <c r="BD165" s="203" t="str">
        <f>IF($I165=0,"*",IF(転記作業用!$BM165=0,"-",転記作業用!BH165))</f>
        <v>-</v>
      </c>
      <c r="BE165" s="203" t="str">
        <f>IF($I165=0,"*",IF(転記作業用!$BM165=0,"-",転記作業用!BI165))</f>
        <v>-</v>
      </c>
      <c r="BF165" s="203" t="str">
        <f>IF($I165=0,"*",IF(転記作業用!$BM165=0,"-",転記作業用!BJ165))</f>
        <v>-</v>
      </c>
      <c r="BG165" s="203" t="str">
        <f>IF($I165=0,"*",IF(転記作業用!$BM165=0,"-",転記作業用!BK165))</f>
        <v>-</v>
      </c>
      <c r="BH165" s="203" t="str">
        <f>IF($I165=0,"*",IF(転記作業用!$BM165=0,"-",転記作業用!BL165))</f>
        <v>-</v>
      </c>
      <c r="BI165" s="203" t="str">
        <f>IF('在宅生活改善調査（利用者票）'!BI174="","-",'在宅生活改善調査（利用者票）'!BI174)</f>
        <v>-</v>
      </c>
      <c r="BJ165" s="203" t="str">
        <f>IF($BI165=4,"*",IF(転記作業用!$CK165=0,"-",転記作業用!BO165))</f>
        <v>-</v>
      </c>
      <c r="BK165" s="203" t="str">
        <f>IF($BI165=4,"*",IF(転記作業用!$CK165=0,"-",転記作業用!BP165))</f>
        <v>-</v>
      </c>
      <c r="BL165" s="203" t="str">
        <f>IF($BI165=4,"*",IF(転記作業用!$CK165=0,"-",転記作業用!BQ165))</f>
        <v>-</v>
      </c>
      <c r="BM165" s="203" t="str">
        <f>IF($BI165=4,"*",IF(転記作業用!$CK165=0,"-",転記作業用!BR165))</f>
        <v>-</v>
      </c>
      <c r="BN165" s="203" t="str">
        <f>IF($BI165=4,"*",IF(転記作業用!$CK165=0,"-",転記作業用!BS165))</f>
        <v>-</v>
      </c>
      <c r="BO165" s="203" t="str">
        <f>IF($BI165=4,"*",IF(転記作業用!$CK165=0,"-",転記作業用!BT165))</f>
        <v>-</v>
      </c>
      <c r="BP165" s="203" t="str">
        <f>IF($BI165=4,"*",IF(転記作業用!$CK165=0,"-",転記作業用!BU165))</f>
        <v>-</v>
      </c>
      <c r="BQ165" s="203" t="str">
        <f>IF($BI165=4,"*",IF(転記作業用!$CK165=0,"-",転記作業用!BV165))</f>
        <v>-</v>
      </c>
      <c r="BR165" s="203" t="str">
        <f>IF($BI165=4,"*",IF(転記作業用!$CK165=0,"-",転記作業用!BW165))</f>
        <v>-</v>
      </c>
      <c r="BS165" s="203" t="str">
        <f>IF($BI165=4,"*",IF(転記作業用!$CK165=0,"-",転記作業用!BX165))</f>
        <v>-</v>
      </c>
      <c r="BT165" s="203" t="str">
        <f>IF($BI165=4,"*",IF(転記作業用!$CK165=0,"-",転記作業用!BY165))</f>
        <v>-</v>
      </c>
      <c r="BU165" s="203" t="str">
        <f>IF($BI165=4,"*",IF(転記作業用!$CK165=0,"-",転記作業用!BZ165))</f>
        <v>-</v>
      </c>
      <c r="BV165" s="203" t="str">
        <f>IF($BI165=4,"*",IF(転記作業用!$CK165=0,"-",転記作業用!CA165))</f>
        <v>-</v>
      </c>
      <c r="BW165" s="203" t="str">
        <f>IF($BI165=4,"*",IF(転記作業用!$CK165=0,"-",転記作業用!CB165))</f>
        <v>-</v>
      </c>
      <c r="BX165" s="203" t="str">
        <f>IF($BI165=4,"*",IF(転記作業用!$CK165=0,"-",転記作業用!CC165))</f>
        <v>-</v>
      </c>
      <c r="BY165" s="203" t="str">
        <f>IF($BI165=4,"*",IF(転記作業用!$CK165=0,"-",転記作業用!CD165))</f>
        <v>-</v>
      </c>
      <c r="BZ165" s="203" t="str">
        <f>IF($BI165=4,"*",IF(転記作業用!$CK165=0,"-",転記作業用!CE165))</f>
        <v>-</v>
      </c>
      <c r="CA165" s="203" t="str">
        <f>IF($BI165=4,"*",IF(転記作業用!$CK165=0,"-",転記作業用!CF165))</f>
        <v>-</v>
      </c>
      <c r="CB165" s="203" t="str">
        <f>IF($BI165=4,"*",IF(転記作業用!$CK165=0,"-",転記作業用!CG165))</f>
        <v>-</v>
      </c>
      <c r="CC165" s="203" t="str">
        <f>IF(転記作業用!$CJ165=0,"*",IF('在宅生活改善調査（利用者票）'!CC174="","-",'在宅生活改善調査（利用者票）'!CC174))</f>
        <v>*</v>
      </c>
      <c r="CD165" s="203" t="str">
        <f>IF(転記作業用!CI165=0,"*",IF('在宅生活改善調査（利用者票）'!CD174="","-",'在宅生活改善調査（利用者票）'!CD174))</f>
        <v>*</v>
      </c>
      <c r="CE165" s="203" t="str">
        <f>IF(CB165&lt;&gt;1,"*",IF('在宅生活改善調査（利用者票）'!CE174="","-",'在宅生活改善調査（利用者票）'!CE174))</f>
        <v>*</v>
      </c>
    </row>
    <row r="166" spans="2:83" x14ac:dyDescent="0.15">
      <c r="B166" s="203" t="str">
        <f>IF('在宅生活改善調査（利用者票）'!B175="","-",'在宅生活改善調査（利用者票）'!B175)</f>
        <v>-</v>
      </c>
      <c r="C166" s="203" t="str">
        <f>IF('在宅生活改善調査（利用者票）'!C175="","-",'在宅生活改善調査（利用者票）'!C175)</f>
        <v>-</v>
      </c>
      <c r="D166" s="203" t="str">
        <f>IF('在宅生活改善調査（利用者票）'!D175="","-",'在宅生活改善調査（利用者票）'!D175)</f>
        <v>-</v>
      </c>
      <c r="E166" s="203" t="str">
        <f>IF(転記作業用!$K166=0,"-",転記作業用!D166)</f>
        <v>-</v>
      </c>
      <c r="F166" s="203" t="str">
        <f>IF(転記作業用!$K166=0,"-",転記作業用!E166)</f>
        <v>-</v>
      </c>
      <c r="G166" s="203" t="str">
        <f>IF(転記作業用!$K166=0,"-",転記作業用!F166)</f>
        <v>-</v>
      </c>
      <c r="H166" s="203" t="str">
        <f>IF(転記作業用!$K166=0,"-",転記作業用!G166)</f>
        <v>-</v>
      </c>
      <c r="I166" s="203" t="str">
        <f>IF(転記作業用!$K166=0,"-",転記作業用!H166)</f>
        <v>-</v>
      </c>
      <c r="J166" s="203" t="str">
        <f>IF(転記作業用!$K166=0,"-",転記作業用!I166)</f>
        <v>-</v>
      </c>
      <c r="K166" s="203" t="str">
        <f>IF(転記作業用!$K166=0,"-",転記作業用!J166)</f>
        <v>-</v>
      </c>
      <c r="L166" s="203" t="str">
        <f>IF(転記作業用!$S166=0,"-",転記作業用!L166)</f>
        <v>-</v>
      </c>
      <c r="M166" s="203" t="str">
        <f>IF(転記作業用!$S166=0,"-",転記作業用!M166)</f>
        <v>-</v>
      </c>
      <c r="N166" s="203" t="str">
        <f>IF(転記作業用!$S166=0,"-",転記作業用!N166)</f>
        <v>-</v>
      </c>
      <c r="O166" s="203" t="str">
        <f>IF(転記作業用!$S166=0,"-",転記作業用!O166)</f>
        <v>-</v>
      </c>
      <c r="P166" s="203" t="str">
        <f>IF(転記作業用!$S166=0,"-",転記作業用!P166)</f>
        <v>-</v>
      </c>
      <c r="Q166" s="203" t="str">
        <f>IF(転記作業用!$S166=0,"-",転記作業用!Q166)</f>
        <v>-</v>
      </c>
      <c r="R166" s="203" t="str">
        <f>IF(転記作業用!$S166=0,"-",転記作業用!R166)</f>
        <v>-</v>
      </c>
      <c r="S166" s="203" t="str">
        <f>IF(転記作業用!$AB166=0,"-",転記作業用!T166)</f>
        <v>-</v>
      </c>
      <c r="T166" s="203" t="str">
        <f>IF(転記作業用!$AB166=0,"-",転記作業用!U166)</f>
        <v>-</v>
      </c>
      <c r="U166" s="203" t="str">
        <f>IF(転記作業用!$AB166=0,"-",転記作業用!V166)</f>
        <v>-</v>
      </c>
      <c r="V166" s="203" t="str">
        <f>IF(転記作業用!$AB166=0,"-",転記作業用!W166)</f>
        <v>-</v>
      </c>
      <c r="W166" s="203" t="str">
        <f>IF(転記作業用!$AB166=0,"-",転記作業用!X166)</f>
        <v>-</v>
      </c>
      <c r="X166" s="203" t="str">
        <f>IF(転記作業用!$AB166=0,"-",転記作業用!Y166)</f>
        <v>-</v>
      </c>
      <c r="Y166" s="203" t="str">
        <f>IF(転記作業用!$AB166=0,"-",転記作業用!Z166)</f>
        <v>-</v>
      </c>
      <c r="Z166" s="203" t="str">
        <f>IF(転記作業用!$AB166=0,"-",転記作業用!AA166)</f>
        <v>-</v>
      </c>
      <c r="AA166" s="203" t="str">
        <f>IF($G166=0,"*",IF(転記作業用!$AK166=0,"-",転記作業用!AC166))</f>
        <v>-</v>
      </c>
      <c r="AB166" s="203" t="str">
        <f>IF($G166=0,"*",IF(転記作業用!$AK166=0,"-",転記作業用!AD166))</f>
        <v>-</v>
      </c>
      <c r="AC166" s="203" t="str">
        <f>IF($G166=0,"*",IF(転記作業用!$AK166=0,"-",転記作業用!AE166))</f>
        <v>-</v>
      </c>
      <c r="AD166" s="203" t="str">
        <f>IF($G166=0,"*",IF(転記作業用!$AK166=0,"-",転記作業用!AF166))</f>
        <v>-</v>
      </c>
      <c r="AE166" s="203" t="str">
        <f>IF($G166=0,"*",IF(転記作業用!$AK166=0,"-",転記作業用!AG166))</f>
        <v>-</v>
      </c>
      <c r="AF166" s="203" t="str">
        <f>IF($G166=0,"*",IF(転記作業用!$AK166=0,"-",転記作業用!AH166))</f>
        <v>-</v>
      </c>
      <c r="AG166" s="203" t="str">
        <f>IF($G166=0,"*",IF(転記作業用!$AK166=0,"-",転記作業用!AI166))</f>
        <v>-</v>
      </c>
      <c r="AH166" s="203" t="str">
        <f>IF($G166=0,"*",IF(転記作業用!$AK166=0,"-",転記作業用!AJ166))</f>
        <v>-</v>
      </c>
      <c r="AI166" s="203" t="str">
        <f>IF($H166=0,"*",IF(転記作業用!$AW166=0,"-",転記作業用!AL166))</f>
        <v>-</v>
      </c>
      <c r="AJ166" s="203" t="str">
        <f>IF($H166=0,"*",IF(転記作業用!$AW166=0,"-",転記作業用!AM166))</f>
        <v>-</v>
      </c>
      <c r="AK166" s="203" t="str">
        <f>IF($H166=0,"*",IF(転記作業用!$AW166=0,"-",転記作業用!AN166))</f>
        <v>-</v>
      </c>
      <c r="AL166" s="203" t="str">
        <f>IF($H166=0,"*",IF(転記作業用!$AW166=0,"-",転記作業用!AO166))</f>
        <v>-</v>
      </c>
      <c r="AM166" s="203" t="str">
        <f>IF($H166=0,"*",IF(転記作業用!$AW166=0,"-",転記作業用!AP166))</f>
        <v>-</v>
      </c>
      <c r="AN166" s="203" t="str">
        <f>IF($H166=0,"*",IF(転記作業用!$AW166=0,"-",転記作業用!AQ166))</f>
        <v>-</v>
      </c>
      <c r="AO166" s="203" t="str">
        <f>IF($H166=0,"*",IF(転記作業用!$AW166=0,"-",転記作業用!AR166))</f>
        <v>-</v>
      </c>
      <c r="AP166" s="203" t="str">
        <f>IF($H166=0,"*",IF(転記作業用!$AW166=0,"-",転記作業用!AS166))</f>
        <v>-</v>
      </c>
      <c r="AQ166" s="203" t="str">
        <f>IF($H166=0,"*",IF(転記作業用!$AW166=0,"-",転記作業用!AT166))</f>
        <v>-</v>
      </c>
      <c r="AR166" s="203" t="str">
        <f>IF($H166=0,"*",IF(転記作業用!$AW166=0,"-",転記作業用!AU166))</f>
        <v>-</v>
      </c>
      <c r="AS166" s="203" t="str">
        <f>IF($H166=0,"*",IF(転記作業用!$AW166=0,"-",転記作業用!AV166))</f>
        <v>-</v>
      </c>
      <c r="AT166" s="203" t="str">
        <f>IF($I166=0,"*",IF(転記作業用!$BM166=0,"-",転記作業用!AX166))</f>
        <v>-</v>
      </c>
      <c r="AU166" s="203" t="str">
        <f>IF($I166=0,"*",IF(転記作業用!$BM166=0,"-",転記作業用!AY166))</f>
        <v>-</v>
      </c>
      <c r="AV166" s="203" t="str">
        <f>IF($I166=0,"*",IF(転記作業用!$BM166=0,"-",転記作業用!AZ166))</f>
        <v>-</v>
      </c>
      <c r="AW166" s="203" t="str">
        <f>IF($I166=0,"*",IF(転記作業用!$BM166=0,"-",転記作業用!BA166))</f>
        <v>-</v>
      </c>
      <c r="AX166" s="203" t="str">
        <f>IF($I166=0,"*",IF(転記作業用!$BM166=0,"-",転記作業用!BB166))</f>
        <v>-</v>
      </c>
      <c r="AY166" s="203" t="str">
        <f>IF($I166=0,"*",IF(転記作業用!$BM166=0,"-",転記作業用!BC166))</f>
        <v>-</v>
      </c>
      <c r="AZ166" s="203" t="str">
        <f>IF($I166=0,"*",IF(転記作業用!$BM166=0,"-",転記作業用!BD166))</f>
        <v>-</v>
      </c>
      <c r="BA166" s="203" t="str">
        <f>IF($I166=0,"*",IF(転記作業用!$BM166=0,"-",転記作業用!BE166))</f>
        <v>-</v>
      </c>
      <c r="BB166" s="203" t="str">
        <f>IF($I166=0,"*",IF(転記作業用!$BM166=0,"-",転記作業用!BF166))</f>
        <v>-</v>
      </c>
      <c r="BC166" s="203" t="str">
        <f>IF($I166=0,"*",IF(転記作業用!$BM166=0,"-",転記作業用!BG166))</f>
        <v>-</v>
      </c>
      <c r="BD166" s="203" t="str">
        <f>IF($I166=0,"*",IF(転記作業用!$BM166=0,"-",転記作業用!BH166))</f>
        <v>-</v>
      </c>
      <c r="BE166" s="203" t="str">
        <f>IF($I166=0,"*",IF(転記作業用!$BM166=0,"-",転記作業用!BI166))</f>
        <v>-</v>
      </c>
      <c r="BF166" s="203" t="str">
        <f>IF($I166=0,"*",IF(転記作業用!$BM166=0,"-",転記作業用!BJ166))</f>
        <v>-</v>
      </c>
      <c r="BG166" s="203" t="str">
        <f>IF($I166=0,"*",IF(転記作業用!$BM166=0,"-",転記作業用!BK166))</f>
        <v>-</v>
      </c>
      <c r="BH166" s="203" t="str">
        <f>IF($I166=0,"*",IF(転記作業用!$BM166=0,"-",転記作業用!BL166))</f>
        <v>-</v>
      </c>
      <c r="BI166" s="203" t="str">
        <f>IF('在宅生活改善調査（利用者票）'!BI175="","-",'在宅生活改善調査（利用者票）'!BI175)</f>
        <v>-</v>
      </c>
      <c r="BJ166" s="203" t="str">
        <f>IF($BI166=4,"*",IF(転記作業用!$CK166=0,"-",転記作業用!BO166))</f>
        <v>-</v>
      </c>
      <c r="BK166" s="203" t="str">
        <f>IF($BI166=4,"*",IF(転記作業用!$CK166=0,"-",転記作業用!BP166))</f>
        <v>-</v>
      </c>
      <c r="BL166" s="203" t="str">
        <f>IF($BI166=4,"*",IF(転記作業用!$CK166=0,"-",転記作業用!BQ166))</f>
        <v>-</v>
      </c>
      <c r="BM166" s="203" t="str">
        <f>IF($BI166=4,"*",IF(転記作業用!$CK166=0,"-",転記作業用!BR166))</f>
        <v>-</v>
      </c>
      <c r="BN166" s="203" t="str">
        <f>IF($BI166=4,"*",IF(転記作業用!$CK166=0,"-",転記作業用!BS166))</f>
        <v>-</v>
      </c>
      <c r="BO166" s="203" t="str">
        <f>IF($BI166=4,"*",IF(転記作業用!$CK166=0,"-",転記作業用!BT166))</f>
        <v>-</v>
      </c>
      <c r="BP166" s="203" t="str">
        <f>IF($BI166=4,"*",IF(転記作業用!$CK166=0,"-",転記作業用!BU166))</f>
        <v>-</v>
      </c>
      <c r="BQ166" s="203" t="str">
        <f>IF($BI166=4,"*",IF(転記作業用!$CK166=0,"-",転記作業用!BV166))</f>
        <v>-</v>
      </c>
      <c r="BR166" s="203" t="str">
        <f>IF($BI166=4,"*",IF(転記作業用!$CK166=0,"-",転記作業用!BW166))</f>
        <v>-</v>
      </c>
      <c r="BS166" s="203" t="str">
        <f>IF($BI166=4,"*",IF(転記作業用!$CK166=0,"-",転記作業用!BX166))</f>
        <v>-</v>
      </c>
      <c r="BT166" s="203" t="str">
        <f>IF($BI166=4,"*",IF(転記作業用!$CK166=0,"-",転記作業用!BY166))</f>
        <v>-</v>
      </c>
      <c r="BU166" s="203" t="str">
        <f>IF($BI166=4,"*",IF(転記作業用!$CK166=0,"-",転記作業用!BZ166))</f>
        <v>-</v>
      </c>
      <c r="BV166" s="203" t="str">
        <f>IF($BI166=4,"*",IF(転記作業用!$CK166=0,"-",転記作業用!CA166))</f>
        <v>-</v>
      </c>
      <c r="BW166" s="203" t="str">
        <f>IF($BI166=4,"*",IF(転記作業用!$CK166=0,"-",転記作業用!CB166))</f>
        <v>-</v>
      </c>
      <c r="BX166" s="203" t="str">
        <f>IF($BI166=4,"*",IF(転記作業用!$CK166=0,"-",転記作業用!CC166))</f>
        <v>-</v>
      </c>
      <c r="BY166" s="203" t="str">
        <f>IF($BI166=4,"*",IF(転記作業用!$CK166=0,"-",転記作業用!CD166))</f>
        <v>-</v>
      </c>
      <c r="BZ166" s="203" t="str">
        <f>IF($BI166=4,"*",IF(転記作業用!$CK166=0,"-",転記作業用!CE166))</f>
        <v>-</v>
      </c>
      <c r="CA166" s="203" t="str">
        <f>IF($BI166=4,"*",IF(転記作業用!$CK166=0,"-",転記作業用!CF166))</f>
        <v>-</v>
      </c>
      <c r="CB166" s="203" t="str">
        <f>IF($BI166=4,"*",IF(転記作業用!$CK166=0,"-",転記作業用!CG166))</f>
        <v>-</v>
      </c>
      <c r="CC166" s="203" t="str">
        <f>IF(転記作業用!$CJ166=0,"*",IF('在宅生活改善調査（利用者票）'!CC175="","-",'在宅生活改善調査（利用者票）'!CC175))</f>
        <v>*</v>
      </c>
      <c r="CD166" s="203" t="str">
        <f>IF(転記作業用!CI166=0,"*",IF('在宅生活改善調査（利用者票）'!CD175="","-",'在宅生活改善調査（利用者票）'!CD175))</f>
        <v>*</v>
      </c>
      <c r="CE166" s="203" t="str">
        <f>IF(CB166&lt;&gt;1,"*",IF('在宅生活改善調査（利用者票）'!CE175="","-",'在宅生活改善調査（利用者票）'!CE175))</f>
        <v>*</v>
      </c>
    </row>
    <row r="167" spans="2:83" x14ac:dyDescent="0.15">
      <c r="B167" s="203" t="str">
        <f>IF('在宅生活改善調査（利用者票）'!B176="","-",'在宅生活改善調査（利用者票）'!B176)</f>
        <v>-</v>
      </c>
      <c r="C167" s="203" t="str">
        <f>IF('在宅生活改善調査（利用者票）'!C176="","-",'在宅生活改善調査（利用者票）'!C176)</f>
        <v>-</v>
      </c>
      <c r="D167" s="203" t="str">
        <f>IF('在宅生活改善調査（利用者票）'!D176="","-",'在宅生活改善調査（利用者票）'!D176)</f>
        <v>-</v>
      </c>
      <c r="E167" s="203" t="str">
        <f>IF(転記作業用!$K167=0,"-",転記作業用!D167)</f>
        <v>-</v>
      </c>
      <c r="F167" s="203" t="str">
        <f>IF(転記作業用!$K167=0,"-",転記作業用!E167)</f>
        <v>-</v>
      </c>
      <c r="G167" s="203" t="str">
        <f>IF(転記作業用!$K167=0,"-",転記作業用!F167)</f>
        <v>-</v>
      </c>
      <c r="H167" s="203" t="str">
        <f>IF(転記作業用!$K167=0,"-",転記作業用!G167)</f>
        <v>-</v>
      </c>
      <c r="I167" s="203" t="str">
        <f>IF(転記作業用!$K167=0,"-",転記作業用!H167)</f>
        <v>-</v>
      </c>
      <c r="J167" s="203" t="str">
        <f>IF(転記作業用!$K167=0,"-",転記作業用!I167)</f>
        <v>-</v>
      </c>
      <c r="K167" s="203" t="str">
        <f>IF(転記作業用!$K167=0,"-",転記作業用!J167)</f>
        <v>-</v>
      </c>
      <c r="L167" s="203" t="str">
        <f>IF(転記作業用!$S167=0,"-",転記作業用!L167)</f>
        <v>-</v>
      </c>
      <c r="M167" s="203" t="str">
        <f>IF(転記作業用!$S167=0,"-",転記作業用!M167)</f>
        <v>-</v>
      </c>
      <c r="N167" s="203" t="str">
        <f>IF(転記作業用!$S167=0,"-",転記作業用!N167)</f>
        <v>-</v>
      </c>
      <c r="O167" s="203" t="str">
        <f>IF(転記作業用!$S167=0,"-",転記作業用!O167)</f>
        <v>-</v>
      </c>
      <c r="P167" s="203" t="str">
        <f>IF(転記作業用!$S167=0,"-",転記作業用!P167)</f>
        <v>-</v>
      </c>
      <c r="Q167" s="203" t="str">
        <f>IF(転記作業用!$S167=0,"-",転記作業用!Q167)</f>
        <v>-</v>
      </c>
      <c r="R167" s="203" t="str">
        <f>IF(転記作業用!$S167=0,"-",転記作業用!R167)</f>
        <v>-</v>
      </c>
      <c r="S167" s="203" t="str">
        <f>IF(転記作業用!$AB167=0,"-",転記作業用!T167)</f>
        <v>-</v>
      </c>
      <c r="T167" s="203" t="str">
        <f>IF(転記作業用!$AB167=0,"-",転記作業用!U167)</f>
        <v>-</v>
      </c>
      <c r="U167" s="203" t="str">
        <f>IF(転記作業用!$AB167=0,"-",転記作業用!V167)</f>
        <v>-</v>
      </c>
      <c r="V167" s="203" t="str">
        <f>IF(転記作業用!$AB167=0,"-",転記作業用!W167)</f>
        <v>-</v>
      </c>
      <c r="W167" s="203" t="str">
        <f>IF(転記作業用!$AB167=0,"-",転記作業用!X167)</f>
        <v>-</v>
      </c>
      <c r="X167" s="203" t="str">
        <f>IF(転記作業用!$AB167=0,"-",転記作業用!Y167)</f>
        <v>-</v>
      </c>
      <c r="Y167" s="203" t="str">
        <f>IF(転記作業用!$AB167=0,"-",転記作業用!Z167)</f>
        <v>-</v>
      </c>
      <c r="Z167" s="203" t="str">
        <f>IF(転記作業用!$AB167=0,"-",転記作業用!AA167)</f>
        <v>-</v>
      </c>
      <c r="AA167" s="203" t="str">
        <f>IF($G167=0,"*",IF(転記作業用!$AK167=0,"-",転記作業用!AC167))</f>
        <v>-</v>
      </c>
      <c r="AB167" s="203" t="str">
        <f>IF($G167=0,"*",IF(転記作業用!$AK167=0,"-",転記作業用!AD167))</f>
        <v>-</v>
      </c>
      <c r="AC167" s="203" t="str">
        <f>IF($G167=0,"*",IF(転記作業用!$AK167=0,"-",転記作業用!AE167))</f>
        <v>-</v>
      </c>
      <c r="AD167" s="203" t="str">
        <f>IF($G167=0,"*",IF(転記作業用!$AK167=0,"-",転記作業用!AF167))</f>
        <v>-</v>
      </c>
      <c r="AE167" s="203" t="str">
        <f>IF($G167=0,"*",IF(転記作業用!$AK167=0,"-",転記作業用!AG167))</f>
        <v>-</v>
      </c>
      <c r="AF167" s="203" t="str">
        <f>IF($G167=0,"*",IF(転記作業用!$AK167=0,"-",転記作業用!AH167))</f>
        <v>-</v>
      </c>
      <c r="AG167" s="203" t="str">
        <f>IF($G167=0,"*",IF(転記作業用!$AK167=0,"-",転記作業用!AI167))</f>
        <v>-</v>
      </c>
      <c r="AH167" s="203" t="str">
        <f>IF($G167=0,"*",IF(転記作業用!$AK167=0,"-",転記作業用!AJ167))</f>
        <v>-</v>
      </c>
      <c r="AI167" s="203" t="str">
        <f>IF($H167=0,"*",IF(転記作業用!$AW167=0,"-",転記作業用!AL167))</f>
        <v>-</v>
      </c>
      <c r="AJ167" s="203" t="str">
        <f>IF($H167=0,"*",IF(転記作業用!$AW167=0,"-",転記作業用!AM167))</f>
        <v>-</v>
      </c>
      <c r="AK167" s="203" t="str">
        <f>IF($H167=0,"*",IF(転記作業用!$AW167=0,"-",転記作業用!AN167))</f>
        <v>-</v>
      </c>
      <c r="AL167" s="203" t="str">
        <f>IF($H167=0,"*",IF(転記作業用!$AW167=0,"-",転記作業用!AO167))</f>
        <v>-</v>
      </c>
      <c r="AM167" s="203" t="str">
        <f>IF($H167=0,"*",IF(転記作業用!$AW167=0,"-",転記作業用!AP167))</f>
        <v>-</v>
      </c>
      <c r="AN167" s="203" t="str">
        <f>IF($H167=0,"*",IF(転記作業用!$AW167=0,"-",転記作業用!AQ167))</f>
        <v>-</v>
      </c>
      <c r="AO167" s="203" t="str">
        <f>IF($H167=0,"*",IF(転記作業用!$AW167=0,"-",転記作業用!AR167))</f>
        <v>-</v>
      </c>
      <c r="AP167" s="203" t="str">
        <f>IF($H167=0,"*",IF(転記作業用!$AW167=0,"-",転記作業用!AS167))</f>
        <v>-</v>
      </c>
      <c r="AQ167" s="203" t="str">
        <f>IF($H167=0,"*",IF(転記作業用!$AW167=0,"-",転記作業用!AT167))</f>
        <v>-</v>
      </c>
      <c r="AR167" s="203" t="str">
        <f>IF($H167=0,"*",IF(転記作業用!$AW167=0,"-",転記作業用!AU167))</f>
        <v>-</v>
      </c>
      <c r="AS167" s="203" t="str">
        <f>IF($H167=0,"*",IF(転記作業用!$AW167=0,"-",転記作業用!AV167))</f>
        <v>-</v>
      </c>
      <c r="AT167" s="203" t="str">
        <f>IF($I167=0,"*",IF(転記作業用!$BM167=0,"-",転記作業用!AX167))</f>
        <v>-</v>
      </c>
      <c r="AU167" s="203" t="str">
        <f>IF($I167=0,"*",IF(転記作業用!$BM167=0,"-",転記作業用!AY167))</f>
        <v>-</v>
      </c>
      <c r="AV167" s="203" t="str">
        <f>IF($I167=0,"*",IF(転記作業用!$BM167=0,"-",転記作業用!AZ167))</f>
        <v>-</v>
      </c>
      <c r="AW167" s="203" t="str">
        <f>IF($I167=0,"*",IF(転記作業用!$BM167=0,"-",転記作業用!BA167))</f>
        <v>-</v>
      </c>
      <c r="AX167" s="203" t="str">
        <f>IF($I167=0,"*",IF(転記作業用!$BM167=0,"-",転記作業用!BB167))</f>
        <v>-</v>
      </c>
      <c r="AY167" s="203" t="str">
        <f>IF($I167=0,"*",IF(転記作業用!$BM167=0,"-",転記作業用!BC167))</f>
        <v>-</v>
      </c>
      <c r="AZ167" s="203" t="str">
        <f>IF($I167=0,"*",IF(転記作業用!$BM167=0,"-",転記作業用!BD167))</f>
        <v>-</v>
      </c>
      <c r="BA167" s="203" t="str">
        <f>IF($I167=0,"*",IF(転記作業用!$BM167=0,"-",転記作業用!BE167))</f>
        <v>-</v>
      </c>
      <c r="BB167" s="203" t="str">
        <f>IF($I167=0,"*",IF(転記作業用!$BM167=0,"-",転記作業用!BF167))</f>
        <v>-</v>
      </c>
      <c r="BC167" s="203" t="str">
        <f>IF($I167=0,"*",IF(転記作業用!$BM167=0,"-",転記作業用!BG167))</f>
        <v>-</v>
      </c>
      <c r="BD167" s="203" t="str">
        <f>IF($I167=0,"*",IF(転記作業用!$BM167=0,"-",転記作業用!BH167))</f>
        <v>-</v>
      </c>
      <c r="BE167" s="203" t="str">
        <f>IF($I167=0,"*",IF(転記作業用!$BM167=0,"-",転記作業用!BI167))</f>
        <v>-</v>
      </c>
      <c r="BF167" s="203" t="str">
        <f>IF($I167=0,"*",IF(転記作業用!$BM167=0,"-",転記作業用!BJ167))</f>
        <v>-</v>
      </c>
      <c r="BG167" s="203" t="str">
        <f>IF($I167=0,"*",IF(転記作業用!$BM167=0,"-",転記作業用!BK167))</f>
        <v>-</v>
      </c>
      <c r="BH167" s="203" t="str">
        <f>IF($I167=0,"*",IF(転記作業用!$BM167=0,"-",転記作業用!BL167))</f>
        <v>-</v>
      </c>
      <c r="BI167" s="203" t="str">
        <f>IF('在宅生活改善調査（利用者票）'!BI176="","-",'在宅生活改善調査（利用者票）'!BI176)</f>
        <v>-</v>
      </c>
      <c r="BJ167" s="203" t="str">
        <f>IF($BI167=4,"*",IF(転記作業用!$CK167=0,"-",転記作業用!BO167))</f>
        <v>-</v>
      </c>
      <c r="BK167" s="203" t="str">
        <f>IF($BI167=4,"*",IF(転記作業用!$CK167=0,"-",転記作業用!BP167))</f>
        <v>-</v>
      </c>
      <c r="BL167" s="203" t="str">
        <f>IF($BI167=4,"*",IF(転記作業用!$CK167=0,"-",転記作業用!BQ167))</f>
        <v>-</v>
      </c>
      <c r="BM167" s="203" t="str">
        <f>IF($BI167=4,"*",IF(転記作業用!$CK167=0,"-",転記作業用!BR167))</f>
        <v>-</v>
      </c>
      <c r="BN167" s="203" t="str">
        <f>IF($BI167=4,"*",IF(転記作業用!$CK167=0,"-",転記作業用!BS167))</f>
        <v>-</v>
      </c>
      <c r="BO167" s="203" t="str">
        <f>IF($BI167=4,"*",IF(転記作業用!$CK167=0,"-",転記作業用!BT167))</f>
        <v>-</v>
      </c>
      <c r="BP167" s="203" t="str">
        <f>IF($BI167=4,"*",IF(転記作業用!$CK167=0,"-",転記作業用!BU167))</f>
        <v>-</v>
      </c>
      <c r="BQ167" s="203" t="str">
        <f>IF($BI167=4,"*",IF(転記作業用!$CK167=0,"-",転記作業用!BV167))</f>
        <v>-</v>
      </c>
      <c r="BR167" s="203" t="str">
        <f>IF($BI167=4,"*",IF(転記作業用!$CK167=0,"-",転記作業用!BW167))</f>
        <v>-</v>
      </c>
      <c r="BS167" s="203" t="str">
        <f>IF($BI167=4,"*",IF(転記作業用!$CK167=0,"-",転記作業用!BX167))</f>
        <v>-</v>
      </c>
      <c r="BT167" s="203" t="str">
        <f>IF($BI167=4,"*",IF(転記作業用!$CK167=0,"-",転記作業用!BY167))</f>
        <v>-</v>
      </c>
      <c r="BU167" s="203" t="str">
        <f>IF($BI167=4,"*",IF(転記作業用!$CK167=0,"-",転記作業用!BZ167))</f>
        <v>-</v>
      </c>
      <c r="BV167" s="203" t="str">
        <f>IF($BI167=4,"*",IF(転記作業用!$CK167=0,"-",転記作業用!CA167))</f>
        <v>-</v>
      </c>
      <c r="BW167" s="203" t="str">
        <f>IF($BI167=4,"*",IF(転記作業用!$CK167=0,"-",転記作業用!CB167))</f>
        <v>-</v>
      </c>
      <c r="BX167" s="203" t="str">
        <f>IF($BI167=4,"*",IF(転記作業用!$CK167=0,"-",転記作業用!CC167))</f>
        <v>-</v>
      </c>
      <c r="BY167" s="203" t="str">
        <f>IF($BI167=4,"*",IF(転記作業用!$CK167=0,"-",転記作業用!CD167))</f>
        <v>-</v>
      </c>
      <c r="BZ167" s="203" t="str">
        <f>IF($BI167=4,"*",IF(転記作業用!$CK167=0,"-",転記作業用!CE167))</f>
        <v>-</v>
      </c>
      <c r="CA167" s="203" t="str">
        <f>IF($BI167=4,"*",IF(転記作業用!$CK167=0,"-",転記作業用!CF167))</f>
        <v>-</v>
      </c>
      <c r="CB167" s="203" t="str">
        <f>IF($BI167=4,"*",IF(転記作業用!$CK167=0,"-",転記作業用!CG167))</f>
        <v>-</v>
      </c>
      <c r="CC167" s="203" t="str">
        <f>IF(転記作業用!$CJ167=0,"*",IF('在宅生活改善調査（利用者票）'!CC176="","-",'在宅生活改善調査（利用者票）'!CC176))</f>
        <v>*</v>
      </c>
      <c r="CD167" s="203" t="str">
        <f>IF(転記作業用!CI167=0,"*",IF('在宅生活改善調査（利用者票）'!CD176="","-",'在宅生活改善調査（利用者票）'!CD176))</f>
        <v>*</v>
      </c>
      <c r="CE167" s="203" t="str">
        <f>IF(CB167&lt;&gt;1,"*",IF('在宅生活改善調査（利用者票）'!CE176="","-",'在宅生活改善調査（利用者票）'!CE176))</f>
        <v>*</v>
      </c>
    </row>
    <row r="168" spans="2:83" x14ac:dyDescent="0.15">
      <c r="B168" s="203" t="str">
        <f>IF('在宅生活改善調査（利用者票）'!B177="","-",'在宅生活改善調査（利用者票）'!B177)</f>
        <v>-</v>
      </c>
      <c r="C168" s="203" t="str">
        <f>IF('在宅生活改善調査（利用者票）'!C177="","-",'在宅生活改善調査（利用者票）'!C177)</f>
        <v>-</v>
      </c>
      <c r="D168" s="203" t="str">
        <f>IF('在宅生活改善調査（利用者票）'!D177="","-",'在宅生活改善調査（利用者票）'!D177)</f>
        <v>-</v>
      </c>
      <c r="E168" s="203" t="str">
        <f>IF(転記作業用!$K168=0,"-",転記作業用!D168)</f>
        <v>-</v>
      </c>
      <c r="F168" s="203" t="str">
        <f>IF(転記作業用!$K168=0,"-",転記作業用!E168)</f>
        <v>-</v>
      </c>
      <c r="G168" s="203" t="str">
        <f>IF(転記作業用!$K168=0,"-",転記作業用!F168)</f>
        <v>-</v>
      </c>
      <c r="H168" s="203" t="str">
        <f>IF(転記作業用!$K168=0,"-",転記作業用!G168)</f>
        <v>-</v>
      </c>
      <c r="I168" s="203" t="str">
        <f>IF(転記作業用!$K168=0,"-",転記作業用!H168)</f>
        <v>-</v>
      </c>
      <c r="J168" s="203" t="str">
        <f>IF(転記作業用!$K168=0,"-",転記作業用!I168)</f>
        <v>-</v>
      </c>
      <c r="K168" s="203" t="str">
        <f>IF(転記作業用!$K168=0,"-",転記作業用!J168)</f>
        <v>-</v>
      </c>
      <c r="L168" s="203" t="str">
        <f>IF(転記作業用!$S168=0,"-",転記作業用!L168)</f>
        <v>-</v>
      </c>
      <c r="M168" s="203" t="str">
        <f>IF(転記作業用!$S168=0,"-",転記作業用!M168)</f>
        <v>-</v>
      </c>
      <c r="N168" s="203" t="str">
        <f>IF(転記作業用!$S168=0,"-",転記作業用!N168)</f>
        <v>-</v>
      </c>
      <c r="O168" s="203" t="str">
        <f>IF(転記作業用!$S168=0,"-",転記作業用!O168)</f>
        <v>-</v>
      </c>
      <c r="P168" s="203" t="str">
        <f>IF(転記作業用!$S168=0,"-",転記作業用!P168)</f>
        <v>-</v>
      </c>
      <c r="Q168" s="203" t="str">
        <f>IF(転記作業用!$S168=0,"-",転記作業用!Q168)</f>
        <v>-</v>
      </c>
      <c r="R168" s="203" t="str">
        <f>IF(転記作業用!$S168=0,"-",転記作業用!R168)</f>
        <v>-</v>
      </c>
      <c r="S168" s="203" t="str">
        <f>IF(転記作業用!$AB168=0,"-",転記作業用!T168)</f>
        <v>-</v>
      </c>
      <c r="T168" s="203" t="str">
        <f>IF(転記作業用!$AB168=0,"-",転記作業用!U168)</f>
        <v>-</v>
      </c>
      <c r="U168" s="203" t="str">
        <f>IF(転記作業用!$AB168=0,"-",転記作業用!V168)</f>
        <v>-</v>
      </c>
      <c r="V168" s="203" t="str">
        <f>IF(転記作業用!$AB168=0,"-",転記作業用!W168)</f>
        <v>-</v>
      </c>
      <c r="W168" s="203" t="str">
        <f>IF(転記作業用!$AB168=0,"-",転記作業用!X168)</f>
        <v>-</v>
      </c>
      <c r="X168" s="203" t="str">
        <f>IF(転記作業用!$AB168=0,"-",転記作業用!Y168)</f>
        <v>-</v>
      </c>
      <c r="Y168" s="203" t="str">
        <f>IF(転記作業用!$AB168=0,"-",転記作業用!Z168)</f>
        <v>-</v>
      </c>
      <c r="Z168" s="203" t="str">
        <f>IF(転記作業用!$AB168=0,"-",転記作業用!AA168)</f>
        <v>-</v>
      </c>
      <c r="AA168" s="203" t="str">
        <f>IF($G168=0,"*",IF(転記作業用!$AK168=0,"-",転記作業用!AC168))</f>
        <v>-</v>
      </c>
      <c r="AB168" s="203" t="str">
        <f>IF($G168=0,"*",IF(転記作業用!$AK168=0,"-",転記作業用!AD168))</f>
        <v>-</v>
      </c>
      <c r="AC168" s="203" t="str">
        <f>IF($G168=0,"*",IF(転記作業用!$AK168=0,"-",転記作業用!AE168))</f>
        <v>-</v>
      </c>
      <c r="AD168" s="203" t="str">
        <f>IF($G168=0,"*",IF(転記作業用!$AK168=0,"-",転記作業用!AF168))</f>
        <v>-</v>
      </c>
      <c r="AE168" s="203" t="str">
        <f>IF($G168=0,"*",IF(転記作業用!$AK168=0,"-",転記作業用!AG168))</f>
        <v>-</v>
      </c>
      <c r="AF168" s="203" t="str">
        <f>IF($G168=0,"*",IF(転記作業用!$AK168=0,"-",転記作業用!AH168))</f>
        <v>-</v>
      </c>
      <c r="AG168" s="203" t="str">
        <f>IF($G168=0,"*",IF(転記作業用!$AK168=0,"-",転記作業用!AI168))</f>
        <v>-</v>
      </c>
      <c r="AH168" s="203" t="str">
        <f>IF($G168=0,"*",IF(転記作業用!$AK168=0,"-",転記作業用!AJ168))</f>
        <v>-</v>
      </c>
      <c r="AI168" s="203" t="str">
        <f>IF($H168=0,"*",IF(転記作業用!$AW168=0,"-",転記作業用!AL168))</f>
        <v>-</v>
      </c>
      <c r="AJ168" s="203" t="str">
        <f>IF($H168=0,"*",IF(転記作業用!$AW168=0,"-",転記作業用!AM168))</f>
        <v>-</v>
      </c>
      <c r="AK168" s="203" t="str">
        <f>IF($H168=0,"*",IF(転記作業用!$AW168=0,"-",転記作業用!AN168))</f>
        <v>-</v>
      </c>
      <c r="AL168" s="203" t="str">
        <f>IF($H168=0,"*",IF(転記作業用!$AW168=0,"-",転記作業用!AO168))</f>
        <v>-</v>
      </c>
      <c r="AM168" s="203" t="str">
        <f>IF($H168=0,"*",IF(転記作業用!$AW168=0,"-",転記作業用!AP168))</f>
        <v>-</v>
      </c>
      <c r="AN168" s="203" t="str">
        <f>IF($H168=0,"*",IF(転記作業用!$AW168=0,"-",転記作業用!AQ168))</f>
        <v>-</v>
      </c>
      <c r="AO168" s="203" t="str">
        <f>IF($H168=0,"*",IF(転記作業用!$AW168=0,"-",転記作業用!AR168))</f>
        <v>-</v>
      </c>
      <c r="AP168" s="203" t="str">
        <f>IF($H168=0,"*",IF(転記作業用!$AW168=0,"-",転記作業用!AS168))</f>
        <v>-</v>
      </c>
      <c r="AQ168" s="203" t="str">
        <f>IF($H168=0,"*",IF(転記作業用!$AW168=0,"-",転記作業用!AT168))</f>
        <v>-</v>
      </c>
      <c r="AR168" s="203" t="str">
        <f>IF($H168=0,"*",IF(転記作業用!$AW168=0,"-",転記作業用!AU168))</f>
        <v>-</v>
      </c>
      <c r="AS168" s="203" t="str">
        <f>IF($H168=0,"*",IF(転記作業用!$AW168=0,"-",転記作業用!AV168))</f>
        <v>-</v>
      </c>
      <c r="AT168" s="203" t="str">
        <f>IF($I168=0,"*",IF(転記作業用!$BM168=0,"-",転記作業用!AX168))</f>
        <v>-</v>
      </c>
      <c r="AU168" s="203" t="str">
        <f>IF($I168=0,"*",IF(転記作業用!$BM168=0,"-",転記作業用!AY168))</f>
        <v>-</v>
      </c>
      <c r="AV168" s="203" t="str">
        <f>IF($I168=0,"*",IF(転記作業用!$BM168=0,"-",転記作業用!AZ168))</f>
        <v>-</v>
      </c>
      <c r="AW168" s="203" t="str">
        <f>IF($I168=0,"*",IF(転記作業用!$BM168=0,"-",転記作業用!BA168))</f>
        <v>-</v>
      </c>
      <c r="AX168" s="203" t="str">
        <f>IF($I168=0,"*",IF(転記作業用!$BM168=0,"-",転記作業用!BB168))</f>
        <v>-</v>
      </c>
      <c r="AY168" s="203" t="str">
        <f>IF($I168=0,"*",IF(転記作業用!$BM168=0,"-",転記作業用!BC168))</f>
        <v>-</v>
      </c>
      <c r="AZ168" s="203" t="str">
        <f>IF($I168=0,"*",IF(転記作業用!$BM168=0,"-",転記作業用!BD168))</f>
        <v>-</v>
      </c>
      <c r="BA168" s="203" t="str">
        <f>IF($I168=0,"*",IF(転記作業用!$BM168=0,"-",転記作業用!BE168))</f>
        <v>-</v>
      </c>
      <c r="BB168" s="203" t="str">
        <f>IF($I168=0,"*",IF(転記作業用!$BM168=0,"-",転記作業用!BF168))</f>
        <v>-</v>
      </c>
      <c r="BC168" s="203" t="str">
        <f>IF($I168=0,"*",IF(転記作業用!$BM168=0,"-",転記作業用!BG168))</f>
        <v>-</v>
      </c>
      <c r="BD168" s="203" t="str">
        <f>IF($I168=0,"*",IF(転記作業用!$BM168=0,"-",転記作業用!BH168))</f>
        <v>-</v>
      </c>
      <c r="BE168" s="203" t="str">
        <f>IF($I168=0,"*",IF(転記作業用!$BM168=0,"-",転記作業用!BI168))</f>
        <v>-</v>
      </c>
      <c r="BF168" s="203" t="str">
        <f>IF($I168=0,"*",IF(転記作業用!$BM168=0,"-",転記作業用!BJ168))</f>
        <v>-</v>
      </c>
      <c r="BG168" s="203" t="str">
        <f>IF($I168=0,"*",IF(転記作業用!$BM168=0,"-",転記作業用!BK168))</f>
        <v>-</v>
      </c>
      <c r="BH168" s="203" t="str">
        <f>IF($I168=0,"*",IF(転記作業用!$BM168=0,"-",転記作業用!BL168))</f>
        <v>-</v>
      </c>
      <c r="BI168" s="203" t="str">
        <f>IF('在宅生活改善調査（利用者票）'!BI177="","-",'在宅生活改善調査（利用者票）'!BI177)</f>
        <v>-</v>
      </c>
      <c r="BJ168" s="203" t="str">
        <f>IF($BI168=4,"*",IF(転記作業用!$CK168=0,"-",転記作業用!BO168))</f>
        <v>-</v>
      </c>
      <c r="BK168" s="203" t="str">
        <f>IF($BI168=4,"*",IF(転記作業用!$CK168=0,"-",転記作業用!BP168))</f>
        <v>-</v>
      </c>
      <c r="BL168" s="203" t="str">
        <f>IF($BI168=4,"*",IF(転記作業用!$CK168=0,"-",転記作業用!BQ168))</f>
        <v>-</v>
      </c>
      <c r="BM168" s="203" t="str">
        <f>IF($BI168=4,"*",IF(転記作業用!$CK168=0,"-",転記作業用!BR168))</f>
        <v>-</v>
      </c>
      <c r="BN168" s="203" t="str">
        <f>IF($BI168=4,"*",IF(転記作業用!$CK168=0,"-",転記作業用!BS168))</f>
        <v>-</v>
      </c>
      <c r="BO168" s="203" t="str">
        <f>IF($BI168=4,"*",IF(転記作業用!$CK168=0,"-",転記作業用!BT168))</f>
        <v>-</v>
      </c>
      <c r="BP168" s="203" t="str">
        <f>IF($BI168=4,"*",IF(転記作業用!$CK168=0,"-",転記作業用!BU168))</f>
        <v>-</v>
      </c>
      <c r="BQ168" s="203" t="str">
        <f>IF($BI168=4,"*",IF(転記作業用!$CK168=0,"-",転記作業用!BV168))</f>
        <v>-</v>
      </c>
      <c r="BR168" s="203" t="str">
        <f>IF($BI168=4,"*",IF(転記作業用!$CK168=0,"-",転記作業用!BW168))</f>
        <v>-</v>
      </c>
      <c r="BS168" s="203" t="str">
        <f>IF($BI168=4,"*",IF(転記作業用!$CK168=0,"-",転記作業用!BX168))</f>
        <v>-</v>
      </c>
      <c r="BT168" s="203" t="str">
        <f>IF($BI168=4,"*",IF(転記作業用!$CK168=0,"-",転記作業用!BY168))</f>
        <v>-</v>
      </c>
      <c r="BU168" s="203" t="str">
        <f>IF($BI168=4,"*",IF(転記作業用!$CK168=0,"-",転記作業用!BZ168))</f>
        <v>-</v>
      </c>
      <c r="BV168" s="203" t="str">
        <f>IF($BI168=4,"*",IF(転記作業用!$CK168=0,"-",転記作業用!CA168))</f>
        <v>-</v>
      </c>
      <c r="BW168" s="203" t="str">
        <f>IF($BI168=4,"*",IF(転記作業用!$CK168=0,"-",転記作業用!CB168))</f>
        <v>-</v>
      </c>
      <c r="BX168" s="203" t="str">
        <f>IF($BI168=4,"*",IF(転記作業用!$CK168=0,"-",転記作業用!CC168))</f>
        <v>-</v>
      </c>
      <c r="BY168" s="203" t="str">
        <f>IF($BI168=4,"*",IF(転記作業用!$CK168=0,"-",転記作業用!CD168))</f>
        <v>-</v>
      </c>
      <c r="BZ168" s="203" t="str">
        <f>IF($BI168=4,"*",IF(転記作業用!$CK168=0,"-",転記作業用!CE168))</f>
        <v>-</v>
      </c>
      <c r="CA168" s="203" t="str">
        <f>IF($BI168=4,"*",IF(転記作業用!$CK168=0,"-",転記作業用!CF168))</f>
        <v>-</v>
      </c>
      <c r="CB168" s="203" t="str">
        <f>IF($BI168=4,"*",IF(転記作業用!$CK168=0,"-",転記作業用!CG168))</f>
        <v>-</v>
      </c>
      <c r="CC168" s="203" t="str">
        <f>IF(転記作業用!$CJ168=0,"*",IF('在宅生活改善調査（利用者票）'!CC177="","-",'在宅生活改善調査（利用者票）'!CC177))</f>
        <v>*</v>
      </c>
      <c r="CD168" s="203" t="str">
        <f>IF(転記作業用!CI168=0,"*",IF('在宅生活改善調査（利用者票）'!CD177="","-",'在宅生活改善調査（利用者票）'!CD177))</f>
        <v>*</v>
      </c>
      <c r="CE168" s="203" t="str">
        <f>IF(CB168&lt;&gt;1,"*",IF('在宅生活改善調査（利用者票）'!CE177="","-",'在宅生活改善調査（利用者票）'!CE177))</f>
        <v>*</v>
      </c>
    </row>
    <row r="169" spans="2:83" x14ac:dyDescent="0.15">
      <c r="B169" s="203" t="str">
        <f>IF('在宅生活改善調査（利用者票）'!B178="","-",'在宅生活改善調査（利用者票）'!B178)</f>
        <v>-</v>
      </c>
      <c r="C169" s="203" t="str">
        <f>IF('在宅生活改善調査（利用者票）'!C178="","-",'在宅生活改善調査（利用者票）'!C178)</f>
        <v>-</v>
      </c>
      <c r="D169" s="203" t="str">
        <f>IF('在宅生活改善調査（利用者票）'!D178="","-",'在宅生活改善調査（利用者票）'!D178)</f>
        <v>-</v>
      </c>
      <c r="E169" s="203" t="str">
        <f>IF(転記作業用!$K169=0,"-",転記作業用!D169)</f>
        <v>-</v>
      </c>
      <c r="F169" s="203" t="str">
        <f>IF(転記作業用!$K169=0,"-",転記作業用!E169)</f>
        <v>-</v>
      </c>
      <c r="G169" s="203" t="str">
        <f>IF(転記作業用!$K169=0,"-",転記作業用!F169)</f>
        <v>-</v>
      </c>
      <c r="H169" s="203" t="str">
        <f>IF(転記作業用!$K169=0,"-",転記作業用!G169)</f>
        <v>-</v>
      </c>
      <c r="I169" s="203" t="str">
        <f>IF(転記作業用!$K169=0,"-",転記作業用!H169)</f>
        <v>-</v>
      </c>
      <c r="J169" s="203" t="str">
        <f>IF(転記作業用!$K169=0,"-",転記作業用!I169)</f>
        <v>-</v>
      </c>
      <c r="K169" s="203" t="str">
        <f>IF(転記作業用!$K169=0,"-",転記作業用!J169)</f>
        <v>-</v>
      </c>
      <c r="L169" s="203" t="str">
        <f>IF(転記作業用!$S169=0,"-",転記作業用!L169)</f>
        <v>-</v>
      </c>
      <c r="M169" s="203" t="str">
        <f>IF(転記作業用!$S169=0,"-",転記作業用!M169)</f>
        <v>-</v>
      </c>
      <c r="N169" s="203" t="str">
        <f>IF(転記作業用!$S169=0,"-",転記作業用!N169)</f>
        <v>-</v>
      </c>
      <c r="O169" s="203" t="str">
        <f>IF(転記作業用!$S169=0,"-",転記作業用!O169)</f>
        <v>-</v>
      </c>
      <c r="P169" s="203" t="str">
        <f>IF(転記作業用!$S169=0,"-",転記作業用!P169)</f>
        <v>-</v>
      </c>
      <c r="Q169" s="203" t="str">
        <f>IF(転記作業用!$S169=0,"-",転記作業用!Q169)</f>
        <v>-</v>
      </c>
      <c r="R169" s="203" t="str">
        <f>IF(転記作業用!$S169=0,"-",転記作業用!R169)</f>
        <v>-</v>
      </c>
      <c r="S169" s="203" t="str">
        <f>IF(転記作業用!$AB169=0,"-",転記作業用!T169)</f>
        <v>-</v>
      </c>
      <c r="T169" s="203" t="str">
        <f>IF(転記作業用!$AB169=0,"-",転記作業用!U169)</f>
        <v>-</v>
      </c>
      <c r="U169" s="203" t="str">
        <f>IF(転記作業用!$AB169=0,"-",転記作業用!V169)</f>
        <v>-</v>
      </c>
      <c r="V169" s="203" t="str">
        <f>IF(転記作業用!$AB169=0,"-",転記作業用!W169)</f>
        <v>-</v>
      </c>
      <c r="W169" s="203" t="str">
        <f>IF(転記作業用!$AB169=0,"-",転記作業用!X169)</f>
        <v>-</v>
      </c>
      <c r="X169" s="203" t="str">
        <f>IF(転記作業用!$AB169=0,"-",転記作業用!Y169)</f>
        <v>-</v>
      </c>
      <c r="Y169" s="203" t="str">
        <f>IF(転記作業用!$AB169=0,"-",転記作業用!Z169)</f>
        <v>-</v>
      </c>
      <c r="Z169" s="203" t="str">
        <f>IF(転記作業用!$AB169=0,"-",転記作業用!AA169)</f>
        <v>-</v>
      </c>
      <c r="AA169" s="203" t="str">
        <f>IF($G169=0,"*",IF(転記作業用!$AK169=0,"-",転記作業用!AC169))</f>
        <v>-</v>
      </c>
      <c r="AB169" s="203" t="str">
        <f>IF($G169=0,"*",IF(転記作業用!$AK169=0,"-",転記作業用!AD169))</f>
        <v>-</v>
      </c>
      <c r="AC169" s="203" t="str">
        <f>IF($G169=0,"*",IF(転記作業用!$AK169=0,"-",転記作業用!AE169))</f>
        <v>-</v>
      </c>
      <c r="AD169" s="203" t="str">
        <f>IF($G169=0,"*",IF(転記作業用!$AK169=0,"-",転記作業用!AF169))</f>
        <v>-</v>
      </c>
      <c r="AE169" s="203" t="str">
        <f>IF($G169=0,"*",IF(転記作業用!$AK169=0,"-",転記作業用!AG169))</f>
        <v>-</v>
      </c>
      <c r="AF169" s="203" t="str">
        <f>IF($G169=0,"*",IF(転記作業用!$AK169=0,"-",転記作業用!AH169))</f>
        <v>-</v>
      </c>
      <c r="AG169" s="203" t="str">
        <f>IF($G169=0,"*",IF(転記作業用!$AK169=0,"-",転記作業用!AI169))</f>
        <v>-</v>
      </c>
      <c r="AH169" s="203" t="str">
        <f>IF($G169=0,"*",IF(転記作業用!$AK169=0,"-",転記作業用!AJ169))</f>
        <v>-</v>
      </c>
      <c r="AI169" s="203" t="str">
        <f>IF($H169=0,"*",IF(転記作業用!$AW169=0,"-",転記作業用!AL169))</f>
        <v>-</v>
      </c>
      <c r="AJ169" s="203" t="str">
        <f>IF($H169=0,"*",IF(転記作業用!$AW169=0,"-",転記作業用!AM169))</f>
        <v>-</v>
      </c>
      <c r="AK169" s="203" t="str">
        <f>IF($H169=0,"*",IF(転記作業用!$AW169=0,"-",転記作業用!AN169))</f>
        <v>-</v>
      </c>
      <c r="AL169" s="203" t="str">
        <f>IF($H169=0,"*",IF(転記作業用!$AW169=0,"-",転記作業用!AO169))</f>
        <v>-</v>
      </c>
      <c r="AM169" s="203" t="str">
        <f>IF($H169=0,"*",IF(転記作業用!$AW169=0,"-",転記作業用!AP169))</f>
        <v>-</v>
      </c>
      <c r="AN169" s="203" t="str">
        <f>IF($H169=0,"*",IF(転記作業用!$AW169=0,"-",転記作業用!AQ169))</f>
        <v>-</v>
      </c>
      <c r="AO169" s="203" t="str">
        <f>IF($H169=0,"*",IF(転記作業用!$AW169=0,"-",転記作業用!AR169))</f>
        <v>-</v>
      </c>
      <c r="AP169" s="203" t="str">
        <f>IF($H169=0,"*",IF(転記作業用!$AW169=0,"-",転記作業用!AS169))</f>
        <v>-</v>
      </c>
      <c r="AQ169" s="203" t="str">
        <f>IF($H169=0,"*",IF(転記作業用!$AW169=0,"-",転記作業用!AT169))</f>
        <v>-</v>
      </c>
      <c r="AR169" s="203" t="str">
        <f>IF($H169=0,"*",IF(転記作業用!$AW169=0,"-",転記作業用!AU169))</f>
        <v>-</v>
      </c>
      <c r="AS169" s="203" t="str">
        <f>IF($H169=0,"*",IF(転記作業用!$AW169=0,"-",転記作業用!AV169))</f>
        <v>-</v>
      </c>
      <c r="AT169" s="203" t="str">
        <f>IF($I169=0,"*",IF(転記作業用!$BM169=0,"-",転記作業用!AX169))</f>
        <v>-</v>
      </c>
      <c r="AU169" s="203" t="str">
        <f>IF($I169=0,"*",IF(転記作業用!$BM169=0,"-",転記作業用!AY169))</f>
        <v>-</v>
      </c>
      <c r="AV169" s="203" t="str">
        <f>IF($I169=0,"*",IF(転記作業用!$BM169=0,"-",転記作業用!AZ169))</f>
        <v>-</v>
      </c>
      <c r="AW169" s="203" t="str">
        <f>IF($I169=0,"*",IF(転記作業用!$BM169=0,"-",転記作業用!BA169))</f>
        <v>-</v>
      </c>
      <c r="AX169" s="203" t="str">
        <f>IF($I169=0,"*",IF(転記作業用!$BM169=0,"-",転記作業用!BB169))</f>
        <v>-</v>
      </c>
      <c r="AY169" s="203" t="str">
        <f>IF($I169=0,"*",IF(転記作業用!$BM169=0,"-",転記作業用!BC169))</f>
        <v>-</v>
      </c>
      <c r="AZ169" s="203" t="str">
        <f>IF($I169=0,"*",IF(転記作業用!$BM169=0,"-",転記作業用!BD169))</f>
        <v>-</v>
      </c>
      <c r="BA169" s="203" t="str">
        <f>IF($I169=0,"*",IF(転記作業用!$BM169=0,"-",転記作業用!BE169))</f>
        <v>-</v>
      </c>
      <c r="BB169" s="203" t="str">
        <f>IF($I169=0,"*",IF(転記作業用!$BM169=0,"-",転記作業用!BF169))</f>
        <v>-</v>
      </c>
      <c r="BC169" s="203" t="str">
        <f>IF($I169=0,"*",IF(転記作業用!$BM169=0,"-",転記作業用!BG169))</f>
        <v>-</v>
      </c>
      <c r="BD169" s="203" t="str">
        <f>IF($I169=0,"*",IF(転記作業用!$BM169=0,"-",転記作業用!BH169))</f>
        <v>-</v>
      </c>
      <c r="BE169" s="203" t="str">
        <f>IF($I169=0,"*",IF(転記作業用!$BM169=0,"-",転記作業用!BI169))</f>
        <v>-</v>
      </c>
      <c r="BF169" s="203" t="str">
        <f>IF($I169=0,"*",IF(転記作業用!$BM169=0,"-",転記作業用!BJ169))</f>
        <v>-</v>
      </c>
      <c r="BG169" s="203" t="str">
        <f>IF($I169=0,"*",IF(転記作業用!$BM169=0,"-",転記作業用!BK169))</f>
        <v>-</v>
      </c>
      <c r="BH169" s="203" t="str">
        <f>IF($I169=0,"*",IF(転記作業用!$BM169=0,"-",転記作業用!BL169))</f>
        <v>-</v>
      </c>
      <c r="BI169" s="203" t="str">
        <f>IF('在宅生活改善調査（利用者票）'!BI178="","-",'在宅生活改善調査（利用者票）'!BI178)</f>
        <v>-</v>
      </c>
      <c r="BJ169" s="203" t="str">
        <f>IF($BI169=4,"*",IF(転記作業用!$CK169=0,"-",転記作業用!BO169))</f>
        <v>-</v>
      </c>
      <c r="BK169" s="203" t="str">
        <f>IF($BI169=4,"*",IF(転記作業用!$CK169=0,"-",転記作業用!BP169))</f>
        <v>-</v>
      </c>
      <c r="BL169" s="203" t="str">
        <f>IF($BI169=4,"*",IF(転記作業用!$CK169=0,"-",転記作業用!BQ169))</f>
        <v>-</v>
      </c>
      <c r="BM169" s="203" t="str">
        <f>IF($BI169=4,"*",IF(転記作業用!$CK169=0,"-",転記作業用!BR169))</f>
        <v>-</v>
      </c>
      <c r="BN169" s="203" t="str">
        <f>IF($BI169=4,"*",IF(転記作業用!$CK169=0,"-",転記作業用!BS169))</f>
        <v>-</v>
      </c>
      <c r="BO169" s="203" t="str">
        <f>IF($BI169=4,"*",IF(転記作業用!$CK169=0,"-",転記作業用!BT169))</f>
        <v>-</v>
      </c>
      <c r="BP169" s="203" t="str">
        <f>IF($BI169=4,"*",IF(転記作業用!$CK169=0,"-",転記作業用!BU169))</f>
        <v>-</v>
      </c>
      <c r="BQ169" s="203" t="str">
        <f>IF($BI169=4,"*",IF(転記作業用!$CK169=0,"-",転記作業用!BV169))</f>
        <v>-</v>
      </c>
      <c r="BR169" s="203" t="str">
        <f>IF($BI169=4,"*",IF(転記作業用!$CK169=0,"-",転記作業用!BW169))</f>
        <v>-</v>
      </c>
      <c r="BS169" s="203" t="str">
        <f>IF($BI169=4,"*",IF(転記作業用!$CK169=0,"-",転記作業用!BX169))</f>
        <v>-</v>
      </c>
      <c r="BT169" s="203" t="str">
        <f>IF($BI169=4,"*",IF(転記作業用!$CK169=0,"-",転記作業用!BY169))</f>
        <v>-</v>
      </c>
      <c r="BU169" s="203" t="str">
        <f>IF($BI169=4,"*",IF(転記作業用!$CK169=0,"-",転記作業用!BZ169))</f>
        <v>-</v>
      </c>
      <c r="BV169" s="203" t="str">
        <f>IF($BI169=4,"*",IF(転記作業用!$CK169=0,"-",転記作業用!CA169))</f>
        <v>-</v>
      </c>
      <c r="BW169" s="203" t="str">
        <f>IF($BI169=4,"*",IF(転記作業用!$CK169=0,"-",転記作業用!CB169))</f>
        <v>-</v>
      </c>
      <c r="BX169" s="203" t="str">
        <f>IF($BI169=4,"*",IF(転記作業用!$CK169=0,"-",転記作業用!CC169))</f>
        <v>-</v>
      </c>
      <c r="BY169" s="203" t="str">
        <f>IF($BI169=4,"*",IF(転記作業用!$CK169=0,"-",転記作業用!CD169))</f>
        <v>-</v>
      </c>
      <c r="BZ169" s="203" t="str">
        <f>IF($BI169=4,"*",IF(転記作業用!$CK169=0,"-",転記作業用!CE169))</f>
        <v>-</v>
      </c>
      <c r="CA169" s="203" t="str">
        <f>IF($BI169=4,"*",IF(転記作業用!$CK169=0,"-",転記作業用!CF169))</f>
        <v>-</v>
      </c>
      <c r="CB169" s="203" t="str">
        <f>IF($BI169=4,"*",IF(転記作業用!$CK169=0,"-",転記作業用!CG169))</f>
        <v>-</v>
      </c>
      <c r="CC169" s="203" t="str">
        <f>IF(転記作業用!$CJ169=0,"*",IF('在宅生活改善調査（利用者票）'!CC178="","-",'在宅生活改善調査（利用者票）'!CC178))</f>
        <v>*</v>
      </c>
      <c r="CD169" s="203" t="str">
        <f>IF(転記作業用!CI169=0,"*",IF('在宅生活改善調査（利用者票）'!CD178="","-",'在宅生活改善調査（利用者票）'!CD178))</f>
        <v>*</v>
      </c>
      <c r="CE169" s="203" t="str">
        <f>IF(CB169&lt;&gt;1,"*",IF('在宅生活改善調査（利用者票）'!CE178="","-",'在宅生活改善調査（利用者票）'!CE178))</f>
        <v>*</v>
      </c>
    </row>
    <row r="170" spans="2:83" x14ac:dyDescent="0.15">
      <c r="B170" s="203" t="str">
        <f>IF('在宅生活改善調査（利用者票）'!B179="","-",'在宅生活改善調査（利用者票）'!B179)</f>
        <v>-</v>
      </c>
      <c r="C170" s="203" t="str">
        <f>IF('在宅生活改善調査（利用者票）'!C179="","-",'在宅生活改善調査（利用者票）'!C179)</f>
        <v>-</v>
      </c>
      <c r="D170" s="203" t="str">
        <f>IF('在宅生活改善調査（利用者票）'!D179="","-",'在宅生活改善調査（利用者票）'!D179)</f>
        <v>-</v>
      </c>
      <c r="E170" s="203" t="str">
        <f>IF(転記作業用!$K170=0,"-",転記作業用!D170)</f>
        <v>-</v>
      </c>
      <c r="F170" s="203" t="str">
        <f>IF(転記作業用!$K170=0,"-",転記作業用!E170)</f>
        <v>-</v>
      </c>
      <c r="G170" s="203" t="str">
        <f>IF(転記作業用!$K170=0,"-",転記作業用!F170)</f>
        <v>-</v>
      </c>
      <c r="H170" s="203" t="str">
        <f>IF(転記作業用!$K170=0,"-",転記作業用!G170)</f>
        <v>-</v>
      </c>
      <c r="I170" s="203" t="str">
        <f>IF(転記作業用!$K170=0,"-",転記作業用!H170)</f>
        <v>-</v>
      </c>
      <c r="J170" s="203" t="str">
        <f>IF(転記作業用!$K170=0,"-",転記作業用!I170)</f>
        <v>-</v>
      </c>
      <c r="K170" s="203" t="str">
        <f>IF(転記作業用!$K170=0,"-",転記作業用!J170)</f>
        <v>-</v>
      </c>
      <c r="L170" s="203" t="str">
        <f>IF(転記作業用!$S170=0,"-",転記作業用!L170)</f>
        <v>-</v>
      </c>
      <c r="M170" s="203" t="str">
        <f>IF(転記作業用!$S170=0,"-",転記作業用!M170)</f>
        <v>-</v>
      </c>
      <c r="N170" s="203" t="str">
        <f>IF(転記作業用!$S170=0,"-",転記作業用!N170)</f>
        <v>-</v>
      </c>
      <c r="O170" s="203" t="str">
        <f>IF(転記作業用!$S170=0,"-",転記作業用!O170)</f>
        <v>-</v>
      </c>
      <c r="P170" s="203" t="str">
        <f>IF(転記作業用!$S170=0,"-",転記作業用!P170)</f>
        <v>-</v>
      </c>
      <c r="Q170" s="203" t="str">
        <f>IF(転記作業用!$S170=0,"-",転記作業用!Q170)</f>
        <v>-</v>
      </c>
      <c r="R170" s="203" t="str">
        <f>IF(転記作業用!$S170=0,"-",転記作業用!R170)</f>
        <v>-</v>
      </c>
      <c r="S170" s="203" t="str">
        <f>IF(転記作業用!$AB170=0,"-",転記作業用!T170)</f>
        <v>-</v>
      </c>
      <c r="T170" s="203" t="str">
        <f>IF(転記作業用!$AB170=0,"-",転記作業用!U170)</f>
        <v>-</v>
      </c>
      <c r="U170" s="203" t="str">
        <f>IF(転記作業用!$AB170=0,"-",転記作業用!V170)</f>
        <v>-</v>
      </c>
      <c r="V170" s="203" t="str">
        <f>IF(転記作業用!$AB170=0,"-",転記作業用!W170)</f>
        <v>-</v>
      </c>
      <c r="W170" s="203" t="str">
        <f>IF(転記作業用!$AB170=0,"-",転記作業用!X170)</f>
        <v>-</v>
      </c>
      <c r="X170" s="203" t="str">
        <f>IF(転記作業用!$AB170=0,"-",転記作業用!Y170)</f>
        <v>-</v>
      </c>
      <c r="Y170" s="203" t="str">
        <f>IF(転記作業用!$AB170=0,"-",転記作業用!Z170)</f>
        <v>-</v>
      </c>
      <c r="Z170" s="203" t="str">
        <f>IF(転記作業用!$AB170=0,"-",転記作業用!AA170)</f>
        <v>-</v>
      </c>
      <c r="AA170" s="203" t="str">
        <f>IF($G170=0,"*",IF(転記作業用!$AK170=0,"-",転記作業用!AC170))</f>
        <v>-</v>
      </c>
      <c r="AB170" s="203" t="str">
        <f>IF($G170=0,"*",IF(転記作業用!$AK170=0,"-",転記作業用!AD170))</f>
        <v>-</v>
      </c>
      <c r="AC170" s="203" t="str">
        <f>IF($G170=0,"*",IF(転記作業用!$AK170=0,"-",転記作業用!AE170))</f>
        <v>-</v>
      </c>
      <c r="AD170" s="203" t="str">
        <f>IF($G170=0,"*",IF(転記作業用!$AK170=0,"-",転記作業用!AF170))</f>
        <v>-</v>
      </c>
      <c r="AE170" s="203" t="str">
        <f>IF($G170=0,"*",IF(転記作業用!$AK170=0,"-",転記作業用!AG170))</f>
        <v>-</v>
      </c>
      <c r="AF170" s="203" t="str">
        <f>IF($G170=0,"*",IF(転記作業用!$AK170=0,"-",転記作業用!AH170))</f>
        <v>-</v>
      </c>
      <c r="AG170" s="203" t="str">
        <f>IF($G170=0,"*",IF(転記作業用!$AK170=0,"-",転記作業用!AI170))</f>
        <v>-</v>
      </c>
      <c r="AH170" s="203" t="str">
        <f>IF($G170=0,"*",IF(転記作業用!$AK170=0,"-",転記作業用!AJ170))</f>
        <v>-</v>
      </c>
      <c r="AI170" s="203" t="str">
        <f>IF($H170=0,"*",IF(転記作業用!$AW170=0,"-",転記作業用!AL170))</f>
        <v>-</v>
      </c>
      <c r="AJ170" s="203" t="str">
        <f>IF($H170=0,"*",IF(転記作業用!$AW170=0,"-",転記作業用!AM170))</f>
        <v>-</v>
      </c>
      <c r="AK170" s="203" t="str">
        <f>IF($H170=0,"*",IF(転記作業用!$AW170=0,"-",転記作業用!AN170))</f>
        <v>-</v>
      </c>
      <c r="AL170" s="203" t="str">
        <f>IF($H170=0,"*",IF(転記作業用!$AW170=0,"-",転記作業用!AO170))</f>
        <v>-</v>
      </c>
      <c r="AM170" s="203" t="str">
        <f>IF($H170=0,"*",IF(転記作業用!$AW170=0,"-",転記作業用!AP170))</f>
        <v>-</v>
      </c>
      <c r="AN170" s="203" t="str">
        <f>IF($H170=0,"*",IF(転記作業用!$AW170=0,"-",転記作業用!AQ170))</f>
        <v>-</v>
      </c>
      <c r="AO170" s="203" t="str">
        <f>IF($H170=0,"*",IF(転記作業用!$AW170=0,"-",転記作業用!AR170))</f>
        <v>-</v>
      </c>
      <c r="AP170" s="203" t="str">
        <f>IF($H170=0,"*",IF(転記作業用!$AW170=0,"-",転記作業用!AS170))</f>
        <v>-</v>
      </c>
      <c r="AQ170" s="203" t="str">
        <f>IF($H170=0,"*",IF(転記作業用!$AW170=0,"-",転記作業用!AT170))</f>
        <v>-</v>
      </c>
      <c r="AR170" s="203" t="str">
        <f>IF($H170=0,"*",IF(転記作業用!$AW170=0,"-",転記作業用!AU170))</f>
        <v>-</v>
      </c>
      <c r="AS170" s="203" t="str">
        <f>IF($H170=0,"*",IF(転記作業用!$AW170=0,"-",転記作業用!AV170))</f>
        <v>-</v>
      </c>
      <c r="AT170" s="203" t="str">
        <f>IF($I170=0,"*",IF(転記作業用!$BM170=0,"-",転記作業用!AX170))</f>
        <v>-</v>
      </c>
      <c r="AU170" s="203" t="str">
        <f>IF($I170=0,"*",IF(転記作業用!$BM170=0,"-",転記作業用!AY170))</f>
        <v>-</v>
      </c>
      <c r="AV170" s="203" t="str">
        <f>IF($I170=0,"*",IF(転記作業用!$BM170=0,"-",転記作業用!AZ170))</f>
        <v>-</v>
      </c>
      <c r="AW170" s="203" t="str">
        <f>IF($I170=0,"*",IF(転記作業用!$BM170=0,"-",転記作業用!BA170))</f>
        <v>-</v>
      </c>
      <c r="AX170" s="203" t="str">
        <f>IF($I170=0,"*",IF(転記作業用!$BM170=0,"-",転記作業用!BB170))</f>
        <v>-</v>
      </c>
      <c r="AY170" s="203" t="str">
        <f>IF($I170=0,"*",IF(転記作業用!$BM170=0,"-",転記作業用!BC170))</f>
        <v>-</v>
      </c>
      <c r="AZ170" s="203" t="str">
        <f>IF($I170=0,"*",IF(転記作業用!$BM170=0,"-",転記作業用!BD170))</f>
        <v>-</v>
      </c>
      <c r="BA170" s="203" t="str">
        <f>IF($I170=0,"*",IF(転記作業用!$BM170=0,"-",転記作業用!BE170))</f>
        <v>-</v>
      </c>
      <c r="BB170" s="203" t="str">
        <f>IF($I170=0,"*",IF(転記作業用!$BM170=0,"-",転記作業用!BF170))</f>
        <v>-</v>
      </c>
      <c r="BC170" s="203" t="str">
        <f>IF($I170=0,"*",IF(転記作業用!$BM170=0,"-",転記作業用!BG170))</f>
        <v>-</v>
      </c>
      <c r="BD170" s="203" t="str">
        <f>IF($I170=0,"*",IF(転記作業用!$BM170=0,"-",転記作業用!BH170))</f>
        <v>-</v>
      </c>
      <c r="BE170" s="203" t="str">
        <f>IF($I170=0,"*",IF(転記作業用!$BM170=0,"-",転記作業用!BI170))</f>
        <v>-</v>
      </c>
      <c r="BF170" s="203" t="str">
        <f>IF($I170=0,"*",IF(転記作業用!$BM170=0,"-",転記作業用!BJ170))</f>
        <v>-</v>
      </c>
      <c r="BG170" s="203" t="str">
        <f>IF($I170=0,"*",IF(転記作業用!$BM170=0,"-",転記作業用!BK170))</f>
        <v>-</v>
      </c>
      <c r="BH170" s="203" t="str">
        <f>IF($I170=0,"*",IF(転記作業用!$BM170=0,"-",転記作業用!BL170))</f>
        <v>-</v>
      </c>
      <c r="BI170" s="203" t="str">
        <f>IF('在宅生活改善調査（利用者票）'!BI179="","-",'在宅生活改善調査（利用者票）'!BI179)</f>
        <v>-</v>
      </c>
      <c r="BJ170" s="203" t="str">
        <f>IF($BI170=4,"*",IF(転記作業用!$CK170=0,"-",転記作業用!BO170))</f>
        <v>-</v>
      </c>
      <c r="BK170" s="203" t="str">
        <f>IF($BI170=4,"*",IF(転記作業用!$CK170=0,"-",転記作業用!BP170))</f>
        <v>-</v>
      </c>
      <c r="BL170" s="203" t="str">
        <f>IF($BI170=4,"*",IF(転記作業用!$CK170=0,"-",転記作業用!BQ170))</f>
        <v>-</v>
      </c>
      <c r="BM170" s="203" t="str">
        <f>IF($BI170=4,"*",IF(転記作業用!$CK170=0,"-",転記作業用!BR170))</f>
        <v>-</v>
      </c>
      <c r="BN170" s="203" t="str">
        <f>IF($BI170=4,"*",IF(転記作業用!$CK170=0,"-",転記作業用!BS170))</f>
        <v>-</v>
      </c>
      <c r="BO170" s="203" t="str">
        <f>IF($BI170=4,"*",IF(転記作業用!$CK170=0,"-",転記作業用!BT170))</f>
        <v>-</v>
      </c>
      <c r="BP170" s="203" t="str">
        <f>IF($BI170=4,"*",IF(転記作業用!$CK170=0,"-",転記作業用!BU170))</f>
        <v>-</v>
      </c>
      <c r="BQ170" s="203" t="str">
        <f>IF($BI170=4,"*",IF(転記作業用!$CK170=0,"-",転記作業用!BV170))</f>
        <v>-</v>
      </c>
      <c r="BR170" s="203" t="str">
        <f>IF($BI170=4,"*",IF(転記作業用!$CK170=0,"-",転記作業用!BW170))</f>
        <v>-</v>
      </c>
      <c r="BS170" s="203" t="str">
        <f>IF($BI170=4,"*",IF(転記作業用!$CK170=0,"-",転記作業用!BX170))</f>
        <v>-</v>
      </c>
      <c r="BT170" s="203" t="str">
        <f>IF($BI170=4,"*",IF(転記作業用!$CK170=0,"-",転記作業用!BY170))</f>
        <v>-</v>
      </c>
      <c r="BU170" s="203" t="str">
        <f>IF($BI170=4,"*",IF(転記作業用!$CK170=0,"-",転記作業用!BZ170))</f>
        <v>-</v>
      </c>
      <c r="BV170" s="203" t="str">
        <f>IF($BI170=4,"*",IF(転記作業用!$CK170=0,"-",転記作業用!CA170))</f>
        <v>-</v>
      </c>
      <c r="BW170" s="203" t="str">
        <f>IF($BI170=4,"*",IF(転記作業用!$CK170=0,"-",転記作業用!CB170))</f>
        <v>-</v>
      </c>
      <c r="BX170" s="203" t="str">
        <f>IF($BI170=4,"*",IF(転記作業用!$CK170=0,"-",転記作業用!CC170))</f>
        <v>-</v>
      </c>
      <c r="BY170" s="203" t="str">
        <f>IF($BI170=4,"*",IF(転記作業用!$CK170=0,"-",転記作業用!CD170))</f>
        <v>-</v>
      </c>
      <c r="BZ170" s="203" t="str">
        <f>IF($BI170=4,"*",IF(転記作業用!$CK170=0,"-",転記作業用!CE170))</f>
        <v>-</v>
      </c>
      <c r="CA170" s="203" t="str">
        <f>IF($BI170=4,"*",IF(転記作業用!$CK170=0,"-",転記作業用!CF170))</f>
        <v>-</v>
      </c>
      <c r="CB170" s="203" t="str">
        <f>IF($BI170=4,"*",IF(転記作業用!$CK170=0,"-",転記作業用!CG170))</f>
        <v>-</v>
      </c>
      <c r="CC170" s="203" t="str">
        <f>IF(転記作業用!$CJ170=0,"*",IF('在宅生活改善調査（利用者票）'!CC179="","-",'在宅生活改善調査（利用者票）'!CC179))</f>
        <v>*</v>
      </c>
      <c r="CD170" s="203" t="str">
        <f>IF(転記作業用!CI170=0,"*",IF('在宅生活改善調査（利用者票）'!CD179="","-",'在宅生活改善調査（利用者票）'!CD179))</f>
        <v>*</v>
      </c>
      <c r="CE170" s="203" t="str">
        <f>IF(CB170&lt;&gt;1,"*",IF('在宅生活改善調査（利用者票）'!CE179="","-",'在宅生活改善調査（利用者票）'!CE179))</f>
        <v>*</v>
      </c>
    </row>
    <row r="171" spans="2:83" x14ac:dyDescent="0.15">
      <c r="B171" s="203" t="str">
        <f>IF('在宅生活改善調査（利用者票）'!B180="","-",'在宅生活改善調査（利用者票）'!B180)</f>
        <v>-</v>
      </c>
      <c r="C171" s="203" t="str">
        <f>IF('在宅生活改善調査（利用者票）'!C180="","-",'在宅生活改善調査（利用者票）'!C180)</f>
        <v>-</v>
      </c>
      <c r="D171" s="203" t="str">
        <f>IF('在宅生活改善調査（利用者票）'!D180="","-",'在宅生活改善調査（利用者票）'!D180)</f>
        <v>-</v>
      </c>
      <c r="E171" s="203" t="str">
        <f>IF(転記作業用!$K171=0,"-",転記作業用!D171)</f>
        <v>-</v>
      </c>
      <c r="F171" s="203" t="str">
        <f>IF(転記作業用!$K171=0,"-",転記作業用!E171)</f>
        <v>-</v>
      </c>
      <c r="G171" s="203" t="str">
        <f>IF(転記作業用!$K171=0,"-",転記作業用!F171)</f>
        <v>-</v>
      </c>
      <c r="H171" s="203" t="str">
        <f>IF(転記作業用!$K171=0,"-",転記作業用!G171)</f>
        <v>-</v>
      </c>
      <c r="I171" s="203" t="str">
        <f>IF(転記作業用!$K171=0,"-",転記作業用!H171)</f>
        <v>-</v>
      </c>
      <c r="J171" s="203" t="str">
        <f>IF(転記作業用!$K171=0,"-",転記作業用!I171)</f>
        <v>-</v>
      </c>
      <c r="K171" s="203" t="str">
        <f>IF(転記作業用!$K171=0,"-",転記作業用!J171)</f>
        <v>-</v>
      </c>
      <c r="L171" s="203" t="str">
        <f>IF(転記作業用!$S171=0,"-",転記作業用!L171)</f>
        <v>-</v>
      </c>
      <c r="M171" s="203" t="str">
        <f>IF(転記作業用!$S171=0,"-",転記作業用!M171)</f>
        <v>-</v>
      </c>
      <c r="N171" s="203" t="str">
        <f>IF(転記作業用!$S171=0,"-",転記作業用!N171)</f>
        <v>-</v>
      </c>
      <c r="O171" s="203" t="str">
        <f>IF(転記作業用!$S171=0,"-",転記作業用!O171)</f>
        <v>-</v>
      </c>
      <c r="P171" s="203" t="str">
        <f>IF(転記作業用!$S171=0,"-",転記作業用!P171)</f>
        <v>-</v>
      </c>
      <c r="Q171" s="203" t="str">
        <f>IF(転記作業用!$S171=0,"-",転記作業用!Q171)</f>
        <v>-</v>
      </c>
      <c r="R171" s="203" t="str">
        <f>IF(転記作業用!$S171=0,"-",転記作業用!R171)</f>
        <v>-</v>
      </c>
      <c r="S171" s="203" t="str">
        <f>IF(転記作業用!$AB171=0,"-",転記作業用!T171)</f>
        <v>-</v>
      </c>
      <c r="T171" s="203" t="str">
        <f>IF(転記作業用!$AB171=0,"-",転記作業用!U171)</f>
        <v>-</v>
      </c>
      <c r="U171" s="203" t="str">
        <f>IF(転記作業用!$AB171=0,"-",転記作業用!V171)</f>
        <v>-</v>
      </c>
      <c r="V171" s="203" t="str">
        <f>IF(転記作業用!$AB171=0,"-",転記作業用!W171)</f>
        <v>-</v>
      </c>
      <c r="W171" s="203" t="str">
        <f>IF(転記作業用!$AB171=0,"-",転記作業用!X171)</f>
        <v>-</v>
      </c>
      <c r="X171" s="203" t="str">
        <f>IF(転記作業用!$AB171=0,"-",転記作業用!Y171)</f>
        <v>-</v>
      </c>
      <c r="Y171" s="203" t="str">
        <f>IF(転記作業用!$AB171=0,"-",転記作業用!Z171)</f>
        <v>-</v>
      </c>
      <c r="Z171" s="203" t="str">
        <f>IF(転記作業用!$AB171=0,"-",転記作業用!AA171)</f>
        <v>-</v>
      </c>
      <c r="AA171" s="203" t="str">
        <f>IF($G171=0,"*",IF(転記作業用!$AK171=0,"-",転記作業用!AC171))</f>
        <v>-</v>
      </c>
      <c r="AB171" s="203" t="str">
        <f>IF($G171=0,"*",IF(転記作業用!$AK171=0,"-",転記作業用!AD171))</f>
        <v>-</v>
      </c>
      <c r="AC171" s="203" t="str">
        <f>IF($G171=0,"*",IF(転記作業用!$AK171=0,"-",転記作業用!AE171))</f>
        <v>-</v>
      </c>
      <c r="AD171" s="203" t="str">
        <f>IF($G171=0,"*",IF(転記作業用!$AK171=0,"-",転記作業用!AF171))</f>
        <v>-</v>
      </c>
      <c r="AE171" s="203" t="str">
        <f>IF($G171=0,"*",IF(転記作業用!$AK171=0,"-",転記作業用!AG171))</f>
        <v>-</v>
      </c>
      <c r="AF171" s="203" t="str">
        <f>IF($G171=0,"*",IF(転記作業用!$AK171=0,"-",転記作業用!AH171))</f>
        <v>-</v>
      </c>
      <c r="AG171" s="203" t="str">
        <f>IF($G171=0,"*",IF(転記作業用!$AK171=0,"-",転記作業用!AI171))</f>
        <v>-</v>
      </c>
      <c r="AH171" s="203" t="str">
        <f>IF($G171=0,"*",IF(転記作業用!$AK171=0,"-",転記作業用!AJ171))</f>
        <v>-</v>
      </c>
      <c r="AI171" s="203" t="str">
        <f>IF($H171=0,"*",IF(転記作業用!$AW171=0,"-",転記作業用!AL171))</f>
        <v>-</v>
      </c>
      <c r="AJ171" s="203" t="str">
        <f>IF($H171=0,"*",IF(転記作業用!$AW171=0,"-",転記作業用!AM171))</f>
        <v>-</v>
      </c>
      <c r="AK171" s="203" t="str">
        <f>IF($H171=0,"*",IF(転記作業用!$AW171=0,"-",転記作業用!AN171))</f>
        <v>-</v>
      </c>
      <c r="AL171" s="203" t="str">
        <f>IF($H171=0,"*",IF(転記作業用!$AW171=0,"-",転記作業用!AO171))</f>
        <v>-</v>
      </c>
      <c r="AM171" s="203" t="str">
        <f>IF($H171=0,"*",IF(転記作業用!$AW171=0,"-",転記作業用!AP171))</f>
        <v>-</v>
      </c>
      <c r="AN171" s="203" t="str">
        <f>IF($H171=0,"*",IF(転記作業用!$AW171=0,"-",転記作業用!AQ171))</f>
        <v>-</v>
      </c>
      <c r="AO171" s="203" t="str">
        <f>IF($H171=0,"*",IF(転記作業用!$AW171=0,"-",転記作業用!AR171))</f>
        <v>-</v>
      </c>
      <c r="AP171" s="203" t="str">
        <f>IF($H171=0,"*",IF(転記作業用!$AW171=0,"-",転記作業用!AS171))</f>
        <v>-</v>
      </c>
      <c r="AQ171" s="203" t="str">
        <f>IF($H171=0,"*",IF(転記作業用!$AW171=0,"-",転記作業用!AT171))</f>
        <v>-</v>
      </c>
      <c r="AR171" s="203" t="str">
        <f>IF($H171=0,"*",IF(転記作業用!$AW171=0,"-",転記作業用!AU171))</f>
        <v>-</v>
      </c>
      <c r="AS171" s="203" t="str">
        <f>IF($H171=0,"*",IF(転記作業用!$AW171=0,"-",転記作業用!AV171))</f>
        <v>-</v>
      </c>
      <c r="AT171" s="203" t="str">
        <f>IF($I171=0,"*",IF(転記作業用!$BM171=0,"-",転記作業用!AX171))</f>
        <v>-</v>
      </c>
      <c r="AU171" s="203" t="str">
        <f>IF($I171=0,"*",IF(転記作業用!$BM171=0,"-",転記作業用!AY171))</f>
        <v>-</v>
      </c>
      <c r="AV171" s="203" t="str">
        <f>IF($I171=0,"*",IF(転記作業用!$BM171=0,"-",転記作業用!AZ171))</f>
        <v>-</v>
      </c>
      <c r="AW171" s="203" t="str">
        <f>IF($I171=0,"*",IF(転記作業用!$BM171=0,"-",転記作業用!BA171))</f>
        <v>-</v>
      </c>
      <c r="AX171" s="203" t="str">
        <f>IF($I171=0,"*",IF(転記作業用!$BM171=0,"-",転記作業用!BB171))</f>
        <v>-</v>
      </c>
      <c r="AY171" s="203" t="str">
        <f>IF($I171=0,"*",IF(転記作業用!$BM171=0,"-",転記作業用!BC171))</f>
        <v>-</v>
      </c>
      <c r="AZ171" s="203" t="str">
        <f>IF($I171=0,"*",IF(転記作業用!$BM171=0,"-",転記作業用!BD171))</f>
        <v>-</v>
      </c>
      <c r="BA171" s="203" t="str">
        <f>IF($I171=0,"*",IF(転記作業用!$BM171=0,"-",転記作業用!BE171))</f>
        <v>-</v>
      </c>
      <c r="BB171" s="203" t="str">
        <f>IF($I171=0,"*",IF(転記作業用!$BM171=0,"-",転記作業用!BF171))</f>
        <v>-</v>
      </c>
      <c r="BC171" s="203" t="str">
        <f>IF($I171=0,"*",IF(転記作業用!$BM171=0,"-",転記作業用!BG171))</f>
        <v>-</v>
      </c>
      <c r="BD171" s="203" t="str">
        <f>IF($I171=0,"*",IF(転記作業用!$BM171=0,"-",転記作業用!BH171))</f>
        <v>-</v>
      </c>
      <c r="BE171" s="203" t="str">
        <f>IF($I171=0,"*",IF(転記作業用!$BM171=0,"-",転記作業用!BI171))</f>
        <v>-</v>
      </c>
      <c r="BF171" s="203" t="str">
        <f>IF($I171=0,"*",IF(転記作業用!$BM171=0,"-",転記作業用!BJ171))</f>
        <v>-</v>
      </c>
      <c r="BG171" s="203" t="str">
        <f>IF($I171=0,"*",IF(転記作業用!$BM171=0,"-",転記作業用!BK171))</f>
        <v>-</v>
      </c>
      <c r="BH171" s="203" t="str">
        <f>IF($I171=0,"*",IF(転記作業用!$BM171=0,"-",転記作業用!BL171))</f>
        <v>-</v>
      </c>
      <c r="BI171" s="203" t="str">
        <f>IF('在宅生活改善調査（利用者票）'!BI180="","-",'在宅生活改善調査（利用者票）'!BI180)</f>
        <v>-</v>
      </c>
      <c r="BJ171" s="203" t="str">
        <f>IF($BI171=4,"*",IF(転記作業用!$CK171=0,"-",転記作業用!BO171))</f>
        <v>-</v>
      </c>
      <c r="BK171" s="203" t="str">
        <f>IF($BI171=4,"*",IF(転記作業用!$CK171=0,"-",転記作業用!BP171))</f>
        <v>-</v>
      </c>
      <c r="BL171" s="203" t="str">
        <f>IF($BI171=4,"*",IF(転記作業用!$CK171=0,"-",転記作業用!BQ171))</f>
        <v>-</v>
      </c>
      <c r="BM171" s="203" t="str">
        <f>IF($BI171=4,"*",IF(転記作業用!$CK171=0,"-",転記作業用!BR171))</f>
        <v>-</v>
      </c>
      <c r="BN171" s="203" t="str">
        <f>IF($BI171=4,"*",IF(転記作業用!$CK171=0,"-",転記作業用!BS171))</f>
        <v>-</v>
      </c>
      <c r="BO171" s="203" t="str">
        <f>IF($BI171=4,"*",IF(転記作業用!$CK171=0,"-",転記作業用!BT171))</f>
        <v>-</v>
      </c>
      <c r="BP171" s="203" t="str">
        <f>IF($BI171=4,"*",IF(転記作業用!$CK171=0,"-",転記作業用!BU171))</f>
        <v>-</v>
      </c>
      <c r="BQ171" s="203" t="str">
        <f>IF($BI171=4,"*",IF(転記作業用!$CK171=0,"-",転記作業用!BV171))</f>
        <v>-</v>
      </c>
      <c r="BR171" s="203" t="str">
        <f>IF($BI171=4,"*",IF(転記作業用!$CK171=0,"-",転記作業用!BW171))</f>
        <v>-</v>
      </c>
      <c r="BS171" s="203" t="str">
        <f>IF($BI171=4,"*",IF(転記作業用!$CK171=0,"-",転記作業用!BX171))</f>
        <v>-</v>
      </c>
      <c r="BT171" s="203" t="str">
        <f>IF($BI171=4,"*",IF(転記作業用!$CK171=0,"-",転記作業用!BY171))</f>
        <v>-</v>
      </c>
      <c r="BU171" s="203" t="str">
        <f>IF($BI171=4,"*",IF(転記作業用!$CK171=0,"-",転記作業用!BZ171))</f>
        <v>-</v>
      </c>
      <c r="BV171" s="203" t="str">
        <f>IF($BI171=4,"*",IF(転記作業用!$CK171=0,"-",転記作業用!CA171))</f>
        <v>-</v>
      </c>
      <c r="BW171" s="203" t="str">
        <f>IF($BI171=4,"*",IF(転記作業用!$CK171=0,"-",転記作業用!CB171))</f>
        <v>-</v>
      </c>
      <c r="BX171" s="203" t="str">
        <f>IF($BI171=4,"*",IF(転記作業用!$CK171=0,"-",転記作業用!CC171))</f>
        <v>-</v>
      </c>
      <c r="BY171" s="203" t="str">
        <f>IF($BI171=4,"*",IF(転記作業用!$CK171=0,"-",転記作業用!CD171))</f>
        <v>-</v>
      </c>
      <c r="BZ171" s="203" t="str">
        <f>IF($BI171=4,"*",IF(転記作業用!$CK171=0,"-",転記作業用!CE171))</f>
        <v>-</v>
      </c>
      <c r="CA171" s="203" t="str">
        <f>IF($BI171=4,"*",IF(転記作業用!$CK171=0,"-",転記作業用!CF171))</f>
        <v>-</v>
      </c>
      <c r="CB171" s="203" t="str">
        <f>IF($BI171=4,"*",IF(転記作業用!$CK171=0,"-",転記作業用!CG171))</f>
        <v>-</v>
      </c>
      <c r="CC171" s="203" t="str">
        <f>IF(転記作業用!$CJ171=0,"*",IF('在宅生活改善調査（利用者票）'!CC180="","-",'在宅生活改善調査（利用者票）'!CC180))</f>
        <v>*</v>
      </c>
      <c r="CD171" s="203" t="str">
        <f>IF(転記作業用!CI171=0,"*",IF('在宅生活改善調査（利用者票）'!CD180="","-",'在宅生活改善調査（利用者票）'!CD180))</f>
        <v>*</v>
      </c>
      <c r="CE171" s="203" t="str">
        <f>IF(CB171&lt;&gt;1,"*",IF('在宅生活改善調査（利用者票）'!CE180="","-",'在宅生活改善調査（利用者票）'!CE180))</f>
        <v>*</v>
      </c>
    </row>
    <row r="172" spans="2:83" x14ac:dyDescent="0.15">
      <c r="B172" s="203" t="str">
        <f>IF('在宅生活改善調査（利用者票）'!B181="","-",'在宅生活改善調査（利用者票）'!B181)</f>
        <v>-</v>
      </c>
      <c r="C172" s="203" t="str">
        <f>IF('在宅生活改善調査（利用者票）'!C181="","-",'在宅生活改善調査（利用者票）'!C181)</f>
        <v>-</v>
      </c>
      <c r="D172" s="203" t="str">
        <f>IF('在宅生活改善調査（利用者票）'!D181="","-",'在宅生活改善調査（利用者票）'!D181)</f>
        <v>-</v>
      </c>
      <c r="E172" s="203" t="str">
        <f>IF(転記作業用!$K172=0,"-",転記作業用!D172)</f>
        <v>-</v>
      </c>
      <c r="F172" s="203" t="str">
        <f>IF(転記作業用!$K172=0,"-",転記作業用!E172)</f>
        <v>-</v>
      </c>
      <c r="G172" s="203" t="str">
        <f>IF(転記作業用!$K172=0,"-",転記作業用!F172)</f>
        <v>-</v>
      </c>
      <c r="H172" s="203" t="str">
        <f>IF(転記作業用!$K172=0,"-",転記作業用!G172)</f>
        <v>-</v>
      </c>
      <c r="I172" s="203" t="str">
        <f>IF(転記作業用!$K172=0,"-",転記作業用!H172)</f>
        <v>-</v>
      </c>
      <c r="J172" s="203" t="str">
        <f>IF(転記作業用!$K172=0,"-",転記作業用!I172)</f>
        <v>-</v>
      </c>
      <c r="K172" s="203" t="str">
        <f>IF(転記作業用!$K172=0,"-",転記作業用!J172)</f>
        <v>-</v>
      </c>
      <c r="L172" s="203" t="str">
        <f>IF(転記作業用!$S172=0,"-",転記作業用!L172)</f>
        <v>-</v>
      </c>
      <c r="M172" s="203" t="str">
        <f>IF(転記作業用!$S172=0,"-",転記作業用!M172)</f>
        <v>-</v>
      </c>
      <c r="N172" s="203" t="str">
        <f>IF(転記作業用!$S172=0,"-",転記作業用!N172)</f>
        <v>-</v>
      </c>
      <c r="O172" s="203" t="str">
        <f>IF(転記作業用!$S172=0,"-",転記作業用!O172)</f>
        <v>-</v>
      </c>
      <c r="P172" s="203" t="str">
        <f>IF(転記作業用!$S172=0,"-",転記作業用!P172)</f>
        <v>-</v>
      </c>
      <c r="Q172" s="203" t="str">
        <f>IF(転記作業用!$S172=0,"-",転記作業用!Q172)</f>
        <v>-</v>
      </c>
      <c r="R172" s="203" t="str">
        <f>IF(転記作業用!$S172=0,"-",転記作業用!R172)</f>
        <v>-</v>
      </c>
      <c r="S172" s="203" t="str">
        <f>IF(転記作業用!$AB172=0,"-",転記作業用!T172)</f>
        <v>-</v>
      </c>
      <c r="T172" s="203" t="str">
        <f>IF(転記作業用!$AB172=0,"-",転記作業用!U172)</f>
        <v>-</v>
      </c>
      <c r="U172" s="203" t="str">
        <f>IF(転記作業用!$AB172=0,"-",転記作業用!V172)</f>
        <v>-</v>
      </c>
      <c r="V172" s="203" t="str">
        <f>IF(転記作業用!$AB172=0,"-",転記作業用!W172)</f>
        <v>-</v>
      </c>
      <c r="W172" s="203" t="str">
        <f>IF(転記作業用!$AB172=0,"-",転記作業用!X172)</f>
        <v>-</v>
      </c>
      <c r="X172" s="203" t="str">
        <f>IF(転記作業用!$AB172=0,"-",転記作業用!Y172)</f>
        <v>-</v>
      </c>
      <c r="Y172" s="203" t="str">
        <f>IF(転記作業用!$AB172=0,"-",転記作業用!Z172)</f>
        <v>-</v>
      </c>
      <c r="Z172" s="203" t="str">
        <f>IF(転記作業用!$AB172=0,"-",転記作業用!AA172)</f>
        <v>-</v>
      </c>
      <c r="AA172" s="203" t="str">
        <f>IF($G172=0,"*",IF(転記作業用!$AK172=0,"-",転記作業用!AC172))</f>
        <v>-</v>
      </c>
      <c r="AB172" s="203" t="str">
        <f>IF($G172=0,"*",IF(転記作業用!$AK172=0,"-",転記作業用!AD172))</f>
        <v>-</v>
      </c>
      <c r="AC172" s="203" t="str">
        <f>IF($G172=0,"*",IF(転記作業用!$AK172=0,"-",転記作業用!AE172))</f>
        <v>-</v>
      </c>
      <c r="AD172" s="203" t="str">
        <f>IF($G172=0,"*",IF(転記作業用!$AK172=0,"-",転記作業用!AF172))</f>
        <v>-</v>
      </c>
      <c r="AE172" s="203" t="str">
        <f>IF($G172=0,"*",IF(転記作業用!$AK172=0,"-",転記作業用!AG172))</f>
        <v>-</v>
      </c>
      <c r="AF172" s="203" t="str">
        <f>IF($G172=0,"*",IF(転記作業用!$AK172=0,"-",転記作業用!AH172))</f>
        <v>-</v>
      </c>
      <c r="AG172" s="203" t="str">
        <f>IF($G172=0,"*",IF(転記作業用!$AK172=0,"-",転記作業用!AI172))</f>
        <v>-</v>
      </c>
      <c r="AH172" s="203" t="str">
        <f>IF($G172=0,"*",IF(転記作業用!$AK172=0,"-",転記作業用!AJ172))</f>
        <v>-</v>
      </c>
      <c r="AI172" s="203" t="str">
        <f>IF($H172=0,"*",IF(転記作業用!$AW172=0,"-",転記作業用!AL172))</f>
        <v>-</v>
      </c>
      <c r="AJ172" s="203" t="str">
        <f>IF($H172=0,"*",IF(転記作業用!$AW172=0,"-",転記作業用!AM172))</f>
        <v>-</v>
      </c>
      <c r="AK172" s="203" t="str">
        <f>IF($H172=0,"*",IF(転記作業用!$AW172=0,"-",転記作業用!AN172))</f>
        <v>-</v>
      </c>
      <c r="AL172" s="203" t="str">
        <f>IF($H172=0,"*",IF(転記作業用!$AW172=0,"-",転記作業用!AO172))</f>
        <v>-</v>
      </c>
      <c r="AM172" s="203" t="str">
        <f>IF($H172=0,"*",IF(転記作業用!$AW172=0,"-",転記作業用!AP172))</f>
        <v>-</v>
      </c>
      <c r="AN172" s="203" t="str">
        <f>IF($H172=0,"*",IF(転記作業用!$AW172=0,"-",転記作業用!AQ172))</f>
        <v>-</v>
      </c>
      <c r="AO172" s="203" t="str">
        <f>IF($H172=0,"*",IF(転記作業用!$AW172=0,"-",転記作業用!AR172))</f>
        <v>-</v>
      </c>
      <c r="AP172" s="203" t="str">
        <f>IF($H172=0,"*",IF(転記作業用!$AW172=0,"-",転記作業用!AS172))</f>
        <v>-</v>
      </c>
      <c r="AQ172" s="203" t="str">
        <f>IF($H172=0,"*",IF(転記作業用!$AW172=0,"-",転記作業用!AT172))</f>
        <v>-</v>
      </c>
      <c r="AR172" s="203" t="str">
        <f>IF($H172=0,"*",IF(転記作業用!$AW172=0,"-",転記作業用!AU172))</f>
        <v>-</v>
      </c>
      <c r="AS172" s="203" t="str">
        <f>IF($H172=0,"*",IF(転記作業用!$AW172=0,"-",転記作業用!AV172))</f>
        <v>-</v>
      </c>
      <c r="AT172" s="203" t="str">
        <f>IF($I172=0,"*",IF(転記作業用!$BM172=0,"-",転記作業用!AX172))</f>
        <v>-</v>
      </c>
      <c r="AU172" s="203" t="str">
        <f>IF($I172=0,"*",IF(転記作業用!$BM172=0,"-",転記作業用!AY172))</f>
        <v>-</v>
      </c>
      <c r="AV172" s="203" t="str">
        <f>IF($I172=0,"*",IF(転記作業用!$BM172=0,"-",転記作業用!AZ172))</f>
        <v>-</v>
      </c>
      <c r="AW172" s="203" t="str">
        <f>IF($I172=0,"*",IF(転記作業用!$BM172=0,"-",転記作業用!BA172))</f>
        <v>-</v>
      </c>
      <c r="AX172" s="203" t="str">
        <f>IF($I172=0,"*",IF(転記作業用!$BM172=0,"-",転記作業用!BB172))</f>
        <v>-</v>
      </c>
      <c r="AY172" s="203" t="str">
        <f>IF($I172=0,"*",IF(転記作業用!$BM172=0,"-",転記作業用!BC172))</f>
        <v>-</v>
      </c>
      <c r="AZ172" s="203" t="str">
        <f>IF($I172=0,"*",IF(転記作業用!$BM172=0,"-",転記作業用!BD172))</f>
        <v>-</v>
      </c>
      <c r="BA172" s="203" t="str">
        <f>IF($I172=0,"*",IF(転記作業用!$BM172=0,"-",転記作業用!BE172))</f>
        <v>-</v>
      </c>
      <c r="BB172" s="203" t="str">
        <f>IF($I172=0,"*",IF(転記作業用!$BM172=0,"-",転記作業用!BF172))</f>
        <v>-</v>
      </c>
      <c r="BC172" s="203" t="str">
        <f>IF($I172=0,"*",IF(転記作業用!$BM172=0,"-",転記作業用!BG172))</f>
        <v>-</v>
      </c>
      <c r="BD172" s="203" t="str">
        <f>IF($I172=0,"*",IF(転記作業用!$BM172=0,"-",転記作業用!BH172))</f>
        <v>-</v>
      </c>
      <c r="BE172" s="203" t="str">
        <f>IF($I172=0,"*",IF(転記作業用!$BM172=0,"-",転記作業用!BI172))</f>
        <v>-</v>
      </c>
      <c r="BF172" s="203" t="str">
        <f>IF($I172=0,"*",IF(転記作業用!$BM172=0,"-",転記作業用!BJ172))</f>
        <v>-</v>
      </c>
      <c r="BG172" s="203" t="str">
        <f>IF($I172=0,"*",IF(転記作業用!$BM172=0,"-",転記作業用!BK172))</f>
        <v>-</v>
      </c>
      <c r="BH172" s="203" t="str">
        <f>IF($I172=0,"*",IF(転記作業用!$BM172=0,"-",転記作業用!BL172))</f>
        <v>-</v>
      </c>
      <c r="BI172" s="203" t="str">
        <f>IF('在宅生活改善調査（利用者票）'!BI181="","-",'在宅生活改善調査（利用者票）'!BI181)</f>
        <v>-</v>
      </c>
      <c r="BJ172" s="203" t="str">
        <f>IF($BI172=4,"*",IF(転記作業用!$CK172=0,"-",転記作業用!BO172))</f>
        <v>-</v>
      </c>
      <c r="BK172" s="203" t="str">
        <f>IF($BI172=4,"*",IF(転記作業用!$CK172=0,"-",転記作業用!BP172))</f>
        <v>-</v>
      </c>
      <c r="BL172" s="203" t="str">
        <f>IF($BI172=4,"*",IF(転記作業用!$CK172=0,"-",転記作業用!BQ172))</f>
        <v>-</v>
      </c>
      <c r="BM172" s="203" t="str">
        <f>IF($BI172=4,"*",IF(転記作業用!$CK172=0,"-",転記作業用!BR172))</f>
        <v>-</v>
      </c>
      <c r="BN172" s="203" t="str">
        <f>IF($BI172=4,"*",IF(転記作業用!$CK172=0,"-",転記作業用!BS172))</f>
        <v>-</v>
      </c>
      <c r="BO172" s="203" t="str">
        <f>IF($BI172=4,"*",IF(転記作業用!$CK172=0,"-",転記作業用!BT172))</f>
        <v>-</v>
      </c>
      <c r="BP172" s="203" t="str">
        <f>IF($BI172=4,"*",IF(転記作業用!$CK172=0,"-",転記作業用!BU172))</f>
        <v>-</v>
      </c>
      <c r="BQ172" s="203" t="str">
        <f>IF($BI172=4,"*",IF(転記作業用!$CK172=0,"-",転記作業用!BV172))</f>
        <v>-</v>
      </c>
      <c r="BR172" s="203" t="str">
        <f>IF($BI172=4,"*",IF(転記作業用!$CK172=0,"-",転記作業用!BW172))</f>
        <v>-</v>
      </c>
      <c r="BS172" s="203" t="str">
        <f>IF($BI172=4,"*",IF(転記作業用!$CK172=0,"-",転記作業用!BX172))</f>
        <v>-</v>
      </c>
      <c r="BT172" s="203" t="str">
        <f>IF($BI172=4,"*",IF(転記作業用!$CK172=0,"-",転記作業用!BY172))</f>
        <v>-</v>
      </c>
      <c r="BU172" s="203" t="str">
        <f>IF($BI172=4,"*",IF(転記作業用!$CK172=0,"-",転記作業用!BZ172))</f>
        <v>-</v>
      </c>
      <c r="BV172" s="203" t="str">
        <f>IF($BI172=4,"*",IF(転記作業用!$CK172=0,"-",転記作業用!CA172))</f>
        <v>-</v>
      </c>
      <c r="BW172" s="203" t="str">
        <f>IF($BI172=4,"*",IF(転記作業用!$CK172=0,"-",転記作業用!CB172))</f>
        <v>-</v>
      </c>
      <c r="BX172" s="203" t="str">
        <f>IF($BI172=4,"*",IF(転記作業用!$CK172=0,"-",転記作業用!CC172))</f>
        <v>-</v>
      </c>
      <c r="BY172" s="203" t="str">
        <f>IF($BI172=4,"*",IF(転記作業用!$CK172=0,"-",転記作業用!CD172))</f>
        <v>-</v>
      </c>
      <c r="BZ172" s="203" t="str">
        <f>IF($BI172=4,"*",IF(転記作業用!$CK172=0,"-",転記作業用!CE172))</f>
        <v>-</v>
      </c>
      <c r="CA172" s="203" t="str">
        <f>IF($BI172=4,"*",IF(転記作業用!$CK172=0,"-",転記作業用!CF172))</f>
        <v>-</v>
      </c>
      <c r="CB172" s="203" t="str">
        <f>IF($BI172=4,"*",IF(転記作業用!$CK172=0,"-",転記作業用!CG172))</f>
        <v>-</v>
      </c>
      <c r="CC172" s="203" t="str">
        <f>IF(転記作業用!$CJ172=0,"*",IF('在宅生活改善調査（利用者票）'!CC181="","-",'在宅生活改善調査（利用者票）'!CC181))</f>
        <v>*</v>
      </c>
      <c r="CD172" s="203" t="str">
        <f>IF(転記作業用!CI172=0,"*",IF('在宅生活改善調査（利用者票）'!CD181="","-",'在宅生活改善調査（利用者票）'!CD181))</f>
        <v>*</v>
      </c>
      <c r="CE172" s="203" t="str">
        <f>IF(CB172&lt;&gt;1,"*",IF('在宅生活改善調査（利用者票）'!CE181="","-",'在宅生活改善調査（利用者票）'!CE181))</f>
        <v>*</v>
      </c>
    </row>
    <row r="173" spans="2:83" x14ac:dyDescent="0.15">
      <c r="B173" s="203" t="str">
        <f>IF('在宅生活改善調査（利用者票）'!B182="","-",'在宅生活改善調査（利用者票）'!B182)</f>
        <v>-</v>
      </c>
      <c r="C173" s="203" t="str">
        <f>IF('在宅生活改善調査（利用者票）'!C182="","-",'在宅生活改善調査（利用者票）'!C182)</f>
        <v>-</v>
      </c>
      <c r="D173" s="203" t="str">
        <f>IF('在宅生活改善調査（利用者票）'!D182="","-",'在宅生活改善調査（利用者票）'!D182)</f>
        <v>-</v>
      </c>
      <c r="E173" s="203" t="str">
        <f>IF(転記作業用!$K173=0,"-",転記作業用!D173)</f>
        <v>-</v>
      </c>
      <c r="F173" s="203" t="str">
        <f>IF(転記作業用!$K173=0,"-",転記作業用!E173)</f>
        <v>-</v>
      </c>
      <c r="G173" s="203" t="str">
        <f>IF(転記作業用!$K173=0,"-",転記作業用!F173)</f>
        <v>-</v>
      </c>
      <c r="H173" s="203" t="str">
        <f>IF(転記作業用!$K173=0,"-",転記作業用!G173)</f>
        <v>-</v>
      </c>
      <c r="I173" s="203" t="str">
        <f>IF(転記作業用!$K173=0,"-",転記作業用!H173)</f>
        <v>-</v>
      </c>
      <c r="J173" s="203" t="str">
        <f>IF(転記作業用!$K173=0,"-",転記作業用!I173)</f>
        <v>-</v>
      </c>
      <c r="K173" s="203" t="str">
        <f>IF(転記作業用!$K173=0,"-",転記作業用!J173)</f>
        <v>-</v>
      </c>
      <c r="L173" s="203" t="str">
        <f>IF(転記作業用!$S173=0,"-",転記作業用!L173)</f>
        <v>-</v>
      </c>
      <c r="M173" s="203" t="str">
        <f>IF(転記作業用!$S173=0,"-",転記作業用!M173)</f>
        <v>-</v>
      </c>
      <c r="N173" s="203" t="str">
        <f>IF(転記作業用!$S173=0,"-",転記作業用!N173)</f>
        <v>-</v>
      </c>
      <c r="O173" s="203" t="str">
        <f>IF(転記作業用!$S173=0,"-",転記作業用!O173)</f>
        <v>-</v>
      </c>
      <c r="P173" s="203" t="str">
        <f>IF(転記作業用!$S173=0,"-",転記作業用!P173)</f>
        <v>-</v>
      </c>
      <c r="Q173" s="203" t="str">
        <f>IF(転記作業用!$S173=0,"-",転記作業用!Q173)</f>
        <v>-</v>
      </c>
      <c r="R173" s="203" t="str">
        <f>IF(転記作業用!$S173=0,"-",転記作業用!R173)</f>
        <v>-</v>
      </c>
      <c r="S173" s="203" t="str">
        <f>IF(転記作業用!$AB173=0,"-",転記作業用!T173)</f>
        <v>-</v>
      </c>
      <c r="T173" s="203" t="str">
        <f>IF(転記作業用!$AB173=0,"-",転記作業用!U173)</f>
        <v>-</v>
      </c>
      <c r="U173" s="203" t="str">
        <f>IF(転記作業用!$AB173=0,"-",転記作業用!V173)</f>
        <v>-</v>
      </c>
      <c r="V173" s="203" t="str">
        <f>IF(転記作業用!$AB173=0,"-",転記作業用!W173)</f>
        <v>-</v>
      </c>
      <c r="W173" s="203" t="str">
        <f>IF(転記作業用!$AB173=0,"-",転記作業用!X173)</f>
        <v>-</v>
      </c>
      <c r="X173" s="203" t="str">
        <f>IF(転記作業用!$AB173=0,"-",転記作業用!Y173)</f>
        <v>-</v>
      </c>
      <c r="Y173" s="203" t="str">
        <f>IF(転記作業用!$AB173=0,"-",転記作業用!Z173)</f>
        <v>-</v>
      </c>
      <c r="Z173" s="203" t="str">
        <f>IF(転記作業用!$AB173=0,"-",転記作業用!AA173)</f>
        <v>-</v>
      </c>
      <c r="AA173" s="203" t="str">
        <f>IF($G173=0,"*",IF(転記作業用!$AK173=0,"-",転記作業用!AC173))</f>
        <v>-</v>
      </c>
      <c r="AB173" s="203" t="str">
        <f>IF($G173=0,"*",IF(転記作業用!$AK173=0,"-",転記作業用!AD173))</f>
        <v>-</v>
      </c>
      <c r="AC173" s="203" t="str">
        <f>IF($G173=0,"*",IF(転記作業用!$AK173=0,"-",転記作業用!AE173))</f>
        <v>-</v>
      </c>
      <c r="AD173" s="203" t="str">
        <f>IF($G173=0,"*",IF(転記作業用!$AK173=0,"-",転記作業用!AF173))</f>
        <v>-</v>
      </c>
      <c r="AE173" s="203" t="str">
        <f>IF($G173=0,"*",IF(転記作業用!$AK173=0,"-",転記作業用!AG173))</f>
        <v>-</v>
      </c>
      <c r="AF173" s="203" t="str">
        <f>IF($G173=0,"*",IF(転記作業用!$AK173=0,"-",転記作業用!AH173))</f>
        <v>-</v>
      </c>
      <c r="AG173" s="203" t="str">
        <f>IF($G173=0,"*",IF(転記作業用!$AK173=0,"-",転記作業用!AI173))</f>
        <v>-</v>
      </c>
      <c r="AH173" s="203" t="str">
        <f>IF($G173=0,"*",IF(転記作業用!$AK173=0,"-",転記作業用!AJ173))</f>
        <v>-</v>
      </c>
      <c r="AI173" s="203" t="str">
        <f>IF($H173=0,"*",IF(転記作業用!$AW173=0,"-",転記作業用!AL173))</f>
        <v>-</v>
      </c>
      <c r="AJ173" s="203" t="str">
        <f>IF($H173=0,"*",IF(転記作業用!$AW173=0,"-",転記作業用!AM173))</f>
        <v>-</v>
      </c>
      <c r="AK173" s="203" t="str">
        <f>IF($H173=0,"*",IF(転記作業用!$AW173=0,"-",転記作業用!AN173))</f>
        <v>-</v>
      </c>
      <c r="AL173" s="203" t="str">
        <f>IF($H173=0,"*",IF(転記作業用!$AW173=0,"-",転記作業用!AO173))</f>
        <v>-</v>
      </c>
      <c r="AM173" s="203" t="str">
        <f>IF($H173=0,"*",IF(転記作業用!$AW173=0,"-",転記作業用!AP173))</f>
        <v>-</v>
      </c>
      <c r="AN173" s="203" t="str">
        <f>IF($H173=0,"*",IF(転記作業用!$AW173=0,"-",転記作業用!AQ173))</f>
        <v>-</v>
      </c>
      <c r="AO173" s="203" t="str">
        <f>IF($H173=0,"*",IF(転記作業用!$AW173=0,"-",転記作業用!AR173))</f>
        <v>-</v>
      </c>
      <c r="AP173" s="203" t="str">
        <f>IF($H173=0,"*",IF(転記作業用!$AW173=0,"-",転記作業用!AS173))</f>
        <v>-</v>
      </c>
      <c r="AQ173" s="203" t="str">
        <f>IF($H173=0,"*",IF(転記作業用!$AW173=0,"-",転記作業用!AT173))</f>
        <v>-</v>
      </c>
      <c r="AR173" s="203" t="str">
        <f>IF($H173=0,"*",IF(転記作業用!$AW173=0,"-",転記作業用!AU173))</f>
        <v>-</v>
      </c>
      <c r="AS173" s="203" t="str">
        <f>IF($H173=0,"*",IF(転記作業用!$AW173=0,"-",転記作業用!AV173))</f>
        <v>-</v>
      </c>
      <c r="AT173" s="203" t="str">
        <f>IF($I173=0,"*",IF(転記作業用!$BM173=0,"-",転記作業用!AX173))</f>
        <v>-</v>
      </c>
      <c r="AU173" s="203" t="str">
        <f>IF($I173=0,"*",IF(転記作業用!$BM173=0,"-",転記作業用!AY173))</f>
        <v>-</v>
      </c>
      <c r="AV173" s="203" t="str">
        <f>IF($I173=0,"*",IF(転記作業用!$BM173=0,"-",転記作業用!AZ173))</f>
        <v>-</v>
      </c>
      <c r="AW173" s="203" t="str">
        <f>IF($I173=0,"*",IF(転記作業用!$BM173=0,"-",転記作業用!BA173))</f>
        <v>-</v>
      </c>
      <c r="AX173" s="203" t="str">
        <f>IF($I173=0,"*",IF(転記作業用!$BM173=0,"-",転記作業用!BB173))</f>
        <v>-</v>
      </c>
      <c r="AY173" s="203" t="str">
        <f>IF($I173=0,"*",IF(転記作業用!$BM173=0,"-",転記作業用!BC173))</f>
        <v>-</v>
      </c>
      <c r="AZ173" s="203" t="str">
        <f>IF($I173=0,"*",IF(転記作業用!$BM173=0,"-",転記作業用!BD173))</f>
        <v>-</v>
      </c>
      <c r="BA173" s="203" t="str">
        <f>IF($I173=0,"*",IF(転記作業用!$BM173=0,"-",転記作業用!BE173))</f>
        <v>-</v>
      </c>
      <c r="BB173" s="203" t="str">
        <f>IF($I173=0,"*",IF(転記作業用!$BM173=0,"-",転記作業用!BF173))</f>
        <v>-</v>
      </c>
      <c r="BC173" s="203" t="str">
        <f>IF($I173=0,"*",IF(転記作業用!$BM173=0,"-",転記作業用!BG173))</f>
        <v>-</v>
      </c>
      <c r="BD173" s="203" t="str">
        <f>IF($I173=0,"*",IF(転記作業用!$BM173=0,"-",転記作業用!BH173))</f>
        <v>-</v>
      </c>
      <c r="BE173" s="203" t="str">
        <f>IF($I173=0,"*",IF(転記作業用!$BM173=0,"-",転記作業用!BI173))</f>
        <v>-</v>
      </c>
      <c r="BF173" s="203" t="str">
        <f>IF($I173=0,"*",IF(転記作業用!$BM173=0,"-",転記作業用!BJ173))</f>
        <v>-</v>
      </c>
      <c r="BG173" s="203" t="str">
        <f>IF($I173=0,"*",IF(転記作業用!$BM173=0,"-",転記作業用!BK173))</f>
        <v>-</v>
      </c>
      <c r="BH173" s="203" t="str">
        <f>IF($I173=0,"*",IF(転記作業用!$BM173=0,"-",転記作業用!BL173))</f>
        <v>-</v>
      </c>
      <c r="BI173" s="203" t="str">
        <f>IF('在宅生活改善調査（利用者票）'!BI182="","-",'在宅生活改善調査（利用者票）'!BI182)</f>
        <v>-</v>
      </c>
      <c r="BJ173" s="203" t="str">
        <f>IF($BI173=4,"*",IF(転記作業用!$CK173=0,"-",転記作業用!BO173))</f>
        <v>-</v>
      </c>
      <c r="BK173" s="203" t="str">
        <f>IF($BI173=4,"*",IF(転記作業用!$CK173=0,"-",転記作業用!BP173))</f>
        <v>-</v>
      </c>
      <c r="BL173" s="203" t="str">
        <f>IF($BI173=4,"*",IF(転記作業用!$CK173=0,"-",転記作業用!BQ173))</f>
        <v>-</v>
      </c>
      <c r="BM173" s="203" t="str">
        <f>IF($BI173=4,"*",IF(転記作業用!$CK173=0,"-",転記作業用!BR173))</f>
        <v>-</v>
      </c>
      <c r="BN173" s="203" t="str">
        <f>IF($BI173=4,"*",IF(転記作業用!$CK173=0,"-",転記作業用!BS173))</f>
        <v>-</v>
      </c>
      <c r="BO173" s="203" t="str">
        <f>IF($BI173=4,"*",IF(転記作業用!$CK173=0,"-",転記作業用!BT173))</f>
        <v>-</v>
      </c>
      <c r="BP173" s="203" t="str">
        <f>IF($BI173=4,"*",IF(転記作業用!$CK173=0,"-",転記作業用!BU173))</f>
        <v>-</v>
      </c>
      <c r="BQ173" s="203" t="str">
        <f>IF($BI173=4,"*",IF(転記作業用!$CK173=0,"-",転記作業用!BV173))</f>
        <v>-</v>
      </c>
      <c r="BR173" s="203" t="str">
        <f>IF($BI173=4,"*",IF(転記作業用!$CK173=0,"-",転記作業用!BW173))</f>
        <v>-</v>
      </c>
      <c r="BS173" s="203" t="str">
        <f>IF($BI173=4,"*",IF(転記作業用!$CK173=0,"-",転記作業用!BX173))</f>
        <v>-</v>
      </c>
      <c r="BT173" s="203" t="str">
        <f>IF($BI173=4,"*",IF(転記作業用!$CK173=0,"-",転記作業用!BY173))</f>
        <v>-</v>
      </c>
      <c r="BU173" s="203" t="str">
        <f>IF($BI173=4,"*",IF(転記作業用!$CK173=0,"-",転記作業用!BZ173))</f>
        <v>-</v>
      </c>
      <c r="BV173" s="203" t="str">
        <f>IF($BI173=4,"*",IF(転記作業用!$CK173=0,"-",転記作業用!CA173))</f>
        <v>-</v>
      </c>
      <c r="BW173" s="203" t="str">
        <f>IF($BI173=4,"*",IF(転記作業用!$CK173=0,"-",転記作業用!CB173))</f>
        <v>-</v>
      </c>
      <c r="BX173" s="203" t="str">
        <f>IF($BI173=4,"*",IF(転記作業用!$CK173=0,"-",転記作業用!CC173))</f>
        <v>-</v>
      </c>
      <c r="BY173" s="203" t="str">
        <f>IF($BI173=4,"*",IF(転記作業用!$CK173=0,"-",転記作業用!CD173))</f>
        <v>-</v>
      </c>
      <c r="BZ173" s="203" t="str">
        <f>IF($BI173=4,"*",IF(転記作業用!$CK173=0,"-",転記作業用!CE173))</f>
        <v>-</v>
      </c>
      <c r="CA173" s="203" t="str">
        <f>IF($BI173=4,"*",IF(転記作業用!$CK173=0,"-",転記作業用!CF173))</f>
        <v>-</v>
      </c>
      <c r="CB173" s="203" t="str">
        <f>IF($BI173=4,"*",IF(転記作業用!$CK173=0,"-",転記作業用!CG173))</f>
        <v>-</v>
      </c>
      <c r="CC173" s="203" t="str">
        <f>IF(転記作業用!$CJ173=0,"*",IF('在宅生活改善調査（利用者票）'!CC182="","-",'在宅生活改善調査（利用者票）'!CC182))</f>
        <v>*</v>
      </c>
      <c r="CD173" s="203" t="str">
        <f>IF(転記作業用!CI173=0,"*",IF('在宅生活改善調査（利用者票）'!CD182="","-",'在宅生活改善調査（利用者票）'!CD182))</f>
        <v>*</v>
      </c>
      <c r="CE173" s="203" t="str">
        <f>IF(CB173&lt;&gt;1,"*",IF('在宅生活改善調査（利用者票）'!CE182="","-",'在宅生活改善調査（利用者票）'!CE182))</f>
        <v>*</v>
      </c>
    </row>
    <row r="174" spans="2:83" x14ac:dyDescent="0.15">
      <c r="B174" s="203" t="str">
        <f>IF('在宅生活改善調査（利用者票）'!B183="","-",'在宅生活改善調査（利用者票）'!B183)</f>
        <v>-</v>
      </c>
      <c r="C174" s="203" t="str">
        <f>IF('在宅生活改善調査（利用者票）'!C183="","-",'在宅生活改善調査（利用者票）'!C183)</f>
        <v>-</v>
      </c>
      <c r="D174" s="203" t="str">
        <f>IF('在宅生活改善調査（利用者票）'!D183="","-",'在宅生活改善調査（利用者票）'!D183)</f>
        <v>-</v>
      </c>
      <c r="E174" s="203" t="str">
        <f>IF(転記作業用!$K174=0,"-",転記作業用!D174)</f>
        <v>-</v>
      </c>
      <c r="F174" s="203" t="str">
        <f>IF(転記作業用!$K174=0,"-",転記作業用!E174)</f>
        <v>-</v>
      </c>
      <c r="G174" s="203" t="str">
        <f>IF(転記作業用!$K174=0,"-",転記作業用!F174)</f>
        <v>-</v>
      </c>
      <c r="H174" s="203" t="str">
        <f>IF(転記作業用!$K174=0,"-",転記作業用!G174)</f>
        <v>-</v>
      </c>
      <c r="I174" s="203" t="str">
        <f>IF(転記作業用!$K174=0,"-",転記作業用!H174)</f>
        <v>-</v>
      </c>
      <c r="J174" s="203" t="str">
        <f>IF(転記作業用!$K174=0,"-",転記作業用!I174)</f>
        <v>-</v>
      </c>
      <c r="K174" s="203" t="str">
        <f>IF(転記作業用!$K174=0,"-",転記作業用!J174)</f>
        <v>-</v>
      </c>
      <c r="L174" s="203" t="str">
        <f>IF(転記作業用!$S174=0,"-",転記作業用!L174)</f>
        <v>-</v>
      </c>
      <c r="M174" s="203" t="str">
        <f>IF(転記作業用!$S174=0,"-",転記作業用!M174)</f>
        <v>-</v>
      </c>
      <c r="N174" s="203" t="str">
        <f>IF(転記作業用!$S174=0,"-",転記作業用!N174)</f>
        <v>-</v>
      </c>
      <c r="O174" s="203" t="str">
        <f>IF(転記作業用!$S174=0,"-",転記作業用!O174)</f>
        <v>-</v>
      </c>
      <c r="P174" s="203" t="str">
        <f>IF(転記作業用!$S174=0,"-",転記作業用!P174)</f>
        <v>-</v>
      </c>
      <c r="Q174" s="203" t="str">
        <f>IF(転記作業用!$S174=0,"-",転記作業用!Q174)</f>
        <v>-</v>
      </c>
      <c r="R174" s="203" t="str">
        <f>IF(転記作業用!$S174=0,"-",転記作業用!R174)</f>
        <v>-</v>
      </c>
      <c r="S174" s="203" t="str">
        <f>IF(転記作業用!$AB174=0,"-",転記作業用!T174)</f>
        <v>-</v>
      </c>
      <c r="T174" s="203" t="str">
        <f>IF(転記作業用!$AB174=0,"-",転記作業用!U174)</f>
        <v>-</v>
      </c>
      <c r="U174" s="203" t="str">
        <f>IF(転記作業用!$AB174=0,"-",転記作業用!V174)</f>
        <v>-</v>
      </c>
      <c r="V174" s="203" t="str">
        <f>IF(転記作業用!$AB174=0,"-",転記作業用!W174)</f>
        <v>-</v>
      </c>
      <c r="W174" s="203" t="str">
        <f>IF(転記作業用!$AB174=0,"-",転記作業用!X174)</f>
        <v>-</v>
      </c>
      <c r="X174" s="203" t="str">
        <f>IF(転記作業用!$AB174=0,"-",転記作業用!Y174)</f>
        <v>-</v>
      </c>
      <c r="Y174" s="203" t="str">
        <f>IF(転記作業用!$AB174=0,"-",転記作業用!Z174)</f>
        <v>-</v>
      </c>
      <c r="Z174" s="203" t="str">
        <f>IF(転記作業用!$AB174=0,"-",転記作業用!AA174)</f>
        <v>-</v>
      </c>
      <c r="AA174" s="203" t="str">
        <f>IF($G174=0,"*",IF(転記作業用!$AK174=0,"-",転記作業用!AC174))</f>
        <v>-</v>
      </c>
      <c r="AB174" s="203" t="str">
        <f>IF($G174=0,"*",IF(転記作業用!$AK174=0,"-",転記作業用!AD174))</f>
        <v>-</v>
      </c>
      <c r="AC174" s="203" t="str">
        <f>IF($G174=0,"*",IF(転記作業用!$AK174=0,"-",転記作業用!AE174))</f>
        <v>-</v>
      </c>
      <c r="AD174" s="203" t="str">
        <f>IF($G174=0,"*",IF(転記作業用!$AK174=0,"-",転記作業用!AF174))</f>
        <v>-</v>
      </c>
      <c r="AE174" s="203" t="str">
        <f>IF($G174=0,"*",IF(転記作業用!$AK174=0,"-",転記作業用!AG174))</f>
        <v>-</v>
      </c>
      <c r="AF174" s="203" t="str">
        <f>IF($G174=0,"*",IF(転記作業用!$AK174=0,"-",転記作業用!AH174))</f>
        <v>-</v>
      </c>
      <c r="AG174" s="203" t="str">
        <f>IF($G174=0,"*",IF(転記作業用!$AK174=0,"-",転記作業用!AI174))</f>
        <v>-</v>
      </c>
      <c r="AH174" s="203" t="str">
        <f>IF($G174=0,"*",IF(転記作業用!$AK174=0,"-",転記作業用!AJ174))</f>
        <v>-</v>
      </c>
      <c r="AI174" s="203" t="str">
        <f>IF($H174=0,"*",IF(転記作業用!$AW174=0,"-",転記作業用!AL174))</f>
        <v>-</v>
      </c>
      <c r="AJ174" s="203" t="str">
        <f>IF($H174=0,"*",IF(転記作業用!$AW174=0,"-",転記作業用!AM174))</f>
        <v>-</v>
      </c>
      <c r="AK174" s="203" t="str">
        <f>IF($H174=0,"*",IF(転記作業用!$AW174=0,"-",転記作業用!AN174))</f>
        <v>-</v>
      </c>
      <c r="AL174" s="203" t="str">
        <f>IF($H174=0,"*",IF(転記作業用!$AW174=0,"-",転記作業用!AO174))</f>
        <v>-</v>
      </c>
      <c r="AM174" s="203" t="str">
        <f>IF($H174=0,"*",IF(転記作業用!$AW174=0,"-",転記作業用!AP174))</f>
        <v>-</v>
      </c>
      <c r="AN174" s="203" t="str">
        <f>IF($H174=0,"*",IF(転記作業用!$AW174=0,"-",転記作業用!AQ174))</f>
        <v>-</v>
      </c>
      <c r="AO174" s="203" t="str">
        <f>IF($H174=0,"*",IF(転記作業用!$AW174=0,"-",転記作業用!AR174))</f>
        <v>-</v>
      </c>
      <c r="AP174" s="203" t="str">
        <f>IF($H174=0,"*",IF(転記作業用!$AW174=0,"-",転記作業用!AS174))</f>
        <v>-</v>
      </c>
      <c r="AQ174" s="203" t="str">
        <f>IF($H174=0,"*",IF(転記作業用!$AW174=0,"-",転記作業用!AT174))</f>
        <v>-</v>
      </c>
      <c r="AR174" s="203" t="str">
        <f>IF($H174=0,"*",IF(転記作業用!$AW174=0,"-",転記作業用!AU174))</f>
        <v>-</v>
      </c>
      <c r="AS174" s="203" t="str">
        <f>IF($H174=0,"*",IF(転記作業用!$AW174=0,"-",転記作業用!AV174))</f>
        <v>-</v>
      </c>
      <c r="AT174" s="203" t="str">
        <f>IF($I174=0,"*",IF(転記作業用!$BM174=0,"-",転記作業用!AX174))</f>
        <v>-</v>
      </c>
      <c r="AU174" s="203" t="str">
        <f>IF($I174=0,"*",IF(転記作業用!$BM174=0,"-",転記作業用!AY174))</f>
        <v>-</v>
      </c>
      <c r="AV174" s="203" t="str">
        <f>IF($I174=0,"*",IF(転記作業用!$BM174=0,"-",転記作業用!AZ174))</f>
        <v>-</v>
      </c>
      <c r="AW174" s="203" t="str">
        <f>IF($I174=0,"*",IF(転記作業用!$BM174=0,"-",転記作業用!BA174))</f>
        <v>-</v>
      </c>
      <c r="AX174" s="203" t="str">
        <f>IF($I174=0,"*",IF(転記作業用!$BM174=0,"-",転記作業用!BB174))</f>
        <v>-</v>
      </c>
      <c r="AY174" s="203" t="str">
        <f>IF($I174=0,"*",IF(転記作業用!$BM174=0,"-",転記作業用!BC174))</f>
        <v>-</v>
      </c>
      <c r="AZ174" s="203" t="str">
        <f>IF($I174=0,"*",IF(転記作業用!$BM174=0,"-",転記作業用!BD174))</f>
        <v>-</v>
      </c>
      <c r="BA174" s="203" t="str">
        <f>IF($I174=0,"*",IF(転記作業用!$BM174=0,"-",転記作業用!BE174))</f>
        <v>-</v>
      </c>
      <c r="BB174" s="203" t="str">
        <f>IF($I174=0,"*",IF(転記作業用!$BM174=0,"-",転記作業用!BF174))</f>
        <v>-</v>
      </c>
      <c r="BC174" s="203" t="str">
        <f>IF($I174=0,"*",IF(転記作業用!$BM174=0,"-",転記作業用!BG174))</f>
        <v>-</v>
      </c>
      <c r="BD174" s="203" t="str">
        <f>IF($I174=0,"*",IF(転記作業用!$BM174=0,"-",転記作業用!BH174))</f>
        <v>-</v>
      </c>
      <c r="BE174" s="203" t="str">
        <f>IF($I174=0,"*",IF(転記作業用!$BM174=0,"-",転記作業用!BI174))</f>
        <v>-</v>
      </c>
      <c r="BF174" s="203" t="str">
        <f>IF($I174=0,"*",IF(転記作業用!$BM174=0,"-",転記作業用!BJ174))</f>
        <v>-</v>
      </c>
      <c r="BG174" s="203" t="str">
        <f>IF($I174=0,"*",IF(転記作業用!$BM174=0,"-",転記作業用!BK174))</f>
        <v>-</v>
      </c>
      <c r="BH174" s="203" t="str">
        <f>IF($I174=0,"*",IF(転記作業用!$BM174=0,"-",転記作業用!BL174))</f>
        <v>-</v>
      </c>
      <c r="BI174" s="203" t="str">
        <f>IF('在宅生活改善調査（利用者票）'!BI183="","-",'在宅生活改善調査（利用者票）'!BI183)</f>
        <v>-</v>
      </c>
      <c r="BJ174" s="203" t="str">
        <f>IF($BI174=4,"*",IF(転記作業用!$CK174=0,"-",転記作業用!BO174))</f>
        <v>-</v>
      </c>
      <c r="BK174" s="203" t="str">
        <f>IF($BI174=4,"*",IF(転記作業用!$CK174=0,"-",転記作業用!BP174))</f>
        <v>-</v>
      </c>
      <c r="BL174" s="203" t="str">
        <f>IF($BI174=4,"*",IF(転記作業用!$CK174=0,"-",転記作業用!BQ174))</f>
        <v>-</v>
      </c>
      <c r="BM174" s="203" t="str">
        <f>IF($BI174=4,"*",IF(転記作業用!$CK174=0,"-",転記作業用!BR174))</f>
        <v>-</v>
      </c>
      <c r="BN174" s="203" t="str">
        <f>IF($BI174=4,"*",IF(転記作業用!$CK174=0,"-",転記作業用!BS174))</f>
        <v>-</v>
      </c>
      <c r="BO174" s="203" t="str">
        <f>IF($BI174=4,"*",IF(転記作業用!$CK174=0,"-",転記作業用!BT174))</f>
        <v>-</v>
      </c>
      <c r="BP174" s="203" t="str">
        <f>IF($BI174=4,"*",IF(転記作業用!$CK174=0,"-",転記作業用!BU174))</f>
        <v>-</v>
      </c>
      <c r="BQ174" s="203" t="str">
        <f>IF($BI174=4,"*",IF(転記作業用!$CK174=0,"-",転記作業用!BV174))</f>
        <v>-</v>
      </c>
      <c r="BR174" s="203" t="str">
        <f>IF($BI174=4,"*",IF(転記作業用!$CK174=0,"-",転記作業用!BW174))</f>
        <v>-</v>
      </c>
      <c r="BS174" s="203" t="str">
        <f>IF($BI174=4,"*",IF(転記作業用!$CK174=0,"-",転記作業用!BX174))</f>
        <v>-</v>
      </c>
      <c r="BT174" s="203" t="str">
        <f>IF($BI174=4,"*",IF(転記作業用!$CK174=0,"-",転記作業用!BY174))</f>
        <v>-</v>
      </c>
      <c r="BU174" s="203" t="str">
        <f>IF($BI174=4,"*",IF(転記作業用!$CK174=0,"-",転記作業用!BZ174))</f>
        <v>-</v>
      </c>
      <c r="BV174" s="203" t="str">
        <f>IF($BI174=4,"*",IF(転記作業用!$CK174=0,"-",転記作業用!CA174))</f>
        <v>-</v>
      </c>
      <c r="BW174" s="203" t="str">
        <f>IF($BI174=4,"*",IF(転記作業用!$CK174=0,"-",転記作業用!CB174))</f>
        <v>-</v>
      </c>
      <c r="BX174" s="203" t="str">
        <f>IF($BI174=4,"*",IF(転記作業用!$CK174=0,"-",転記作業用!CC174))</f>
        <v>-</v>
      </c>
      <c r="BY174" s="203" t="str">
        <f>IF($BI174=4,"*",IF(転記作業用!$CK174=0,"-",転記作業用!CD174))</f>
        <v>-</v>
      </c>
      <c r="BZ174" s="203" t="str">
        <f>IF($BI174=4,"*",IF(転記作業用!$CK174=0,"-",転記作業用!CE174))</f>
        <v>-</v>
      </c>
      <c r="CA174" s="203" t="str">
        <f>IF($BI174=4,"*",IF(転記作業用!$CK174=0,"-",転記作業用!CF174))</f>
        <v>-</v>
      </c>
      <c r="CB174" s="203" t="str">
        <f>IF($BI174=4,"*",IF(転記作業用!$CK174=0,"-",転記作業用!CG174))</f>
        <v>-</v>
      </c>
      <c r="CC174" s="203" t="str">
        <f>IF(転記作業用!$CJ174=0,"*",IF('在宅生活改善調査（利用者票）'!CC183="","-",'在宅生活改善調査（利用者票）'!CC183))</f>
        <v>*</v>
      </c>
      <c r="CD174" s="203" t="str">
        <f>IF(転記作業用!CI174=0,"*",IF('在宅生活改善調査（利用者票）'!CD183="","-",'在宅生活改善調査（利用者票）'!CD183))</f>
        <v>*</v>
      </c>
      <c r="CE174" s="203" t="str">
        <f>IF(CB174&lt;&gt;1,"*",IF('在宅生活改善調査（利用者票）'!CE183="","-",'在宅生活改善調査（利用者票）'!CE183))</f>
        <v>*</v>
      </c>
    </row>
    <row r="175" spans="2:83" x14ac:dyDescent="0.15">
      <c r="B175" s="203" t="str">
        <f>IF('在宅生活改善調査（利用者票）'!B184="","-",'在宅生活改善調査（利用者票）'!B184)</f>
        <v>-</v>
      </c>
      <c r="C175" s="203" t="str">
        <f>IF('在宅生活改善調査（利用者票）'!C184="","-",'在宅生活改善調査（利用者票）'!C184)</f>
        <v>-</v>
      </c>
      <c r="D175" s="203" t="str">
        <f>IF('在宅生活改善調査（利用者票）'!D184="","-",'在宅生活改善調査（利用者票）'!D184)</f>
        <v>-</v>
      </c>
      <c r="E175" s="203" t="str">
        <f>IF(転記作業用!$K175=0,"-",転記作業用!D175)</f>
        <v>-</v>
      </c>
      <c r="F175" s="203" t="str">
        <f>IF(転記作業用!$K175=0,"-",転記作業用!E175)</f>
        <v>-</v>
      </c>
      <c r="G175" s="203" t="str">
        <f>IF(転記作業用!$K175=0,"-",転記作業用!F175)</f>
        <v>-</v>
      </c>
      <c r="H175" s="203" t="str">
        <f>IF(転記作業用!$K175=0,"-",転記作業用!G175)</f>
        <v>-</v>
      </c>
      <c r="I175" s="203" t="str">
        <f>IF(転記作業用!$K175=0,"-",転記作業用!H175)</f>
        <v>-</v>
      </c>
      <c r="J175" s="203" t="str">
        <f>IF(転記作業用!$K175=0,"-",転記作業用!I175)</f>
        <v>-</v>
      </c>
      <c r="K175" s="203" t="str">
        <f>IF(転記作業用!$K175=0,"-",転記作業用!J175)</f>
        <v>-</v>
      </c>
      <c r="L175" s="203" t="str">
        <f>IF(転記作業用!$S175=0,"-",転記作業用!L175)</f>
        <v>-</v>
      </c>
      <c r="M175" s="203" t="str">
        <f>IF(転記作業用!$S175=0,"-",転記作業用!M175)</f>
        <v>-</v>
      </c>
      <c r="N175" s="203" t="str">
        <f>IF(転記作業用!$S175=0,"-",転記作業用!N175)</f>
        <v>-</v>
      </c>
      <c r="O175" s="203" t="str">
        <f>IF(転記作業用!$S175=0,"-",転記作業用!O175)</f>
        <v>-</v>
      </c>
      <c r="P175" s="203" t="str">
        <f>IF(転記作業用!$S175=0,"-",転記作業用!P175)</f>
        <v>-</v>
      </c>
      <c r="Q175" s="203" t="str">
        <f>IF(転記作業用!$S175=0,"-",転記作業用!Q175)</f>
        <v>-</v>
      </c>
      <c r="R175" s="203" t="str">
        <f>IF(転記作業用!$S175=0,"-",転記作業用!R175)</f>
        <v>-</v>
      </c>
      <c r="S175" s="203" t="str">
        <f>IF(転記作業用!$AB175=0,"-",転記作業用!T175)</f>
        <v>-</v>
      </c>
      <c r="T175" s="203" t="str">
        <f>IF(転記作業用!$AB175=0,"-",転記作業用!U175)</f>
        <v>-</v>
      </c>
      <c r="U175" s="203" t="str">
        <f>IF(転記作業用!$AB175=0,"-",転記作業用!V175)</f>
        <v>-</v>
      </c>
      <c r="V175" s="203" t="str">
        <f>IF(転記作業用!$AB175=0,"-",転記作業用!W175)</f>
        <v>-</v>
      </c>
      <c r="W175" s="203" t="str">
        <f>IF(転記作業用!$AB175=0,"-",転記作業用!X175)</f>
        <v>-</v>
      </c>
      <c r="X175" s="203" t="str">
        <f>IF(転記作業用!$AB175=0,"-",転記作業用!Y175)</f>
        <v>-</v>
      </c>
      <c r="Y175" s="203" t="str">
        <f>IF(転記作業用!$AB175=0,"-",転記作業用!Z175)</f>
        <v>-</v>
      </c>
      <c r="Z175" s="203" t="str">
        <f>IF(転記作業用!$AB175=0,"-",転記作業用!AA175)</f>
        <v>-</v>
      </c>
      <c r="AA175" s="203" t="str">
        <f>IF($G175=0,"*",IF(転記作業用!$AK175=0,"-",転記作業用!AC175))</f>
        <v>-</v>
      </c>
      <c r="AB175" s="203" t="str">
        <f>IF($G175=0,"*",IF(転記作業用!$AK175=0,"-",転記作業用!AD175))</f>
        <v>-</v>
      </c>
      <c r="AC175" s="203" t="str">
        <f>IF($G175=0,"*",IF(転記作業用!$AK175=0,"-",転記作業用!AE175))</f>
        <v>-</v>
      </c>
      <c r="AD175" s="203" t="str">
        <f>IF($G175=0,"*",IF(転記作業用!$AK175=0,"-",転記作業用!AF175))</f>
        <v>-</v>
      </c>
      <c r="AE175" s="203" t="str">
        <f>IF($G175=0,"*",IF(転記作業用!$AK175=0,"-",転記作業用!AG175))</f>
        <v>-</v>
      </c>
      <c r="AF175" s="203" t="str">
        <f>IF($G175=0,"*",IF(転記作業用!$AK175=0,"-",転記作業用!AH175))</f>
        <v>-</v>
      </c>
      <c r="AG175" s="203" t="str">
        <f>IF($G175=0,"*",IF(転記作業用!$AK175=0,"-",転記作業用!AI175))</f>
        <v>-</v>
      </c>
      <c r="AH175" s="203" t="str">
        <f>IF($G175=0,"*",IF(転記作業用!$AK175=0,"-",転記作業用!AJ175))</f>
        <v>-</v>
      </c>
      <c r="AI175" s="203" t="str">
        <f>IF($H175=0,"*",IF(転記作業用!$AW175=0,"-",転記作業用!AL175))</f>
        <v>-</v>
      </c>
      <c r="AJ175" s="203" t="str">
        <f>IF($H175=0,"*",IF(転記作業用!$AW175=0,"-",転記作業用!AM175))</f>
        <v>-</v>
      </c>
      <c r="AK175" s="203" t="str">
        <f>IF($H175=0,"*",IF(転記作業用!$AW175=0,"-",転記作業用!AN175))</f>
        <v>-</v>
      </c>
      <c r="AL175" s="203" t="str">
        <f>IF($H175=0,"*",IF(転記作業用!$AW175=0,"-",転記作業用!AO175))</f>
        <v>-</v>
      </c>
      <c r="AM175" s="203" t="str">
        <f>IF($H175=0,"*",IF(転記作業用!$AW175=0,"-",転記作業用!AP175))</f>
        <v>-</v>
      </c>
      <c r="AN175" s="203" t="str">
        <f>IF($H175=0,"*",IF(転記作業用!$AW175=0,"-",転記作業用!AQ175))</f>
        <v>-</v>
      </c>
      <c r="AO175" s="203" t="str">
        <f>IF($H175=0,"*",IF(転記作業用!$AW175=0,"-",転記作業用!AR175))</f>
        <v>-</v>
      </c>
      <c r="AP175" s="203" t="str">
        <f>IF($H175=0,"*",IF(転記作業用!$AW175=0,"-",転記作業用!AS175))</f>
        <v>-</v>
      </c>
      <c r="AQ175" s="203" t="str">
        <f>IF($H175=0,"*",IF(転記作業用!$AW175=0,"-",転記作業用!AT175))</f>
        <v>-</v>
      </c>
      <c r="AR175" s="203" t="str">
        <f>IF($H175=0,"*",IF(転記作業用!$AW175=0,"-",転記作業用!AU175))</f>
        <v>-</v>
      </c>
      <c r="AS175" s="203" t="str">
        <f>IF($H175=0,"*",IF(転記作業用!$AW175=0,"-",転記作業用!AV175))</f>
        <v>-</v>
      </c>
      <c r="AT175" s="203" t="str">
        <f>IF($I175=0,"*",IF(転記作業用!$BM175=0,"-",転記作業用!AX175))</f>
        <v>-</v>
      </c>
      <c r="AU175" s="203" t="str">
        <f>IF($I175=0,"*",IF(転記作業用!$BM175=0,"-",転記作業用!AY175))</f>
        <v>-</v>
      </c>
      <c r="AV175" s="203" t="str">
        <f>IF($I175=0,"*",IF(転記作業用!$BM175=0,"-",転記作業用!AZ175))</f>
        <v>-</v>
      </c>
      <c r="AW175" s="203" t="str">
        <f>IF($I175=0,"*",IF(転記作業用!$BM175=0,"-",転記作業用!BA175))</f>
        <v>-</v>
      </c>
      <c r="AX175" s="203" t="str">
        <f>IF($I175=0,"*",IF(転記作業用!$BM175=0,"-",転記作業用!BB175))</f>
        <v>-</v>
      </c>
      <c r="AY175" s="203" t="str">
        <f>IF($I175=0,"*",IF(転記作業用!$BM175=0,"-",転記作業用!BC175))</f>
        <v>-</v>
      </c>
      <c r="AZ175" s="203" t="str">
        <f>IF($I175=0,"*",IF(転記作業用!$BM175=0,"-",転記作業用!BD175))</f>
        <v>-</v>
      </c>
      <c r="BA175" s="203" t="str">
        <f>IF($I175=0,"*",IF(転記作業用!$BM175=0,"-",転記作業用!BE175))</f>
        <v>-</v>
      </c>
      <c r="BB175" s="203" t="str">
        <f>IF($I175=0,"*",IF(転記作業用!$BM175=0,"-",転記作業用!BF175))</f>
        <v>-</v>
      </c>
      <c r="BC175" s="203" t="str">
        <f>IF($I175=0,"*",IF(転記作業用!$BM175=0,"-",転記作業用!BG175))</f>
        <v>-</v>
      </c>
      <c r="BD175" s="203" t="str">
        <f>IF($I175=0,"*",IF(転記作業用!$BM175=0,"-",転記作業用!BH175))</f>
        <v>-</v>
      </c>
      <c r="BE175" s="203" t="str">
        <f>IF($I175=0,"*",IF(転記作業用!$BM175=0,"-",転記作業用!BI175))</f>
        <v>-</v>
      </c>
      <c r="BF175" s="203" t="str">
        <f>IF($I175=0,"*",IF(転記作業用!$BM175=0,"-",転記作業用!BJ175))</f>
        <v>-</v>
      </c>
      <c r="BG175" s="203" t="str">
        <f>IF($I175=0,"*",IF(転記作業用!$BM175=0,"-",転記作業用!BK175))</f>
        <v>-</v>
      </c>
      <c r="BH175" s="203" t="str">
        <f>IF($I175=0,"*",IF(転記作業用!$BM175=0,"-",転記作業用!BL175))</f>
        <v>-</v>
      </c>
      <c r="BI175" s="203" t="str">
        <f>IF('在宅生活改善調査（利用者票）'!BI184="","-",'在宅生活改善調査（利用者票）'!BI184)</f>
        <v>-</v>
      </c>
      <c r="BJ175" s="203" t="str">
        <f>IF($BI175=4,"*",IF(転記作業用!$CK175=0,"-",転記作業用!BO175))</f>
        <v>-</v>
      </c>
      <c r="BK175" s="203" t="str">
        <f>IF($BI175=4,"*",IF(転記作業用!$CK175=0,"-",転記作業用!BP175))</f>
        <v>-</v>
      </c>
      <c r="BL175" s="203" t="str">
        <f>IF($BI175=4,"*",IF(転記作業用!$CK175=0,"-",転記作業用!BQ175))</f>
        <v>-</v>
      </c>
      <c r="BM175" s="203" t="str">
        <f>IF($BI175=4,"*",IF(転記作業用!$CK175=0,"-",転記作業用!BR175))</f>
        <v>-</v>
      </c>
      <c r="BN175" s="203" t="str">
        <f>IF($BI175=4,"*",IF(転記作業用!$CK175=0,"-",転記作業用!BS175))</f>
        <v>-</v>
      </c>
      <c r="BO175" s="203" t="str">
        <f>IF($BI175=4,"*",IF(転記作業用!$CK175=0,"-",転記作業用!BT175))</f>
        <v>-</v>
      </c>
      <c r="BP175" s="203" t="str">
        <f>IF($BI175=4,"*",IF(転記作業用!$CK175=0,"-",転記作業用!BU175))</f>
        <v>-</v>
      </c>
      <c r="BQ175" s="203" t="str">
        <f>IF($BI175=4,"*",IF(転記作業用!$CK175=0,"-",転記作業用!BV175))</f>
        <v>-</v>
      </c>
      <c r="BR175" s="203" t="str">
        <f>IF($BI175=4,"*",IF(転記作業用!$CK175=0,"-",転記作業用!BW175))</f>
        <v>-</v>
      </c>
      <c r="BS175" s="203" t="str">
        <f>IF($BI175=4,"*",IF(転記作業用!$CK175=0,"-",転記作業用!BX175))</f>
        <v>-</v>
      </c>
      <c r="BT175" s="203" t="str">
        <f>IF($BI175=4,"*",IF(転記作業用!$CK175=0,"-",転記作業用!BY175))</f>
        <v>-</v>
      </c>
      <c r="BU175" s="203" t="str">
        <f>IF($BI175=4,"*",IF(転記作業用!$CK175=0,"-",転記作業用!BZ175))</f>
        <v>-</v>
      </c>
      <c r="BV175" s="203" t="str">
        <f>IF($BI175=4,"*",IF(転記作業用!$CK175=0,"-",転記作業用!CA175))</f>
        <v>-</v>
      </c>
      <c r="BW175" s="203" t="str">
        <f>IF($BI175=4,"*",IF(転記作業用!$CK175=0,"-",転記作業用!CB175))</f>
        <v>-</v>
      </c>
      <c r="BX175" s="203" t="str">
        <f>IF($BI175=4,"*",IF(転記作業用!$CK175=0,"-",転記作業用!CC175))</f>
        <v>-</v>
      </c>
      <c r="BY175" s="203" t="str">
        <f>IF($BI175=4,"*",IF(転記作業用!$CK175=0,"-",転記作業用!CD175))</f>
        <v>-</v>
      </c>
      <c r="BZ175" s="203" t="str">
        <f>IF($BI175=4,"*",IF(転記作業用!$CK175=0,"-",転記作業用!CE175))</f>
        <v>-</v>
      </c>
      <c r="CA175" s="203" t="str">
        <f>IF($BI175=4,"*",IF(転記作業用!$CK175=0,"-",転記作業用!CF175))</f>
        <v>-</v>
      </c>
      <c r="CB175" s="203" t="str">
        <f>IF($BI175=4,"*",IF(転記作業用!$CK175=0,"-",転記作業用!CG175))</f>
        <v>-</v>
      </c>
      <c r="CC175" s="203" t="str">
        <f>IF(転記作業用!$CJ175=0,"*",IF('在宅生活改善調査（利用者票）'!CC184="","-",'在宅生活改善調査（利用者票）'!CC184))</f>
        <v>*</v>
      </c>
      <c r="CD175" s="203" t="str">
        <f>IF(転記作業用!CI175=0,"*",IF('在宅生活改善調査（利用者票）'!CD184="","-",'在宅生活改善調査（利用者票）'!CD184))</f>
        <v>*</v>
      </c>
      <c r="CE175" s="203" t="str">
        <f>IF(CB175&lt;&gt;1,"*",IF('在宅生活改善調査（利用者票）'!CE184="","-",'在宅生活改善調査（利用者票）'!CE184))</f>
        <v>*</v>
      </c>
    </row>
    <row r="176" spans="2:83" x14ac:dyDescent="0.15">
      <c r="B176" s="203" t="str">
        <f>IF('在宅生活改善調査（利用者票）'!B185="","-",'在宅生活改善調査（利用者票）'!B185)</f>
        <v>-</v>
      </c>
      <c r="C176" s="203" t="str">
        <f>IF('在宅生活改善調査（利用者票）'!C185="","-",'在宅生活改善調査（利用者票）'!C185)</f>
        <v>-</v>
      </c>
      <c r="D176" s="203" t="str">
        <f>IF('在宅生活改善調査（利用者票）'!D185="","-",'在宅生活改善調査（利用者票）'!D185)</f>
        <v>-</v>
      </c>
      <c r="E176" s="203" t="str">
        <f>IF(転記作業用!$K176=0,"-",転記作業用!D176)</f>
        <v>-</v>
      </c>
      <c r="F176" s="203" t="str">
        <f>IF(転記作業用!$K176=0,"-",転記作業用!E176)</f>
        <v>-</v>
      </c>
      <c r="G176" s="203" t="str">
        <f>IF(転記作業用!$K176=0,"-",転記作業用!F176)</f>
        <v>-</v>
      </c>
      <c r="H176" s="203" t="str">
        <f>IF(転記作業用!$K176=0,"-",転記作業用!G176)</f>
        <v>-</v>
      </c>
      <c r="I176" s="203" t="str">
        <f>IF(転記作業用!$K176=0,"-",転記作業用!H176)</f>
        <v>-</v>
      </c>
      <c r="J176" s="203" t="str">
        <f>IF(転記作業用!$K176=0,"-",転記作業用!I176)</f>
        <v>-</v>
      </c>
      <c r="K176" s="203" t="str">
        <f>IF(転記作業用!$K176=0,"-",転記作業用!J176)</f>
        <v>-</v>
      </c>
      <c r="L176" s="203" t="str">
        <f>IF(転記作業用!$S176=0,"-",転記作業用!L176)</f>
        <v>-</v>
      </c>
      <c r="M176" s="203" t="str">
        <f>IF(転記作業用!$S176=0,"-",転記作業用!M176)</f>
        <v>-</v>
      </c>
      <c r="N176" s="203" t="str">
        <f>IF(転記作業用!$S176=0,"-",転記作業用!N176)</f>
        <v>-</v>
      </c>
      <c r="O176" s="203" t="str">
        <f>IF(転記作業用!$S176=0,"-",転記作業用!O176)</f>
        <v>-</v>
      </c>
      <c r="P176" s="203" t="str">
        <f>IF(転記作業用!$S176=0,"-",転記作業用!P176)</f>
        <v>-</v>
      </c>
      <c r="Q176" s="203" t="str">
        <f>IF(転記作業用!$S176=0,"-",転記作業用!Q176)</f>
        <v>-</v>
      </c>
      <c r="R176" s="203" t="str">
        <f>IF(転記作業用!$S176=0,"-",転記作業用!R176)</f>
        <v>-</v>
      </c>
      <c r="S176" s="203" t="str">
        <f>IF(転記作業用!$AB176=0,"-",転記作業用!T176)</f>
        <v>-</v>
      </c>
      <c r="T176" s="203" t="str">
        <f>IF(転記作業用!$AB176=0,"-",転記作業用!U176)</f>
        <v>-</v>
      </c>
      <c r="U176" s="203" t="str">
        <f>IF(転記作業用!$AB176=0,"-",転記作業用!V176)</f>
        <v>-</v>
      </c>
      <c r="V176" s="203" t="str">
        <f>IF(転記作業用!$AB176=0,"-",転記作業用!W176)</f>
        <v>-</v>
      </c>
      <c r="W176" s="203" t="str">
        <f>IF(転記作業用!$AB176=0,"-",転記作業用!X176)</f>
        <v>-</v>
      </c>
      <c r="X176" s="203" t="str">
        <f>IF(転記作業用!$AB176=0,"-",転記作業用!Y176)</f>
        <v>-</v>
      </c>
      <c r="Y176" s="203" t="str">
        <f>IF(転記作業用!$AB176=0,"-",転記作業用!Z176)</f>
        <v>-</v>
      </c>
      <c r="Z176" s="203" t="str">
        <f>IF(転記作業用!$AB176=0,"-",転記作業用!AA176)</f>
        <v>-</v>
      </c>
      <c r="AA176" s="203" t="str">
        <f>IF($G176=0,"*",IF(転記作業用!$AK176=0,"-",転記作業用!AC176))</f>
        <v>-</v>
      </c>
      <c r="AB176" s="203" t="str">
        <f>IF($G176=0,"*",IF(転記作業用!$AK176=0,"-",転記作業用!AD176))</f>
        <v>-</v>
      </c>
      <c r="AC176" s="203" t="str">
        <f>IF($G176=0,"*",IF(転記作業用!$AK176=0,"-",転記作業用!AE176))</f>
        <v>-</v>
      </c>
      <c r="AD176" s="203" t="str">
        <f>IF($G176=0,"*",IF(転記作業用!$AK176=0,"-",転記作業用!AF176))</f>
        <v>-</v>
      </c>
      <c r="AE176" s="203" t="str">
        <f>IF($G176=0,"*",IF(転記作業用!$AK176=0,"-",転記作業用!AG176))</f>
        <v>-</v>
      </c>
      <c r="AF176" s="203" t="str">
        <f>IF($G176=0,"*",IF(転記作業用!$AK176=0,"-",転記作業用!AH176))</f>
        <v>-</v>
      </c>
      <c r="AG176" s="203" t="str">
        <f>IF($G176=0,"*",IF(転記作業用!$AK176=0,"-",転記作業用!AI176))</f>
        <v>-</v>
      </c>
      <c r="AH176" s="203" t="str">
        <f>IF($G176=0,"*",IF(転記作業用!$AK176=0,"-",転記作業用!AJ176))</f>
        <v>-</v>
      </c>
      <c r="AI176" s="203" t="str">
        <f>IF($H176=0,"*",IF(転記作業用!$AW176=0,"-",転記作業用!AL176))</f>
        <v>-</v>
      </c>
      <c r="AJ176" s="203" t="str">
        <f>IF($H176=0,"*",IF(転記作業用!$AW176=0,"-",転記作業用!AM176))</f>
        <v>-</v>
      </c>
      <c r="AK176" s="203" t="str">
        <f>IF($H176=0,"*",IF(転記作業用!$AW176=0,"-",転記作業用!AN176))</f>
        <v>-</v>
      </c>
      <c r="AL176" s="203" t="str">
        <f>IF($H176=0,"*",IF(転記作業用!$AW176=0,"-",転記作業用!AO176))</f>
        <v>-</v>
      </c>
      <c r="AM176" s="203" t="str">
        <f>IF($H176=0,"*",IF(転記作業用!$AW176=0,"-",転記作業用!AP176))</f>
        <v>-</v>
      </c>
      <c r="AN176" s="203" t="str">
        <f>IF($H176=0,"*",IF(転記作業用!$AW176=0,"-",転記作業用!AQ176))</f>
        <v>-</v>
      </c>
      <c r="AO176" s="203" t="str">
        <f>IF($H176=0,"*",IF(転記作業用!$AW176=0,"-",転記作業用!AR176))</f>
        <v>-</v>
      </c>
      <c r="AP176" s="203" t="str">
        <f>IF($H176=0,"*",IF(転記作業用!$AW176=0,"-",転記作業用!AS176))</f>
        <v>-</v>
      </c>
      <c r="AQ176" s="203" t="str">
        <f>IF($H176=0,"*",IF(転記作業用!$AW176=0,"-",転記作業用!AT176))</f>
        <v>-</v>
      </c>
      <c r="AR176" s="203" t="str">
        <f>IF($H176=0,"*",IF(転記作業用!$AW176=0,"-",転記作業用!AU176))</f>
        <v>-</v>
      </c>
      <c r="AS176" s="203" t="str">
        <f>IF($H176=0,"*",IF(転記作業用!$AW176=0,"-",転記作業用!AV176))</f>
        <v>-</v>
      </c>
      <c r="AT176" s="203" t="str">
        <f>IF($I176=0,"*",IF(転記作業用!$BM176=0,"-",転記作業用!AX176))</f>
        <v>-</v>
      </c>
      <c r="AU176" s="203" t="str">
        <f>IF($I176=0,"*",IF(転記作業用!$BM176=0,"-",転記作業用!AY176))</f>
        <v>-</v>
      </c>
      <c r="AV176" s="203" t="str">
        <f>IF($I176=0,"*",IF(転記作業用!$BM176=0,"-",転記作業用!AZ176))</f>
        <v>-</v>
      </c>
      <c r="AW176" s="203" t="str">
        <f>IF($I176=0,"*",IF(転記作業用!$BM176=0,"-",転記作業用!BA176))</f>
        <v>-</v>
      </c>
      <c r="AX176" s="203" t="str">
        <f>IF($I176=0,"*",IF(転記作業用!$BM176=0,"-",転記作業用!BB176))</f>
        <v>-</v>
      </c>
      <c r="AY176" s="203" t="str">
        <f>IF($I176=0,"*",IF(転記作業用!$BM176=0,"-",転記作業用!BC176))</f>
        <v>-</v>
      </c>
      <c r="AZ176" s="203" t="str">
        <f>IF($I176=0,"*",IF(転記作業用!$BM176=0,"-",転記作業用!BD176))</f>
        <v>-</v>
      </c>
      <c r="BA176" s="203" t="str">
        <f>IF($I176=0,"*",IF(転記作業用!$BM176=0,"-",転記作業用!BE176))</f>
        <v>-</v>
      </c>
      <c r="BB176" s="203" t="str">
        <f>IF($I176=0,"*",IF(転記作業用!$BM176=0,"-",転記作業用!BF176))</f>
        <v>-</v>
      </c>
      <c r="BC176" s="203" t="str">
        <f>IF($I176=0,"*",IF(転記作業用!$BM176=0,"-",転記作業用!BG176))</f>
        <v>-</v>
      </c>
      <c r="BD176" s="203" t="str">
        <f>IF($I176=0,"*",IF(転記作業用!$BM176=0,"-",転記作業用!BH176))</f>
        <v>-</v>
      </c>
      <c r="BE176" s="203" t="str">
        <f>IF($I176=0,"*",IF(転記作業用!$BM176=0,"-",転記作業用!BI176))</f>
        <v>-</v>
      </c>
      <c r="BF176" s="203" t="str">
        <f>IF($I176=0,"*",IF(転記作業用!$BM176=0,"-",転記作業用!BJ176))</f>
        <v>-</v>
      </c>
      <c r="BG176" s="203" t="str">
        <f>IF($I176=0,"*",IF(転記作業用!$BM176=0,"-",転記作業用!BK176))</f>
        <v>-</v>
      </c>
      <c r="BH176" s="203" t="str">
        <f>IF($I176=0,"*",IF(転記作業用!$BM176=0,"-",転記作業用!BL176))</f>
        <v>-</v>
      </c>
      <c r="BI176" s="203" t="str">
        <f>IF('在宅生活改善調査（利用者票）'!BI185="","-",'在宅生活改善調査（利用者票）'!BI185)</f>
        <v>-</v>
      </c>
      <c r="BJ176" s="203" t="str">
        <f>IF($BI176=4,"*",IF(転記作業用!$CK176=0,"-",転記作業用!BO176))</f>
        <v>-</v>
      </c>
      <c r="BK176" s="203" t="str">
        <f>IF($BI176=4,"*",IF(転記作業用!$CK176=0,"-",転記作業用!BP176))</f>
        <v>-</v>
      </c>
      <c r="BL176" s="203" t="str">
        <f>IF($BI176=4,"*",IF(転記作業用!$CK176=0,"-",転記作業用!BQ176))</f>
        <v>-</v>
      </c>
      <c r="BM176" s="203" t="str">
        <f>IF($BI176=4,"*",IF(転記作業用!$CK176=0,"-",転記作業用!BR176))</f>
        <v>-</v>
      </c>
      <c r="BN176" s="203" t="str">
        <f>IF($BI176=4,"*",IF(転記作業用!$CK176=0,"-",転記作業用!BS176))</f>
        <v>-</v>
      </c>
      <c r="BO176" s="203" t="str">
        <f>IF($BI176=4,"*",IF(転記作業用!$CK176=0,"-",転記作業用!BT176))</f>
        <v>-</v>
      </c>
      <c r="BP176" s="203" t="str">
        <f>IF($BI176=4,"*",IF(転記作業用!$CK176=0,"-",転記作業用!BU176))</f>
        <v>-</v>
      </c>
      <c r="BQ176" s="203" t="str">
        <f>IF($BI176=4,"*",IF(転記作業用!$CK176=0,"-",転記作業用!BV176))</f>
        <v>-</v>
      </c>
      <c r="BR176" s="203" t="str">
        <f>IF($BI176=4,"*",IF(転記作業用!$CK176=0,"-",転記作業用!BW176))</f>
        <v>-</v>
      </c>
      <c r="BS176" s="203" t="str">
        <f>IF($BI176=4,"*",IF(転記作業用!$CK176=0,"-",転記作業用!BX176))</f>
        <v>-</v>
      </c>
      <c r="BT176" s="203" t="str">
        <f>IF($BI176=4,"*",IF(転記作業用!$CK176=0,"-",転記作業用!BY176))</f>
        <v>-</v>
      </c>
      <c r="BU176" s="203" t="str">
        <f>IF($BI176=4,"*",IF(転記作業用!$CK176=0,"-",転記作業用!BZ176))</f>
        <v>-</v>
      </c>
      <c r="BV176" s="203" t="str">
        <f>IF($BI176=4,"*",IF(転記作業用!$CK176=0,"-",転記作業用!CA176))</f>
        <v>-</v>
      </c>
      <c r="BW176" s="203" t="str">
        <f>IF($BI176=4,"*",IF(転記作業用!$CK176=0,"-",転記作業用!CB176))</f>
        <v>-</v>
      </c>
      <c r="BX176" s="203" t="str">
        <f>IF($BI176=4,"*",IF(転記作業用!$CK176=0,"-",転記作業用!CC176))</f>
        <v>-</v>
      </c>
      <c r="BY176" s="203" t="str">
        <f>IF($BI176=4,"*",IF(転記作業用!$CK176=0,"-",転記作業用!CD176))</f>
        <v>-</v>
      </c>
      <c r="BZ176" s="203" t="str">
        <f>IF($BI176=4,"*",IF(転記作業用!$CK176=0,"-",転記作業用!CE176))</f>
        <v>-</v>
      </c>
      <c r="CA176" s="203" t="str">
        <f>IF($BI176=4,"*",IF(転記作業用!$CK176=0,"-",転記作業用!CF176))</f>
        <v>-</v>
      </c>
      <c r="CB176" s="203" t="str">
        <f>IF($BI176=4,"*",IF(転記作業用!$CK176=0,"-",転記作業用!CG176))</f>
        <v>-</v>
      </c>
      <c r="CC176" s="203" t="str">
        <f>IF(転記作業用!$CJ176=0,"*",IF('在宅生活改善調査（利用者票）'!CC185="","-",'在宅生活改善調査（利用者票）'!CC185))</f>
        <v>*</v>
      </c>
      <c r="CD176" s="203" t="str">
        <f>IF(転記作業用!CI176=0,"*",IF('在宅生活改善調査（利用者票）'!CD185="","-",'在宅生活改善調査（利用者票）'!CD185))</f>
        <v>*</v>
      </c>
      <c r="CE176" s="203" t="str">
        <f>IF(CB176&lt;&gt;1,"*",IF('在宅生活改善調査（利用者票）'!CE185="","-",'在宅生活改善調査（利用者票）'!CE185))</f>
        <v>*</v>
      </c>
    </row>
    <row r="177" spans="2:83" x14ac:dyDescent="0.15">
      <c r="B177" s="203" t="str">
        <f>IF('在宅生活改善調査（利用者票）'!B186="","-",'在宅生活改善調査（利用者票）'!B186)</f>
        <v>-</v>
      </c>
      <c r="C177" s="203" t="str">
        <f>IF('在宅生活改善調査（利用者票）'!C186="","-",'在宅生活改善調査（利用者票）'!C186)</f>
        <v>-</v>
      </c>
      <c r="D177" s="203" t="str">
        <f>IF('在宅生活改善調査（利用者票）'!D186="","-",'在宅生活改善調査（利用者票）'!D186)</f>
        <v>-</v>
      </c>
      <c r="E177" s="203" t="str">
        <f>IF(転記作業用!$K177=0,"-",転記作業用!D177)</f>
        <v>-</v>
      </c>
      <c r="F177" s="203" t="str">
        <f>IF(転記作業用!$K177=0,"-",転記作業用!E177)</f>
        <v>-</v>
      </c>
      <c r="G177" s="203" t="str">
        <f>IF(転記作業用!$K177=0,"-",転記作業用!F177)</f>
        <v>-</v>
      </c>
      <c r="H177" s="203" t="str">
        <f>IF(転記作業用!$K177=0,"-",転記作業用!G177)</f>
        <v>-</v>
      </c>
      <c r="I177" s="203" t="str">
        <f>IF(転記作業用!$K177=0,"-",転記作業用!H177)</f>
        <v>-</v>
      </c>
      <c r="J177" s="203" t="str">
        <f>IF(転記作業用!$K177=0,"-",転記作業用!I177)</f>
        <v>-</v>
      </c>
      <c r="K177" s="203" t="str">
        <f>IF(転記作業用!$K177=0,"-",転記作業用!J177)</f>
        <v>-</v>
      </c>
      <c r="L177" s="203" t="str">
        <f>IF(転記作業用!$S177=0,"-",転記作業用!L177)</f>
        <v>-</v>
      </c>
      <c r="M177" s="203" t="str">
        <f>IF(転記作業用!$S177=0,"-",転記作業用!M177)</f>
        <v>-</v>
      </c>
      <c r="N177" s="203" t="str">
        <f>IF(転記作業用!$S177=0,"-",転記作業用!N177)</f>
        <v>-</v>
      </c>
      <c r="O177" s="203" t="str">
        <f>IF(転記作業用!$S177=0,"-",転記作業用!O177)</f>
        <v>-</v>
      </c>
      <c r="P177" s="203" t="str">
        <f>IF(転記作業用!$S177=0,"-",転記作業用!P177)</f>
        <v>-</v>
      </c>
      <c r="Q177" s="203" t="str">
        <f>IF(転記作業用!$S177=0,"-",転記作業用!Q177)</f>
        <v>-</v>
      </c>
      <c r="R177" s="203" t="str">
        <f>IF(転記作業用!$S177=0,"-",転記作業用!R177)</f>
        <v>-</v>
      </c>
      <c r="S177" s="203" t="str">
        <f>IF(転記作業用!$AB177=0,"-",転記作業用!T177)</f>
        <v>-</v>
      </c>
      <c r="T177" s="203" t="str">
        <f>IF(転記作業用!$AB177=0,"-",転記作業用!U177)</f>
        <v>-</v>
      </c>
      <c r="U177" s="203" t="str">
        <f>IF(転記作業用!$AB177=0,"-",転記作業用!V177)</f>
        <v>-</v>
      </c>
      <c r="V177" s="203" t="str">
        <f>IF(転記作業用!$AB177=0,"-",転記作業用!W177)</f>
        <v>-</v>
      </c>
      <c r="W177" s="203" t="str">
        <f>IF(転記作業用!$AB177=0,"-",転記作業用!X177)</f>
        <v>-</v>
      </c>
      <c r="X177" s="203" t="str">
        <f>IF(転記作業用!$AB177=0,"-",転記作業用!Y177)</f>
        <v>-</v>
      </c>
      <c r="Y177" s="203" t="str">
        <f>IF(転記作業用!$AB177=0,"-",転記作業用!Z177)</f>
        <v>-</v>
      </c>
      <c r="Z177" s="203" t="str">
        <f>IF(転記作業用!$AB177=0,"-",転記作業用!AA177)</f>
        <v>-</v>
      </c>
      <c r="AA177" s="203" t="str">
        <f>IF($G177=0,"*",IF(転記作業用!$AK177=0,"-",転記作業用!AC177))</f>
        <v>-</v>
      </c>
      <c r="AB177" s="203" t="str">
        <f>IF($G177=0,"*",IF(転記作業用!$AK177=0,"-",転記作業用!AD177))</f>
        <v>-</v>
      </c>
      <c r="AC177" s="203" t="str">
        <f>IF($G177=0,"*",IF(転記作業用!$AK177=0,"-",転記作業用!AE177))</f>
        <v>-</v>
      </c>
      <c r="AD177" s="203" t="str">
        <f>IF($G177=0,"*",IF(転記作業用!$AK177=0,"-",転記作業用!AF177))</f>
        <v>-</v>
      </c>
      <c r="AE177" s="203" t="str">
        <f>IF($G177=0,"*",IF(転記作業用!$AK177=0,"-",転記作業用!AG177))</f>
        <v>-</v>
      </c>
      <c r="AF177" s="203" t="str">
        <f>IF($G177=0,"*",IF(転記作業用!$AK177=0,"-",転記作業用!AH177))</f>
        <v>-</v>
      </c>
      <c r="AG177" s="203" t="str">
        <f>IF($G177=0,"*",IF(転記作業用!$AK177=0,"-",転記作業用!AI177))</f>
        <v>-</v>
      </c>
      <c r="AH177" s="203" t="str">
        <f>IF($G177=0,"*",IF(転記作業用!$AK177=0,"-",転記作業用!AJ177))</f>
        <v>-</v>
      </c>
      <c r="AI177" s="203" t="str">
        <f>IF($H177=0,"*",IF(転記作業用!$AW177=0,"-",転記作業用!AL177))</f>
        <v>-</v>
      </c>
      <c r="AJ177" s="203" t="str">
        <f>IF($H177=0,"*",IF(転記作業用!$AW177=0,"-",転記作業用!AM177))</f>
        <v>-</v>
      </c>
      <c r="AK177" s="203" t="str">
        <f>IF($H177=0,"*",IF(転記作業用!$AW177=0,"-",転記作業用!AN177))</f>
        <v>-</v>
      </c>
      <c r="AL177" s="203" t="str">
        <f>IF($H177=0,"*",IF(転記作業用!$AW177=0,"-",転記作業用!AO177))</f>
        <v>-</v>
      </c>
      <c r="AM177" s="203" t="str">
        <f>IF($H177=0,"*",IF(転記作業用!$AW177=0,"-",転記作業用!AP177))</f>
        <v>-</v>
      </c>
      <c r="AN177" s="203" t="str">
        <f>IF($H177=0,"*",IF(転記作業用!$AW177=0,"-",転記作業用!AQ177))</f>
        <v>-</v>
      </c>
      <c r="AO177" s="203" t="str">
        <f>IF($H177=0,"*",IF(転記作業用!$AW177=0,"-",転記作業用!AR177))</f>
        <v>-</v>
      </c>
      <c r="AP177" s="203" t="str">
        <f>IF($H177=0,"*",IF(転記作業用!$AW177=0,"-",転記作業用!AS177))</f>
        <v>-</v>
      </c>
      <c r="AQ177" s="203" t="str">
        <f>IF($H177=0,"*",IF(転記作業用!$AW177=0,"-",転記作業用!AT177))</f>
        <v>-</v>
      </c>
      <c r="AR177" s="203" t="str">
        <f>IF($H177=0,"*",IF(転記作業用!$AW177=0,"-",転記作業用!AU177))</f>
        <v>-</v>
      </c>
      <c r="AS177" s="203" t="str">
        <f>IF($H177=0,"*",IF(転記作業用!$AW177=0,"-",転記作業用!AV177))</f>
        <v>-</v>
      </c>
      <c r="AT177" s="203" t="str">
        <f>IF($I177=0,"*",IF(転記作業用!$BM177=0,"-",転記作業用!AX177))</f>
        <v>-</v>
      </c>
      <c r="AU177" s="203" t="str">
        <f>IF($I177=0,"*",IF(転記作業用!$BM177=0,"-",転記作業用!AY177))</f>
        <v>-</v>
      </c>
      <c r="AV177" s="203" t="str">
        <f>IF($I177=0,"*",IF(転記作業用!$BM177=0,"-",転記作業用!AZ177))</f>
        <v>-</v>
      </c>
      <c r="AW177" s="203" t="str">
        <f>IF($I177=0,"*",IF(転記作業用!$BM177=0,"-",転記作業用!BA177))</f>
        <v>-</v>
      </c>
      <c r="AX177" s="203" t="str">
        <f>IF($I177=0,"*",IF(転記作業用!$BM177=0,"-",転記作業用!BB177))</f>
        <v>-</v>
      </c>
      <c r="AY177" s="203" t="str">
        <f>IF($I177=0,"*",IF(転記作業用!$BM177=0,"-",転記作業用!BC177))</f>
        <v>-</v>
      </c>
      <c r="AZ177" s="203" t="str">
        <f>IF($I177=0,"*",IF(転記作業用!$BM177=0,"-",転記作業用!BD177))</f>
        <v>-</v>
      </c>
      <c r="BA177" s="203" t="str">
        <f>IF($I177=0,"*",IF(転記作業用!$BM177=0,"-",転記作業用!BE177))</f>
        <v>-</v>
      </c>
      <c r="BB177" s="203" t="str">
        <f>IF($I177=0,"*",IF(転記作業用!$BM177=0,"-",転記作業用!BF177))</f>
        <v>-</v>
      </c>
      <c r="BC177" s="203" t="str">
        <f>IF($I177=0,"*",IF(転記作業用!$BM177=0,"-",転記作業用!BG177))</f>
        <v>-</v>
      </c>
      <c r="BD177" s="203" t="str">
        <f>IF($I177=0,"*",IF(転記作業用!$BM177=0,"-",転記作業用!BH177))</f>
        <v>-</v>
      </c>
      <c r="BE177" s="203" t="str">
        <f>IF($I177=0,"*",IF(転記作業用!$BM177=0,"-",転記作業用!BI177))</f>
        <v>-</v>
      </c>
      <c r="BF177" s="203" t="str">
        <f>IF($I177=0,"*",IF(転記作業用!$BM177=0,"-",転記作業用!BJ177))</f>
        <v>-</v>
      </c>
      <c r="BG177" s="203" t="str">
        <f>IF($I177=0,"*",IF(転記作業用!$BM177=0,"-",転記作業用!BK177))</f>
        <v>-</v>
      </c>
      <c r="BH177" s="203" t="str">
        <f>IF($I177=0,"*",IF(転記作業用!$BM177=0,"-",転記作業用!BL177))</f>
        <v>-</v>
      </c>
      <c r="BI177" s="203" t="str">
        <f>IF('在宅生活改善調査（利用者票）'!BI186="","-",'在宅生活改善調査（利用者票）'!BI186)</f>
        <v>-</v>
      </c>
      <c r="BJ177" s="203" t="str">
        <f>IF($BI177=4,"*",IF(転記作業用!$CK177=0,"-",転記作業用!BO177))</f>
        <v>-</v>
      </c>
      <c r="BK177" s="203" t="str">
        <f>IF($BI177=4,"*",IF(転記作業用!$CK177=0,"-",転記作業用!BP177))</f>
        <v>-</v>
      </c>
      <c r="BL177" s="203" t="str">
        <f>IF($BI177=4,"*",IF(転記作業用!$CK177=0,"-",転記作業用!BQ177))</f>
        <v>-</v>
      </c>
      <c r="BM177" s="203" t="str">
        <f>IF($BI177=4,"*",IF(転記作業用!$CK177=0,"-",転記作業用!BR177))</f>
        <v>-</v>
      </c>
      <c r="BN177" s="203" t="str">
        <f>IF($BI177=4,"*",IF(転記作業用!$CK177=0,"-",転記作業用!BS177))</f>
        <v>-</v>
      </c>
      <c r="BO177" s="203" t="str">
        <f>IF($BI177=4,"*",IF(転記作業用!$CK177=0,"-",転記作業用!BT177))</f>
        <v>-</v>
      </c>
      <c r="BP177" s="203" t="str">
        <f>IF($BI177=4,"*",IF(転記作業用!$CK177=0,"-",転記作業用!BU177))</f>
        <v>-</v>
      </c>
      <c r="BQ177" s="203" t="str">
        <f>IF($BI177=4,"*",IF(転記作業用!$CK177=0,"-",転記作業用!BV177))</f>
        <v>-</v>
      </c>
      <c r="BR177" s="203" t="str">
        <f>IF($BI177=4,"*",IF(転記作業用!$CK177=0,"-",転記作業用!BW177))</f>
        <v>-</v>
      </c>
      <c r="BS177" s="203" t="str">
        <f>IF($BI177=4,"*",IF(転記作業用!$CK177=0,"-",転記作業用!BX177))</f>
        <v>-</v>
      </c>
      <c r="BT177" s="203" t="str">
        <f>IF($BI177=4,"*",IF(転記作業用!$CK177=0,"-",転記作業用!BY177))</f>
        <v>-</v>
      </c>
      <c r="BU177" s="203" t="str">
        <f>IF($BI177=4,"*",IF(転記作業用!$CK177=0,"-",転記作業用!BZ177))</f>
        <v>-</v>
      </c>
      <c r="BV177" s="203" t="str">
        <f>IF($BI177=4,"*",IF(転記作業用!$CK177=0,"-",転記作業用!CA177))</f>
        <v>-</v>
      </c>
      <c r="BW177" s="203" t="str">
        <f>IF($BI177=4,"*",IF(転記作業用!$CK177=0,"-",転記作業用!CB177))</f>
        <v>-</v>
      </c>
      <c r="BX177" s="203" t="str">
        <f>IF($BI177=4,"*",IF(転記作業用!$CK177=0,"-",転記作業用!CC177))</f>
        <v>-</v>
      </c>
      <c r="BY177" s="203" t="str">
        <f>IF($BI177=4,"*",IF(転記作業用!$CK177=0,"-",転記作業用!CD177))</f>
        <v>-</v>
      </c>
      <c r="BZ177" s="203" t="str">
        <f>IF($BI177=4,"*",IF(転記作業用!$CK177=0,"-",転記作業用!CE177))</f>
        <v>-</v>
      </c>
      <c r="CA177" s="203" t="str">
        <f>IF($BI177=4,"*",IF(転記作業用!$CK177=0,"-",転記作業用!CF177))</f>
        <v>-</v>
      </c>
      <c r="CB177" s="203" t="str">
        <f>IF($BI177=4,"*",IF(転記作業用!$CK177=0,"-",転記作業用!CG177))</f>
        <v>-</v>
      </c>
      <c r="CC177" s="203" t="str">
        <f>IF(転記作業用!$CJ177=0,"*",IF('在宅生活改善調査（利用者票）'!CC186="","-",'在宅生活改善調査（利用者票）'!CC186))</f>
        <v>*</v>
      </c>
      <c r="CD177" s="203" t="str">
        <f>IF(転記作業用!CI177=0,"*",IF('在宅生活改善調査（利用者票）'!CD186="","-",'在宅生活改善調査（利用者票）'!CD186))</f>
        <v>*</v>
      </c>
      <c r="CE177" s="203" t="str">
        <f>IF(CB177&lt;&gt;1,"*",IF('在宅生活改善調査（利用者票）'!CE186="","-",'在宅生活改善調査（利用者票）'!CE186))</f>
        <v>*</v>
      </c>
    </row>
    <row r="178" spans="2:83" x14ac:dyDescent="0.15">
      <c r="B178" s="203" t="str">
        <f>IF('在宅生活改善調査（利用者票）'!B187="","-",'在宅生活改善調査（利用者票）'!B187)</f>
        <v>-</v>
      </c>
      <c r="C178" s="203" t="str">
        <f>IF('在宅生活改善調査（利用者票）'!C187="","-",'在宅生活改善調査（利用者票）'!C187)</f>
        <v>-</v>
      </c>
      <c r="D178" s="203" t="str">
        <f>IF('在宅生活改善調査（利用者票）'!D187="","-",'在宅生活改善調査（利用者票）'!D187)</f>
        <v>-</v>
      </c>
      <c r="E178" s="203" t="str">
        <f>IF(転記作業用!$K178=0,"-",転記作業用!D178)</f>
        <v>-</v>
      </c>
      <c r="F178" s="203" t="str">
        <f>IF(転記作業用!$K178=0,"-",転記作業用!E178)</f>
        <v>-</v>
      </c>
      <c r="G178" s="203" t="str">
        <f>IF(転記作業用!$K178=0,"-",転記作業用!F178)</f>
        <v>-</v>
      </c>
      <c r="H178" s="203" t="str">
        <f>IF(転記作業用!$K178=0,"-",転記作業用!G178)</f>
        <v>-</v>
      </c>
      <c r="I178" s="203" t="str">
        <f>IF(転記作業用!$K178=0,"-",転記作業用!H178)</f>
        <v>-</v>
      </c>
      <c r="J178" s="203" t="str">
        <f>IF(転記作業用!$K178=0,"-",転記作業用!I178)</f>
        <v>-</v>
      </c>
      <c r="K178" s="203" t="str">
        <f>IF(転記作業用!$K178=0,"-",転記作業用!J178)</f>
        <v>-</v>
      </c>
      <c r="L178" s="203" t="str">
        <f>IF(転記作業用!$S178=0,"-",転記作業用!L178)</f>
        <v>-</v>
      </c>
      <c r="M178" s="203" t="str">
        <f>IF(転記作業用!$S178=0,"-",転記作業用!M178)</f>
        <v>-</v>
      </c>
      <c r="N178" s="203" t="str">
        <f>IF(転記作業用!$S178=0,"-",転記作業用!N178)</f>
        <v>-</v>
      </c>
      <c r="O178" s="203" t="str">
        <f>IF(転記作業用!$S178=0,"-",転記作業用!O178)</f>
        <v>-</v>
      </c>
      <c r="P178" s="203" t="str">
        <f>IF(転記作業用!$S178=0,"-",転記作業用!P178)</f>
        <v>-</v>
      </c>
      <c r="Q178" s="203" t="str">
        <f>IF(転記作業用!$S178=0,"-",転記作業用!Q178)</f>
        <v>-</v>
      </c>
      <c r="R178" s="203" t="str">
        <f>IF(転記作業用!$S178=0,"-",転記作業用!R178)</f>
        <v>-</v>
      </c>
      <c r="S178" s="203" t="str">
        <f>IF(転記作業用!$AB178=0,"-",転記作業用!T178)</f>
        <v>-</v>
      </c>
      <c r="T178" s="203" t="str">
        <f>IF(転記作業用!$AB178=0,"-",転記作業用!U178)</f>
        <v>-</v>
      </c>
      <c r="U178" s="203" t="str">
        <f>IF(転記作業用!$AB178=0,"-",転記作業用!V178)</f>
        <v>-</v>
      </c>
      <c r="V178" s="203" t="str">
        <f>IF(転記作業用!$AB178=0,"-",転記作業用!W178)</f>
        <v>-</v>
      </c>
      <c r="W178" s="203" t="str">
        <f>IF(転記作業用!$AB178=0,"-",転記作業用!X178)</f>
        <v>-</v>
      </c>
      <c r="X178" s="203" t="str">
        <f>IF(転記作業用!$AB178=0,"-",転記作業用!Y178)</f>
        <v>-</v>
      </c>
      <c r="Y178" s="203" t="str">
        <f>IF(転記作業用!$AB178=0,"-",転記作業用!Z178)</f>
        <v>-</v>
      </c>
      <c r="Z178" s="203" t="str">
        <f>IF(転記作業用!$AB178=0,"-",転記作業用!AA178)</f>
        <v>-</v>
      </c>
      <c r="AA178" s="203" t="str">
        <f>IF($G178=0,"*",IF(転記作業用!$AK178=0,"-",転記作業用!AC178))</f>
        <v>-</v>
      </c>
      <c r="AB178" s="203" t="str">
        <f>IF($G178=0,"*",IF(転記作業用!$AK178=0,"-",転記作業用!AD178))</f>
        <v>-</v>
      </c>
      <c r="AC178" s="203" t="str">
        <f>IF($G178=0,"*",IF(転記作業用!$AK178=0,"-",転記作業用!AE178))</f>
        <v>-</v>
      </c>
      <c r="AD178" s="203" t="str">
        <f>IF($G178=0,"*",IF(転記作業用!$AK178=0,"-",転記作業用!AF178))</f>
        <v>-</v>
      </c>
      <c r="AE178" s="203" t="str">
        <f>IF($G178=0,"*",IF(転記作業用!$AK178=0,"-",転記作業用!AG178))</f>
        <v>-</v>
      </c>
      <c r="AF178" s="203" t="str">
        <f>IF($G178=0,"*",IF(転記作業用!$AK178=0,"-",転記作業用!AH178))</f>
        <v>-</v>
      </c>
      <c r="AG178" s="203" t="str">
        <f>IF($G178=0,"*",IF(転記作業用!$AK178=0,"-",転記作業用!AI178))</f>
        <v>-</v>
      </c>
      <c r="AH178" s="203" t="str">
        <f>IF($G178=0,"*",IF(転記作業用!$AK178=0,"-",転記作業用!AJ178))</f>
        <v>-</v>
      </c>
      <c r="AI178" s="203" t="str">
        <f>IF($H178=0,"*",IF(転記作業用!$AW178=0,"-",転記作業用!AL178))</f>
        <v>-</v>
      </c>
      <c r="AJ178" s="203" t="str">
        <f>IF($H178=0,"*",IF(転記作業用!$AW178=0,"-",転記作業用!AM178))</f>
        <v>-</v>
      </c>
      <c r="AK178" s="203" t="str">
        <f>IF($H178=0,"*",IF(転記作業用!$AW178=0,"-",転記作業用!AN178))</f>
        <v>-</v>
      </c>
      <c r="AL178" s="203" t="str">
        <f>IF($H178=0,"*",IF(転記作業用!$AW178=0,"-",転記作業用!AO178))</f>
        <v>-</v>
      </c>
      <c r="AM178" s="203" t="str">
        <f>IF($H178=0,"*",IF(転記作業用!$AW178=0,"-",転記作業用!AP178))</f>
        <v>-</v>
      </c>
      <c r="AN178" s="203" t="str">
        <f>IF($H178=0,"*",IF(転記作業用!$AW178=0,"-",転記作業用!AQ178))</f>
        <v>-</v>
      </c>
      <c r="AO178" s="203" t="str">
        <f>IF($H178=0,"*",IF(転記作業用!$AW178=0,"-",転記作業用!AR178))</f>
        <v>-</v>
      </c>
      <c r="AP178" s="203" t="str">
        <f>IF($H178=0,"*",IF(転記作業用!$AW178=0,"-",転記作業用!AS178))</f>
        <v>-</v>
      </c>
      <c r="AQ178" s="203" t="str">
        <f>IF($H178=0,"*",IF(転記作業用!$AW178=0,"-",転記作業用!AT178))</f>
        <v>-</v>
      </c>
      <c r="AR178" s="203" t="str">
        <f>IF($H178=0,"*",IF(転記作業用!$AW178=0,"-",転記作業用!AU178))</f>
        <v>-</v>
      </c>
      <c r="AS178" s="203" t="str">
        <f>IF($H178=0,"*",IF(転記作業用!$AW178=0,"-",転記作業用!AV178))</f>
        <v>-</v>
      </c>
      <c r="AT178" s="203" t="str">
        <f>IF($I178=0,"*",IF(転記作業用!$BM178=0,"-",転記作業用!AX178))</f>
        <v>-</v>
      </c>
      <c r="AU178" s="203" t="str">
        <f>IF($I178=0,"*",IF(転記作業用!$BM178=0,"-",転記作業用!AY178))</f>
        <v>-</v>
      </c>
      <c r="AV178" s="203" t="str">
        <f>IF($I178=0,"*",IF(転記作業用!$BM178=0,"-",転記作業用!AZ178))</f>
        <v>-</v>
      </c>
      <c r="AW178" s="203" t="str">
        <f>IF($I178=0,"*",IF(転記作業用!$BM178=0,"-",転記作業用!BA178))</f>
        <v>-</v>
      </c>
      <c r="AX178" s="203" t="str">
        <f>IF($I178=0,"*",IF(転記作業用!$BM178=0,"-",転記作業用!BB178))</f>
        <v>-</v>
      </c>
      <c r="AY178" s="203" t="str">
        <f>IF($I178=0,"*",IF(転記作業用!$BM178=0,"-",転記作業用!BC178))</f>
        <v>-</v>
      </c>
      <c r="AZ178" s="203" t="str">
        <f>IF($I178=0,"*",IF(転記作業用!$BM178=0,"-",転記作業用!BD178))</f>
        <v>-</v>
      </c>
      <c r="BA178" s="203" t="str">
        <f>IF($I178=0,"*",IF(転記作業用!$BM178=0,"-",転記作業用!BE178))</f>
        <v>-</v>
      </c>
      <c r="BB178" s="203" t="str">
        <f>IF($I178=0,"*",IF(転記作業用!$BM178=0,"-",転記作業用!BF178))</f>
        <v>-</v>
      </c>
      <c r="BC178" s="203" t="str">
        <f>IF($I178=0,"*",IF(転記作業用!$BM178=0,"-",転記作業用!BG178))</f>
        <v>-</v>
      </c>
      <c r="BD178" s="203" t="str">
        <f>IF($I178=0,"*",IF(転記作業用!$BM178=0,"-",転記作業用!BH178))</f>
        <v>-</v>
      </c>
      <c r="BE178" s="203" t="str">
        <f>IF($I178=0,"*",IF(転記作業用!$BM178=0,"-",転記作業用!BI178))</f>
        <v>-</v>
      </c>
      <c r="BF178" s="203" t="str">
        <f>IF($I178=0,"*",IF(転記作業用!$BM178=0,"-",転記作業用!BJ178))</f>
        <v>-</v>
      </c>
      <c r="BG178" s="203" t="str">
        <f>IF($I178=0,"*",IF(転記作業用!$BM178=0,"-",転記作業用!BK178))</f>
        <v>-</v>
      </c>
      <c r="BH178" s="203" t="str">
        <f>IF($I178=0,"*",IF(転記作業用!$BM178=0,"-",転記作業用!BL178))</f>
        <v>-</v>
      </c>
      <c r="BI178" s="203" t="str">
        <f>IF('在宅生活改善調査（利用者票）'!BI187="","-",'在宅生活改善調査（利用者票）'!BI187)</f>
        <v>-</v>
      </c>
      <c r="BJ178" s="203" t="str">
        <f>IF($BI178=4,"*",IF(転記作業用!$CK178=0,"-",転記作業用!BO178))</f>
        <v>-</v>
      </c>
      <c r="BK178" s="203" t="str">
        <f>IF($BI178=4,"*",IF(転記作業用!$CK178=0,"-",転記作業用!BP178))</f>
        <v>-</v>
      </c>
      <c r="BL178" s="203" t="str">
        <f>IF($BI178=4,"*",IF(転記作業用!$CK178=0,"-",転記作業用!BQ178))</f>
        <v>-</v>
      </c>
      <c r="BM178" s="203" t="str">
        <f>IF($BI178=4,"*",IF(転記作業用!$CK178=0,"-",転記作業用!BR178))</f>
        <v>-</v>
      </c>
      <c r="BN178" s="203" t="str">
        <f>IF($BI178=4,"*",IF(転記作業用!$CK178=0,"-",転記作業用!BS178))</f>
        <v>-</v>
      </c>
      <c r="BO178" s="203" t="str">
        <f>IF($BI178=4,"*",IF(転記作業用!$CK178=0,"-",転記作業用!BT178))</f>
        <v>-</v>
      </c>
      <c r="BP178" s="203" t="str">
        <f>IF($BI178=4,"*",IF(転記作業用!$CK178=0,"-",転記作業用!BU178))</f>
        <v>-</v>
      </c>
      <c r="BQ178" s="203" t="str">
        <f>IF($BI178=4,"*",IF(転記作業用!$CK178=0,"-",転記作業用!BV178))</f>
        <v>-</v>
      </c>
      <c r="BR178" s="203" t="str">
        <f>IF($BI178=4,"*",IF(転記作業用!$CK178=0,"-",転記作業用!BW178))</f>
        <v>-</v>
      </c>
      <c r="BS178" s="203" t="str">
        <f>IF($BI178=4,"*",IF(転記作業用!$CK178=0,"-",転記作業用!BX178))</f>
        <v>-</v>
      </c>
      <c r="BT178" s="203" t="str">
        <f>IF($BI178=4,"*",IF(転記作業用!$CK178=0,"-",転記作業用!BY178))</f>
        <v>-</v>
      </c>
      <c r="BU178" s="203" t="str">
        <f>IF($BI178=4,"*",IF(転記作業用!$CK178=0,"-",転記作業用!BZ178))</f>
        <v>-</v>
      </c>
      <c r="BV178" s="203" t="str">
        <f>IF($BI178=4,"*",IF(転記作業用!$CK178=0,"-",転記作業用!CA178))</f>
        <v>-</v>
      </c>
      <c r="BW178" s="203" t="str">
        <f>IF($BI178=4,"*",IF(転記作業用!$CK178=0,"-",転記作業用!CB178))</f>
        <v>-</v>
      </c>
      <c r="BX178" s="203" t="str">
        <f>IF($BI178=4,"*",IF(転記作業用!$CK178=0,"-",転記作業用!CC178))</f>
        <v>-</v>
      </c>
      <c r="BY178" s="203" t="str">
        <f>IF($BI178=4,"*",IF(転記作業用!$CK178=0,"-",転記作業用!CD178))</f>
        <v>-</v>
      </c>
      <c r="BZ178" s="203" t="str">
        <f>IF($BI178=4,"*",IF(転記作業用!$CK178=0,"-",転記作業用!CE178))</f>
        <v>-</v>
      </c>
      <c r="CA178" s="203" t="str">
        <f>IF($BI178=4,"*",IF(転記作業用!$CK178=0,"-",転記作業用!CF178))</f>
        <v>-</v>
      </c>
      <c r="CB178" s="203" t="str">
        <f>IF($BI178=4,"*",IF(転記作業用!$CK178=0,"-",転記作業用!CG178))</f>
        <v>-</v>
      </c>
      <c r="CC178" s="203" t="str">
        <f>IF(転記作業用!$CJ178=0,"*",IF('在宅生活改善調査（利用者票）'!CC187="","-",'在宅生活改善調査（利用者票）'!CC187))</f>
        <v>*</v>
      </c>
      <c r="CD178" s="203" t="str">
        <f>IF(転記作業用!CI178=0,"*",IF('在宅生活改善調査（利用者票）'!CD187="","-",'在宅生活改善調査（利用者票）'!CD187))</f>
        <v>*</v>
      </c>
      <c r="CE178" s="203" t="str">
        <f>IF(CB178&lt;&gt;1,"*",IF('在宅生活改善調査（利用者票）'!CE187="","-",'在宅生活改善調査（利用者票）'!CE187))</f>
        <v>*</v>
      </c>
    </row>
    <row r="179" spans="2:83" x14ac:dyDescent="0.15">
      <c r="B179" s="203" t="str">
        <f>IF('在宅生活改善調査（利用者票）'!B188="","-",'在宅生活改善調査（利用者票）'!B188)</f>
        <v>-</v>
      </c>
      <c r="C179" s="203" t="str">
        <f>IF('在宅生活改善調査（利用者票）'!C188="","-",'在宅生活改善調査（利用者票）'!C188)</f>
        <v>-</v>
      </c>
      <c r="D179" s="203" t="str">
        <f>IF('在宅生活改善調査（利用者票）'!D188="","-",'在宅生活改善調査（利用者票）'!D188)</f>
        <v>-</v>
      </c>
      <c r="E179" s="203" t="str">
        <f>IF(転記作業用!$K179=0,"-",転記作業用!D179)</f>
        <v>-</v>
      </c>
      <c r="F179" s="203" t="str">
        <f>IF(転記作業用!$K179=0,"-",転記作業用!E179)</f>
        <v>-</v>
      </c>
      <c r="G179" s="203" t="str">
        <f>IF(転記作業用!$K179=0,"-",転記作業用!F179)</f>
        <v>-</v>
      </c>
      <c r="H179" s="203" t="str">
        <f>IF(転記作業用!$K179=0,"-",転記作業用!G179)</f>
        <v>-</v>
      </c>
      <c r="I179" s="203" t="str">
        <f>IF(転記作業用!$K179=0,"-",転記作業用!H179)</f>
        <v>-</v>
      </c>
      <c r="J179" s="203" t="str">
        <f>IF(転記作業用!$K179=0,"-",転記作業用!I179)</f>
        <v>-</v>
      </c>
      <c r="K179" s="203" t="str">
        <f>IF(転記作業用!$K179=0,"-",転記作業用!J179)</f>
        <v>-</v>
      </c>
      <c r="L179" s="203" t="str">
        <f>IF(転記作業用!$S179=0,"-",転記作業用!L179)</f>
        <v>-</v>
      </c>
      <c r="M179" s="203" t="str">
        <f>IF(転記作業用!$S179=0,"-",転記作業用!M179)</f>
        <v>-</v>
      </c>
      <c r="N179" s="203" t="str">
        <f>IF(転記作業用!$S179=0,"-",転記作業用!N179)</f>
        <v>-</v>
      </c>
      <c r="O179" s="203" t="str">
        <f>IF(転記作業用!$S179=0,"-",転記作業用!O179)</f>
        <v>-</v>
      </c>
      <c r="P179" s="203" t="str">
        <f>IF(転記作業用!$S179=0,"-",転記作業用!P179)</f>
        <v>-</v>
      </c>
      <c r="Q179" s="203" t="str">
        <f>IF(転記作業用!$S179=0,"-",転記作業用!Q179)</f>
        <v>-</v>
      </c>
      <c r="R179" s="203" t="str">
        <f>IF(転記作業用!$S179=0,"-",転記作業用!R179)</f>
        <v>-</v>
      </c>
      <c r="S179" s="203" t="str">
        <f>IF(転記作業用!$AB179=0,"-",転記作業用!T179)</f>
        <v>-</v>
      </c>
      <c r="T179" s="203" t="str">
        <f>IF(転記作業用!$AB179=0,"-",転記作業用!U179)</f>
        <v>-</v>
      </c>
      <c r="U179" s="203" t="str">
        <f>IF(転記作業用!$AB179=0,"-",転記作業用!V179)</f>
        <v>-</v>
      </c>
      <c r="V179" s="203" t="str">
        <f>IF(転記作業用!$AB179=0,"-",転記作業用!W179)</f>
        <v>-</v>
      </c>
      <c r="W179" s="203" t="str">
        <f>IF(転記作業用!$AB179=0,"-",転記作業用!X179)</f>
        <v>-</v>
      </c>
      <c r="X179" s="203" t="str">
        <f>IF(転記作業用!$AB179=0,"-",転記作業用!Y179)</f>
        <v>-</v>
      </c>
      <c r="Y179" s="203" t="str">
        <f>IF(転記作業用!$AB179=0,"-",転記作業用!Z179)</f>
        <v>-</v>
      </c>
      <c r="Z179" s="203" t="str">
        <f>IF(転記作業用!$AB179=0,"-",転記作業用!AA179)</f>
        <v>-</v>
      </c>
      <c r="AA179" s="203" t="str">
        <f>IF($G179=0,"*",IF(転記作業用!$AK179=0,"-",転記作業用!AC179))</f>
        <v>-</v>
      </c>
      <c r="AB179" s="203" t="str">
        <f>IF($G179=0,"*",IF(転記作業用!$AK179=0,"-",転記作業用!AD179))</f>
        <v>-</v>
      </c>
      <c r="AC179" s="203" t="str">
        <f>IF($G179=0,"*",IF(転記作業用!$AK179=0,"-",転記作業用!AE179))</f>
        <v>-</v>
      </c>
      <c r="AD179" s="203" t="str">
        <f>IF($G179=0,"*",IF(転記作業用!$AK179=0,"-",転記作業用!AF179))</f>
        <v>-</v>
      </c>
      <c r="AE179" s="203" t="str">
        <f>IF($G179=0,"*",IF(転記作業用!$AK179=0,"-",転記作業用!AG179))</f>
        <v>-</v>
      </c>
      <c r="AF179" s="203" t="str">
        <f>IF($G179=0,"*",IF(転記作業用!$AK179=0,"-",転記作業用!AH179))</f>
        <v>-</v>
      </c>
      <c r="AG179" s="203" t="str">
        <f>IF($G179=0,"*",IF(転記作業用!$AK179=0,"-",転記作業用!AI179))</f>
        <v>-</v>
      </c>
      <c r="AH179" s="203" t="str">
        <f>IF($G179=0,"*",IF(転記作業用!$AK179=0,"-",転記作業用!AJ179))</f>
        <v>-</v>
      </c>
      <c r="AI179" s="203" t="str">
        <f>IF($H179=0,"*",IF(転記作業用!$AW179=0,"-",転記作業用!AL179))</f>
        <v>-</v>
      </c>
      <c r="AJ179" s="203" t="str">
        <f>IF($H179=0,"*",IF(転記作業用!$AW179=0,"-",転記作業用!AM179))</f>
        <v>-</v>
      </c>
      <c r="AK179" s="203" t="str">
        <f>IF($H179=0,"*",IF(転記作業用!$AW179=0,"-",転記作業用!AN179))</f>
        <v>-</v>
      </c>
      <c r="AL179" s="203" t="str">
        <f>IF($H179=0,"*",IF(転記作業用!$AW179=0,"-",転記作業用!AO179))</f>
        <v>-</v>
      </c>
      <c r="AM179" s="203" t="str">
        <f>IF($H179=0,"*",IF(転記作業用!$AW179=0,"-",転記作業用!AP179))</f>
        <v>-</v>
      </c>
      <c r="AN179" s="203" t="str">
        <f>IF($H179=0,"*",IF(転記作業用!$AW179=0,"-",転記作業用!AQ179))</f>
        <v>-</v>
      </c>
      <c r="AO179" s="203" t="str">
        <f>IF($H179=0,"*",IF(転記作業用!$AW179=0,"-",転記作業用!AR179))</f>
        <v>-</v>
      </c>
      <c r="AP179" s="203" t="str">
        <f>IF($H179=0,"*",IF(転記作業用!$AW179=0,"-",転記作業用!AS179))</f>
        <v>-</v>
      </c>
      <c r="AQ179" s="203" t="str">
        <f>IF($H179=0,"*",IF(転記作業用!$AW179=0,"-",転記作業用!AT179))</f>
        <v>-</v>
      </c>
      <c r="AR179" s="203" t="str">
        <f>IF($H179=0,"*",IF(転記作業用!$AW179=0,"-",転記作業用!AU179))</f>
        <v>-</v>
      </c>
      <c r="AS179" s="203" t="str">
        <f>IF($H179=0,"*",IF(転記作業用!$AW179=0,"-",転記作業用!AV179))</f>
        <v>-</v>
      </c>
      <c r="AT179" s="203" t="str">
        <f>IF($I179=0,"*",IF(転記作業用!$BM179=0,"-",転記作業用!AX179))</f>
        <v>-</v>
      </c>
      <c r="AU179" s="203" t="str">
        <f>IF($I179=0,"*",IF(転記作業用!$BM179=0,"-",転記作業用!AY179))</f>
        <v>-</v>
      </c>
      <c r="AV179" s="203" t="str">
        <f>IF($I179=0,"*",IF(転記作業用!$BM179=0,"-",転記作業用!AZ179))</f>
        <v>-</v>
      </c>
      <c r="AW179" s="203" t="str">
        <f>IF($I179=0,"*",IF(転記作業用!$BM179=0,"-",転記作業用!BA179))</f>
        <v>-</v>
      </c>
      <c r="AX179" s="203" t="str">
        <f>IF($I179=0,"*",IF(転記作業用!$BM179=0,"-",転記作業用!BB179))</f>
        <v>-</v>
      </c>
      <c r="AY179" s="203" t="str">
        <f>IF($I179=0,"*",IF(転記作業用!$BM179=0,"-",転記作業用!BC179))</f>
        <v>-</v>
      </c>
      <c r="AZ179" s="203" t="str">
        <f>IF($I179=0,"*",IF(転記作業用!$BM179=0,"-",転記作業用!BD179))</f>
        <v>-</v>
      </c>
      <c r="BA179" s="203" t="str">
        <f>IF($I179=0,"*",IF(転記作業用!$BM179=0,"-",転記作業用!BE179))</f>
        <v>-</v>
      </c>
      <c r="BB179" s="203" t="str">
        <f>IF($I179=0,"*",IF(転記作業用!$BM179=0,"-",転記作業用!BF179))</f>
        <v>-</v>
      </c>
      <c r="BC179" s="203" t="str">
        <f>IF($I179=0,"*",IF(転記作業用!$BM179=0,"-",転記作業用!BG179))</f>
        <v>-</v>
      </c>
      <c r="BD179" s="203" t="str">
        <f>IF($I179=0,"*",IF(転記作業用!$BM179=0,"-",転記作業用!BH179))</f>
        <v>-</v>
      </c>
      <c r="BE179" s="203" t="str">
        <f>IF($I179=0,"*",IF(転記作業用!$BM179=0,"-",転記作業用!BI179))</f>
        <v>-</v>
      </c>
      <c r="BF179" s="203" t="str">
        <f>IF($I179=0,"*",IF(転記作業用!$BM179=0,"-",転記作業用!BJ179))</f>
        <v>-</v>
      </c>
      <c r="BG179" s="203" t="str">
        <f>IF($I179=0,"*",IF(転記作業用!$BM179=0,"-",転記作業用!BK179))</f>
        <v>-</v>
      </c>
      <c r="BH179" s="203" t="str">
        <f>IF($I179=0,"*",IF(転記作業用!$BM179=0,"-",転記作業用!BL179))</f>
        <v>-</v>
      </c>
      <c r="BI179" s="203" t="str">
        <f>IF('在宅生活改善調査（利用者票）'!BI188="","-",'在宅生活改善調査（利用者票）'!BI188)</f>
        <v>-</v>
      </c>
      <c r="BJ179" s="203" t="str">
        <f>IF($BI179=4,"*",IF(転記作業用!$CK179=0,"-",転記作業用!BO179))</f>
        <v>-</v>
      </c>
      <c r="BK179" s="203" t="str">
        <f>IF($BI179=4,"*",IF(転記作業用!$CK179=0,"-",転記作業用!BP179))</f>
        <v>-</v>
      </c>
      <c r="BL179" s="203" t="str">
        <f>IF($BI179=4,"*",IF(転記作業用!$CK179=0,"-",転記作業用!BQ179))</f>
        <v>-</v>
      </c>
      <c r="BM179" s="203" t="str">
        <f>IF($BI179=4,"*",IF(転記作業用!$CK179=0,"-",転記作業用!BR179))</f>
        <v>-</v>
      </c>
      <c r="BN179" s="203" t="str">
        <f>IF($BI179=4,"*",IF(転記作業用!$CK179=0,"-",転記作業用!BS179))</f>
        <v>-</v>
      </c>
      <c r="BO179" s="203" t="str">
        <f>IF($BI179=4,"*",IF(転記作業用!$CK179=0,"-",転記作業用!BT179))</f>
        <v>-</v>
      </c>
      <c r="BP179" s="203" t="str">
        <f>IF($BI179=4,"*",IF(転記作業用!$CK179=0,"-",転記作業用!BU179))</f>
        <v>-</v>
      </c>
      <c r="BQ179" s="203" t="str">
        <f>IF($BI179=4,"*",IF(転記作業用!$CK179=0,"-",転記作業用!BV179))</f>
        <v>-</v>
      </c>
      <c r="BR179" s="203" t="str">
        <f>IF($BI179=4,"*",IF(転記作業用!$CK179=0,"-",転記作業用!BW179))</f>
        <v>-</v>
      </c>
      <c r="BS179" s="203" t="str">
        <f>IF($BI179=4,"*",IF(転記作業用!$CK179=0,"-",転記作業用!BX179))</f>
        <v>-</v>
      </c>
      <c r="BT179" s="203" t="str">
        <f>IF($BI179=4,"*",IF(転記作業用!$CK179=0,"-",転記作業用!BY179))</f>
        <v>-</v>
      </c>
      <c r="BU179" s="203" t="str">
        <f>IF($BI179=4,"*",IF(転記作業用!$CK179=0,"-",転記作業用!BZ179))</f>
        <v>-</v>
      </c>
      <c r="BV179" s="203" t="str">
        <f>IF($BI179=4,"*",IF(転記作業用!$CK179=0,"-",転記作業用!CA179))</f>
        <v>-</v>
      </c>
      <c r="BW179" s="203" t="str">
        <f>IF($BI179=4,"*",IF(転記作業用!$CK179=0,"-",転記作業用!CB179))</f>
        <v>-</v>
      </c>
      <c r="BX179" s="203" t="str">
        <f>IF($BI179=4,"*",IF(転記作業用!$CK179=0,"-",転記作業用!CC179))</f>
        <v>-</v>
      </c>
      <c r="BY179" s="203" t="str">
        <f>IF($BI179=4,"*",IF(転記作業用!$CK179=0,"-",転記作業用!CD179))</f>
        <v>-</v>
      </c>
      <c r="BZ179" s="203" t="str">
        <f>IF($BI179=4,"*",IF(転記作業用!$CK179=0,"-",転記作業用!CE179))</f>
        <v>-</v>
      </c>
      <c r="CA179" s="203" t="str">
        <f>IF($BI179=4,"*",IF(転記作業用!$CK179=0,"-",転記作業用!CF179))</f>
        <v>-</v>
      </c>
      <c r="CB179" s="203" t="str">
        <f>IF($BI179=4,"*",IF(転記作業用!$CK179=0,"-",転記作業用!CG179))</f>
        <v>-</v>
      </c>
      <c r="CC179" s="203" t="str">
        <f>IF(転記作業用!$CJ179=0,"*",IF('在宅生活改善調査（利用者票）'!CC188="","-",'在宅生活改善調査（利用者票）'!CC188))</f>
        <v>*</v>
      </c>
      <c r="CD179" s="203" t="str">
        <f>IF(転記作業用!CI179=0,"*",IF('在宅生活改善調査（利用者票）'!CD188="","-",'在宅生活改善調査（利用者票）'!CD188))</f>
        <v>*</v>
      </c>
      <c r="CE179" s="203" t="str">
        <f>IF(CB179&lt;&gt;1,"*",IF('在宅生活改善調査（利用者票）'!CE188="","-",'在宅生活改善調査（利用者票）'!CE188))</f>
        <v>*</v>
      </c>
    </row>
    <row r="180" spans="2:83" x14ac:dyDescent="0.15">
      <c r="B180" s="203" t="str">
        <f>IF('在宅生活改善調査（利用者票）'!B189="","-",'在宅生活改善調査（利用者票）'!B189)</f>
        <v>-</v>
      </c>
      <c r="C180" s="203" t="str">
        <f>IF('在宅生活改善調査（利用者票）'!C189="","-",'在宅生活改善調査（利用者票）'!C189)</f>
        <v>-</v>
      </c>
      <c r="D180" s="203" t="str">
        <f>IF('在宅生活改善調査（利用者票）'!D189="","-",'在宅生活改善調査（利用者票）'!D189)</f>
        <v>-</v>
      </c>
      <c r="E180" s="203" t="str">
        <f>IF(転記作業用!$K180=0,"-",転記作業用!D180)</f>
        <v>-</v>
      </c>
      <c r="F180" s="203" t="str">
        <f>IF(転記作業用!$K180=0,"-",転記作業用!E180)</f>
        <v>-</v>
      </c>
      <c r="G180" s="203" t="str">
        <f>IF(転記作業用!$K180=0,"-",転記作業用!F180)</f>
        <v>-</v>
      </c>
      <c r="H180" s="203" t="str">
        <f>IF(転記作業用!$K180=0,"-",転記作業用!G180)</f>
        <v>-</v>
      </c>
      <c r="I180" s="203" t="str">
        <f>IF(転記作業用!$K180=0,"-",転記作業用!H180)</f>
        <v>-</v>
      </c>
      <c r="J180" s="203" t="str">
        <f>IF(転記作業用!$K180=0,"-",転記作業用!I180)</f>
        <v>-</v>
      </c>
      <c r="K180" s="203" t="str">
        <f>IF(転記作業用!$K180=0,"-",転記作業用!J180)</f>
        <v>-</v>
      </c>
      <c r="L180" s="203" t="str">
        <f>IF(転記作業用!$S180=0,"-",転記作業用!L180)</f>
        <v>-</v>
      </c>
      <c r="M180" s="203" t="str">
        <f>IF(転記作業用!$S180=0,"-",転記作業用!M180)</f>
        <v>-</v>
      </c>
      <c r="N180" s="203" t="str">
        <f>IF(転記作業用!$S180=0,"-",転記作業用!N180)</f>
        <v>-</v>
      </c>
      <c r="O180" s="203" t="str">
        <f>IF(転記作業用!$S180=0,"-",転記作業用!O180)</f>
        <v>-</v>
      </c>
      <c r="P180" s="203" t="str">
        <f>IF(転記作業用!$S180=0,"-",転記作業用!P180)</f>
        <v>-</v>
      </c>
      <c r="Q180" s="203" t="str">
        <f>IF(転記作業用!$S180=0,"-",転記作業用!Q180)</f>
        <v>-</v>
      </c>
      <c r="R180" s="203" t="str">
        <f>IF(転記作業用!$S180=0,"-",転記作業用!R180)</f>
        <v>-</v>
      </c>
      <c r="S180" s="203" t="str">
        <f>IF(転記作業用!$AB180=0,"-",転記作業用!T180)</f>
        <v>-</v>
      </c>
      <c r="T180" s="203" t="str">
        <f>IF(転記作業用!$AB180=0,"-",転記作業用!U180)</f>
        <v>-</v>
      </c>
      <c r="U180" s="203" t="str">
        <f>IF(転記作業用!$AB180=0,"-",転記作業用!V180)</f>
        <v>-</v>
      </c>
      <c r="V180" s="203" t="str">
        <f>IF(転記作業用!$AB180=0,"-",転記作業用!W180)</f>
        <v>-</v>
      </c>
      <c r="W180" s="203" t="str">
        <f>IF(転記作業用!$AB180=0,"-",転記作業用!X180)</f>
        <v>-</v>
      </c>
      <c r="X180" s="203" t="str">
        <f>IF(転記作業用!$AB180=0,"-",転記作業用!Y180)</f>
        <v>-</v>
      </c>
      <c r="Y180" s="203" t="str">
        <f>IF(転記作業用!$AB180=0,"-",転記作業用!Z180)</f>
        <v>-</v>
      </c>
      <c r="Z180" s="203" t="str">
        <f>IF(転記作業用!$AB180=0,"-",転記作業用!AA180)</f>
        <v>-</v>
      </c>
      <c r="AA180" s="203" t="str">
        <f>IF($G180=0,"*",IF(転記作業用!$AK180=0,"-",転記作業用!AC180))</f>
        <v>-</v>
      </c>
      <c r="AB180" s="203" t="str">
        <f>IF($G180=0,"*",IF(転記作業用!$AK180=0,"-",転記作業用!AD180))</f>
        <v>-</v>
      </c>
      <c r="AC180" s="203" t="str">
        <f>IF($G180=0,"*",IF(転記作業用!$AK180=0,"-",転記作業用!AE180))</f>
        <v>-</v>
      </c>
      <c r="AD180" s="203" t="str">
        <f>IF($G180=0,"*",IF(転記作業用!$AK180=0,"-",転記作業用!AF180))</f>
        <v>-</v>
      </c>
      <c r="AE180" s="203" t="str">
        <f>IF($G180=0,"*",IF(転記作業用!$AK180=0,"-",転記作業用!AG180))</f>
        <v>-</v>
      </c>
      <c r="AF180" s="203" t="str">
        <f>IF($G180=0,"*",IF(転記作業用!$AK180=0,"-",転記作業用!AH180))</f>
        <v>-</v>
      </c>
      <c r="AG180" s="203" t="str">
        <f>IF($G180=0,"*",IF(転記作業用!$AK180=0,"-",転記作業用!AI180))</f>
        <v>-</v>
      </c>
      <c r="AH180" s="203" t="str">
        <f>IF($G180=0,"*",IF(転記作業用!$AK180=0,"-",転記作業用!AJ180))</f>
        <v>-</v>
      </c>
      <c r="AI180" s="203" t="str">
        <f>IF($H180=0,"*",IF(転記作業用!$AW180=0,"-",転記作業用!AL180))</f>
        <v>-</v>
      </c>
      <c r="AJ180" s="203" t="str">
        <f>IF($H180=0,"*",IF(転記作業用!$AW180=0,"-",転記作業用!AM180))</f>
        <v>-</v>
      </c>
      <c r="AK180" s="203" t="str">
        <f>IF($H180=0,"*",IF(転記作業用!$AW180=0,"-",転記作業用!AN180))</f>
        <v>-</v>
      </c>
      <c r="AL180" s="203" t="str">
        <f>IF($H180=0,"*",IF(転記作業用!$AW180=0,"-",転記作業用!AO180))</f>
        <v>-</v>
      </c>
      <c r="AM180" s="203" t="str">
        <f>IF($H180=0,"*",IF(転記作業用!$AW180=0,"-",転記作業用!AP180))</f>
        <v>-</v>
      </c>
      <c r="AN180" s="203" t="str">
        <f>IF($H180=0,"*",IF(転記作業用!$AW180=0,"-",転記作業用!AQ180))</f>
        <v>-</v>
      </c>
      <c r="AO180" s="203" t="str">
        <f>IF($H180=0,"*",IF(転記作業用!$AW180=0,"-",転記作業用!AR180))</f>
        <v>-</v>
      </c>
      <c r="AP180" s="203" t="str">
        <f>IF($H180=0,"*",IF(転記作業用!$AW180=0,"-",転記作業用!AS180))</f>
        <v>-</v>
      </c>
      <c r="AQ180" s="203" t="str">
        <f>IF($H180=0,"*",IF(転記作業用!$AW180=0,"-",転記作業用!AT180))</f>
        <v>-</v>
      </c>
      <c r="AR180" s="203" t="str">
        <f>IF($H180=0,"*",IF(転記作業用!$AW180=0,"-",転記作業用!AU180))</f>
        <v>-</v>
      </c>
      <c r="AS180" s="203" t="str">
        <f>IF($H180=0,"*",IF(転記作業用!$AW180=0,"-",転記作業用!AV180))</f>
        <v>-</v>
      </c>
      <c r="AT180" s="203" t="str">
        <f>IF($I180=0,"*",IF(転記作業用!$BM180=0,"-",転記作業用!AX180))</f>
        <v>-</v>
      </c>
      <c r="AU180" s="203" t="str">
        <f>IF($I180=0,"*",IF(転記作業用!$BM180=0,"-",転記作業用!AY180))</f>
        <v>-</v>
      </c>
      <c r="AV180" s="203" t="str">
        <f>IF($I180=0,"*",IF(転記作業用!$BM180=0,"-",転記作業用!AZ180))</f>
        <v>-</v>
      </c>
      <c r="AW180" s="203" t="str">
        <f>IF($I180=0,"*",IF(転記作業用!$BM180=0,"-",転記作業用!BA180))</f>
        <v>-</v>
      </c>
      <c r="AX180" s="203" t="str">
        <f>IF($I180=0,"*",IF(転記作業用!$BM180=0,"-",転記作業用!BB180))</f>
        <v>-</v>
      </c>
      <c r="AY180" s="203" t="str">
        <f>IF($I180=0,"*",IF(転記作業用!$BM180=0,"-",転記作業用!BC180))</f>
        <v>-</v>
      </c>
      <c r="AZ180" s="203" t="str">
        <f>IF($I180=0,"*",IF(転記作業用!$BM180=0,"-",転記作業用!BD180))</f>
        <v>-</v>
      </c>
      <c r="BA180" s="203" t="str">
        <f>IF($I180=0,"*",IF(転記作業用!$BM180=0,"-",転記作業用!BE180))</f>
        <v>-</v>
      </c>
      <c r="BB180" s="203" t="str">
        <f>IF($I180=0,"*",IF(転記作業用!$BM180=0,"-",転記作業用!BF180))</f>
        <v>-</v>
      </c>
      <c r="BC180" s="203" t="str">
        <f>IF($I180=0,"*",IF(転記作業用!$BM180=0,"-",転記作業用!BG180))</f>
        <v>-</v>
      </c>
      <c r="BD180" s="203" t="str">
        <f>IF($I180=0,"*",IF(転記作業用!$BM180=0,"-",転記作業用!BH180))</f>
        <v>-</v>
      </c>
      <c r="BE180" s="203" t="str">
        <f>IF($I180=0,"*",IF(転記作業用!$BM180=0,"-",転記作業用!BI180))</f>
        <v>-</v>
      </c>
      <c r="BF180" s="203" t="str">
        <f>IF($I180=0,"*",IF(転記作業用!$BM180=0,"-",転記作業用!BJ180))</f>
        <v>-</v>
      </c>
      <c r="BG180" s="203" t="str">
        <f>IF($I180=0,"*",IF(転記作業用!$BM180=0,"-",転記作業用!BK180))</f>
        <v>-</v>
      </c>
      <c r="BH180" s="203" t="str">
        <f>IF($I180=0,"*",IF(転記作業用!$BM180=0,"-",転記作業用!BL180))</f>
        <v>-</v>
      </c>
      <c r="BI180" s="203" t="str">
        <f>IF('在宅生活改善調査（利用者票）'!BI189="","-",'在宅生活改善調査（利用者票）'!BI189)</f>
        <v>-</v>
      </c>
      <c r="BJ180" s="203" t="str">
        <f>IF($BI180=4,"*",IF(転記作業用!$CK180=0,"-",転記作業用!BO180))</f>
        <v>-</v>
      </c>
      <c r="BK180" s="203" t="str">
        <f>IF($BI180=4,"*",IF(転記作業用!$CK180=0,"-",転記作業用!BP180))</f>
        <v>-</v>
      </c>
      <c r="BL180" s="203" t="str">
        <f>IF($BI180=4,"*",IF(転記作業用!$CK180=0,"-",転記作業用!BQ180))</f>
        <v>-</v>
      </c>
      <c r="BM180" s="203" t="str">
        <f>IF($BI180=4,"*",IF(転記作業用!$CK180=0,"-",転記作業用!BR180))</f>
        <v>-</v>
      </c>
      <c r="BN180" s="203" t="str">
        <f>IF($BI180=4,"*",IF(転記作業用!$CK180=0,"-",転記作業用!BS180))</f>
        <v>-</v>
      </c>
      <c r="BO180" s="203" t="str">
        <f>IF($BI180=4,"*",IF(転記作業用!$CK180=0,"-",転記作業用!BT180))</f>
        <v>-</v>
      </c>
      <c r="BP180" s="203" t="str">
        <f>IF($BI180=4,"*",IF(転記作業用!$CK180=0,"-",転記作業用!BU180))</f>
        <v>-</v>
      </c>
      <c r="BQ180" s="203" t="str">
        <f>IF($BI180=4,"*",IF(転記作業用!$CK180=0,"-",転記作業用!BV180))</f>
        <v>-</v>
      </c>
      <c r="BR180" s="203" t="str">
        <f>IF($BI180=4,"*",IF(転記作業用!$CK180=0,"-",転記作業用!BW180))</f>
        <v>-</v>
      </c>
      <c r="BS180" s="203" t="str">
        <f>IF($BI180=4,"*",IF(転記作業用!$CK180=0,"-",転記作業用!BX180))</f>
        <v>-</v>
      </c>
      <c r="BT180" s="203" t="str">
        <f>IF($BI180=4,"*",IF(転記作業用!$CK180=0,"-",転記作業用!BY180))</f>
        <v>-</v>
      </c>
      <c r="BU180" s="203" t="str">
        <f>IF($BI180=4,"*",IF(転記作業用!$CK180=0,"-",転記作業用!BZ180))</f>
        <v>-</v>
      </c>
      <c r="BV180" s="203" t="str">
        <f>IF($BI180=4,"*",IF(転記作業用!$CK180=0,"-",転記作業用!CA180))</f>
        <v>-</v>
      </c>
      <c r="BW180" s="203" t="str">
        <f>IF($BI180=4,"*",IF(転記作業用!$CK180=0,"-",転記作業用!CB180))</f>
        <v>-</v>
      </c>
      <c r="BX180" s="203" t="str">
        <f>IF($BI180=4,"*",IF(転記作業用!$CK180=0,"-",転記作業用!CC180))</f>
        <v>-</v>
      </c>
      <c r="BY180" s="203" t="str">
        <f>IF($BI180=4,"*",IF(転記作業用!$CK180=0,"-",転記作業用!CD180))</f>
        <v>-</v>
      </c>
      <c r="BZ180" s="203" t="str">
        <f>IF($BI180=4,"*",IF(転記作業用!$CK180=0,"-",転記作業用!CE180))</f>
        <v>-</v>
      </c>
      <c r="CA180" s="203" t="str">
        <f>IF($BI180=4,"*",IF(転記作業用!$CK180=0,"-",転記作業用!CF180))</f>
        <v>-</v>
      </c>
      <c r="CB180" s="203" t="str">
        <f>IF($BI180=4,"*",IF(転記作業用!$CK180=0,"-",転記作業用!CG180))</f>
        <v>-</v>
      </c>
      <c r="CC180" s="203" t="str">
        <f>IF(転記作業用!$CJ180=0,"*",IF('在宅生活改善調査（利用者票）'!CC189="","-",'在宅生活改善調査（利用者票）'!CC189))</f>
        <v>*</v>
      </c>
      <c r="CD180" s="203" t="str">
        <f>IF(転記作業用!CI180=0,"*",IF('在宅生活改善調査（利用者票）'!CD189="","-",'在宅生活改善調査（利用者票）'!CD189))</f>
        <v>*</v>
      </c>
      <c r="CE180" s="203" t="str">
        <f>IF(CB180&lt;&gt;1,"*",IF('在宅生活改善調査（利用者票）'!CE189="","-",'在宅生活改善調査（利用者票）'!CE189))</f>
        <v>*</v>
      </c>
    </row>
    <row r="181" spans="2:83" x14ac:dyDescent="0.15">
      <c r="B181" s="203" t="str">
        <f>IF('在宅生活改善調査（利用者票）'!B190="","-",'在宅生活改善調査（利用者票）'!B190)</f>
        <v>-</v>
      </c>
      <c r="C181" s="203" t="str">
        <f>IF('在宅生活改善調査（利用者票）'!C190="","-",'在宅生活改善調査（利用者票）'!C190)</f>
        <v>-</v>
      </c>
      <c r="D181" s="203" t="str">
        <f>IF('在宅生活改善調査（利用者票）'!D190="","-",'在宅生活改善調査（利用者票）'!D190)</f>
        <v>-</v>
      </c>
      <c r="E181" s="203" t="str">
        <f>IF(転記作業用!$K181=0,"-",転記作業用!D181)</f>
        <v>-</v>
      </c>
      <c r="F181" s="203" t="str">
        <f>IF(転記作業用!$K181=0,"-",転記作業用!E181)</f>
        <v>-</v>
      </c>
      <c r="G181" s="203" t="str">
        <f>IF(転記作業用!$K181=0,"-",転記作業用!F181)</f>
        <v>-</v>
      </c>
      <c r="H181" s="203" t="str">
        <f>IF(転記作業用!$K181=0,"-",転記作業用!G181)</f>
        <v>-</v>
      </c>
      <c r="I181" s="203" t="str">
        <f>IF(転記作業用!$K181=0,"-",転記作業用!H181)</f>
        <v>-</v>
      </c>
      <c r="J181" s="203" t="str">
        <f>IF(転記作業用!$K181=0,"-",転記作業用!I181)</f>
        <v>-</v>
      </c>
      <c r="K181" s="203" t="str">
        <f>IF(転記作業用!$K181=0,"-",転記作業用!J181)</f>
        <v>-</v>
      </c>
      <c r="L181" s="203" t="str">
        <f>IF(転記作業用!$S181=0,"-",転記作業用!L181)</f>
        <v>-</v>
      </c>
      <c r="M181" s="203" t="str">
        <f>IF(転記作業用!$S181=0,"-",転記作業用!M181)</f>
        <v>-</v>
      </c>
      <c r="N181" s="203" t="str">
        <f>IF(転記作業用!$S181=0,"-",転記作業用!N181)</f>
        <v>-</v>
      </c>
      <c r="O181" s="203" t="str">
        <f>IF(転記作業用!$S181=0,"-",転記作業用!O181)</f>
        <v>-</v>
      </c>
      <c r="P181" s="203" t="str">
        <f>IF(転記作業用!$S181=0,"-",転記作業用!P181)</f>
        <v>-</v>
      </c>
      <c r="Q181" s="203" t="str">
        <f>IF(転記作業用!$S181=0,"-",転記作業用!Q181)</f>
        <v>-</v>
      </c>
      <c r="R181" s="203" t="str">
        <f>IF(転記作業用!$S181=0,"-",転記作業用!R181)</f>
        <v>-</v>
      </c>
      <c r="S181" s="203" t="str">
        <f>IF(転記作業用!$AB181=0,"-",転記作業用!T181)</f>
        <v>-</v>
      </c>
      <c r="T181" s="203" t="str">
        <f>IF(転記作業用!$AB181=0,"-",転記作業用!U181)</f>
        <v>-</v>
      </c>
      <c r="U181" s="203" t="str">
        <f>IF(転記作業用!$AB181=0,"-",転記作業用!V181)</f>
        <v>-</v>
      </c>
      <c r="V181" s="203" t="str">
        <f>IF(転記作業用!$AB181=0,"-",転記作業用!W181)</f>
        <v>-</v>
      </c>
      <c r="W181" s="203" t="str">
        <f>IF(転記作業用!$AB181=0,"-",転記作業用!X181)</f>
        <v>-</v>
      </c>
      <c r="X181" s="203" t="str">
        <f>IF(転記作業用!$AB181=0,"-",転記作業用!Y181)</f>
        <v>-</v>
      </c>
      <c r="Y181" s="203" t="str">
        <f>IF(転記作業用!$AB181=0,"-",転記作業用!Z181)</f>
        <v>-</v>
      </c>
      <c r="Z181" s="203" t="str">
        <f>IF(転記作業用!$AB181=0,"-",転記作業用!AA181)</f>
        <v>-</v>
      </c>
      <c r="AA181" s="203" t="str">
        <f>IF($G181=0,"*",IF(転記作業用!$AK181=0,"-",転記作業用!AC181))</f>
        <v>-</v>
      </c>
      <c r="AB181" s="203" t="str">
        <f>IF($G181=0,"*",IF(転記作業用!$AK181=0,"-",転記作業用!AD181))</f>
        <v>-</v>
      </c>
      <c r="AC181" s="203" t="str">
        <f>IF($G181=0,"*",IF(転記作業用!$AK181=0,"-",転記作業用!AE181))</f>
        <v>-</v>
      </c>
      <c r="AD181" s="203" t="str">
        <f>IF($G181=0,"*",IF(転記作業用!$AK181=0,"-",転記作業用!AF181))</f>
        <v>-</v>
      </c>
      <c r="AE181" s="203" t="str">
        <f>IF($G181=0,"*",IF(転記作業用!$AK181=0,"-",転記作業用!AG181))</f>
        <v>-</v>
      </c>
      <c r="AF181" s="203" t="str">
        <f>IF($G181=0,"*",IF(転記作業用!$AK181=0,"-",転記作業用!AH181))</f>
        <v>-</v>
      </c>
      <c r="AG181" s="203" t="str">
        <f>IF($G181=0,"*",IF(転記作業用!$AK181=0,"-",転記作業用!AI181))</f>
        <v>-</v>
      </c>
      <c r="AH181" s="203" t="str">
        <f>IF($G181=0,"*",IF(転記作業用!$AK181=0,"-",転記作業用!AJ181))</f>
        <v>-</v>
      </c>
      <c r="AI181" s="203" t="str">
        <f>IF($H181=0,"*",IF(転記作業用!$AW181=0,"-",転記作業用!AL181))</f>
        <v>-</v>
      </c>
      <c r="AJ181" s="203" t="str">
        <f>IF($H181=0,"*",IF(転記作業用!$AW181=0,"-",転記作業用!AM181))</f>
        <v>-</v>
      </c>
      <c r="AK181" s="203" t="str">
        <f>IF($H181=0,"*",IF(転記作業用!$AW181=0,"-",転記作業用!AN181))</f>
        <v>-</v>
      </c>
      <c r="AL181" s="203" t="str">
        <f>IF($H181=0,"*",IF(転記作業用!$AW181=0,"-",転記作業用!AO181))</f>
        <v>-</v>
      </c>
      <c r="AM181" s="203" t="str">
        <f>IF($H181=0,"*",IF(転記作業用!$AW181=0,"-",転記作業用!AP181))</f>
        <v>-</v>
      </c>
      <c r="AN181" s="203" t="str">
        <f>IF($H181=0,"*",IF(転記作業用!$AW181=0,"-",転記作業用!AQ181))</f>
        <v>-</v>
      </c>
      <c r="AO181" s="203" t="str">
        <f>IF($H181=0,"*",IF(転記作業用!$AW181=0,"-",転記作業用!AR181))</f>
        <v>-</v>
      </c>
      <c r="AP181" s="203" t="str">
        <f>IF($H181=0,"*",IF(転記作業用!$AW181=0,"-",転記作業用!AS181))</f>
        <v>-</v>
      </c>
      <c r="AQ181" s="203" t="str">
        <f>IF($H181=0,"*",IF(転記作業用!$AW181=0,"-",転記作業用!AT181))</f>
        <v>-</v>
      </c>
      <c r="AR181" s="203" t="str">
        <f>IF($H181=0,"*",IF(転記作業用!$AW181=0,"-",転記作業用!AU181))</f>
        <v>-</v>
      </c>
      <c r="AS181" s="203" t="str">
        <f>IF($H181=0,"*",IF(転記作業用!$AW181=0,"-",転記作業用!AV181))</f>
        <v>-</v>
      </c>
      <c r="AT181" s="203" t="str">
        <f>IF($I181=0,"*",IF(転記作業用!$BM181=0,"-",転記作業用!AX181))</f>
        <v>-</v>
      </c>
      <c r="AU181" s="203" t="str">
        <f>IF($I181=0,"*",IF(転記作業用!$BM181=0,"-",転記作業用!AY181))</f>
        <v>-</v>
      </c>
      <c r="AV181" s="203" t="str">
        <f>IF($I181=0,"*",IF(転記作業用!$BM181=0,"-",転記作業用!AZ181))</f>
        <v>-</v>
      </c>
      <c r="AW181" s="203" t="str">
        <f>IF($I181=0,"*",IF(転記作業用!$BM181=0,"-",転記作業用!BA181))</f>
        <v>-</v>
      </c>
      <c r="AX181" s="203" t="str">
        <f>IF($I181=0,"*",IF(転記作業用!$BM181=0,"-",転記作業用!BB181))</f>
        <v>-</v>
      </c>
      <c r="AY181" s="203" t="str">
        <f>IF($I181=0,"*",IF(転記作業用!$BM181=0,"-",転記作業用!BC181))</f>
        <v>-</v>
      </c>
      <c r="AZ181" s="203" t="str">
        <f>IF($I181=0,"*",IF(転記作業用!$BM181=0,"-",転記作業用!BD181))</f>
        <v>-</v>
      </c>
      <c r="BA181" s="203" t="str">
        <f>IF($I181=0,"*",IF(転記作業用!$BM181=0,"-",転記作業用!BE181))</f>
        <v>-</v>
      </c>
      <c r="BB181" s="203" t="str">
        <f>IF($I181=0,"*",IF(転記作業用!$BM181=0,"-",転記作業用!BF181))</f>
        <v>-</v>
      </c>
      <c r="BC181" s="203" t="str">
        <f>IF($I181=0,"*",IF(転記作業用!$BM181=0,"-",転記作業用!BG181))</f>
        <v>-</v>
      </c>
      <c r="BD181" s="203" t="str">
        <f>IF($I181=0,"*",IF(転記作業用!$BM181=0,"-",転記作業用!BH181))</f>
        <v>-</v>
      </c>
      <c r="BE181" s="203" t="str">
        <f>IF($I181=0,"*",IF(転記作業用!$BM181=0,"-",転記作業用!BI181))</f>
        <v>-</v>
      </c>
      <c r="BF181" s="203" t="str">
        <f>IF($I181=0,"*",IF(転記作業用!$BM181=0,"-",転記作業用!BJ181))</f>
        <v>-</v>
      </c>
      <c r="BG181" s="203" t="str">
        <f>IF($I181=0,"*",IF(転記作業用!$BM181=0,"-",転記作業用!BK181))</f>
        <v>-</v>
      </c>
      <c r="BH181" s="203" t="str">
        <f>IF($I181=0,"*",IF(転記作業用!$BM181=0,"-",転記作業用!BL181))</f>
        <v>-</v>
      </c>
      <c r="BI181" s="203" t="str">
        <f>IF('在宅生活改善調査（利用者票）'!BI190="","-",'在宅生活改善調査（利用者票）'!BI190)</f>
        <v>-</v>
      </c>
      <c r="BJ181" s="203" t="str">
        <f>IF($BI181=4,"*",IF(転記作業用!$CK181=0,"-",転記作業用!BO181))</f>
        <v>-</v>
      </c>
      <c r="BK181" s="203" t="str">
        <f>IF($BI181=4,"*",IF(転記作業用!$CK181=0,"-",転記作業用!BP181))</f>
        <v>-</v>
      </c>
      <c r="BL181" s="203" t="str">
        <f>IF($BI181=4,"*",IF(転記作業用!$CK181=0,"-",転記作業用!BQ181))</f>
        <v>-</v>
      </c>
      <c r="BM181" s="203" t="str">
        <f>IF($BI181=4,"*",IF(転記作業用!$CK181=0,"-",転記作業用!BR181))</f>
        <v>-</v>
      </c>
      <c r="BN181" s="203" t="str">
        <f>IF($BI181=4,"*",IF(転記作業用!$CK181=0,"-",転記作業用!BS181))</f>
        <v>-</v>
      </c>
      <c r="BO181" s="203" t="str">
        <f>IF($BI181=4,"*",IF(転記作業用!$CK181=0,"-",転記作業用!BT181))</f>
        <v>-</v>
      </c>
      <c r="BP181" s="203" t="str">
        <f>IF($BI181=4,"*",IF(転記作業用!$CK181=0,"-",転記作業用!BU181))</f>
        <v>-</v>
      </c>
      <c r="BQ181" s="203" t="str">
        <f>IF($BI181=4,"*",IF(転記作業用!$CK181=0,"-",転記作業用!BV181))</f>
        <v>-</v>
      </c>
      <c r="BR181" s="203" t="str">
        <f>IF($BI181=4,"*",IF(転記作業用!$CK181=0,"-",転記作業用!BW181))</f>
        <v>-</v>
      </c>
      <c r="BS181" s="203" t="str">
        <f>IF($BI181=4,"*",IF(転記作業用!$CK181=0,"-",転記作業用!BX181))</f>
        <v>-</v>
      </c>
      <c r="BT181" s="203" t="str">
        <f>IF($BI181=4,"*",IF(転記作業用!$CK181=0,"-",転記作業用!BY181))</f>
        <v>-</v>
      </c>
      <c r="BU181" s="203" t="str">
        <f>IF($BI181=4,"*",IF(転記作業用!$CK181=0,"-",転記作業用!BZ181))</f>
        <v>-</v>
      </c>
      <c r="BV181" s="203" t="str">
        <f>IF($BI181=4,"*",IF(転記作業用!$CK181=0,"-",転記作業用!CA181))</f>
        <v>-</v>
      </c>
      <c r="BW181" s="203" t="str">
        <f>IF($BI181=4,"*",IF(転記作業用!$CK181=0,"-",転記作業用!CB181))</f>
        <v>-</v>
      </c>
      <c r="BX181" s="203" t="str">
        <f>IF($BI181=4,"*",IF(転記作業用!$CK181=0,"-",転記作業用!CC181))</f>
        <v>-</v>
      </c>
      <c r="BY181" s="203" t="str">
        <f>IF($BI181=4,"*",IF(転記作業用!$CK181=0,"-",転記作業用!CD181))</f>
        <v>-</v>
      </c>
      <c r="BZ181" s="203" t="str">
        <f>IF($BI181=4,"*",IF(転記作業用!$CK181=0,"-",転記作業用!CE181))</f>
        <v>-</v>
      </c>
      <c r="CA181" s="203" t="str">
        <f>IF($BI181=4,"*",IF(転記作業用!$CK181=0,"-",転記作業用!CF181))</f>
        <v>-</v>
      </c>
      <c r="CB181" s="203" t="str">
        <f>IF($BI181=4,"*",IF(転記作業用!$CK181=0,"-",転記作業用!CG181))</f>
        <v>-</v>
      </c>
      <c r="CC181" s="203" t="str">
        <f>IF(転記作業用!$CJ181=0,"*",IF('在宅生活改善調査（利用者票）'!CC190="","-",'在宅生活改善調査（利用者票）'!CC190))</f>
        <v>*</v>
      </c>
      <c r="CD181" s="203" t="str">
        <f>IF(転記作業用!CI181=0,"*",IF('在宅生活改善調査（利用者票）'!CD190="","-",'在宅生活改善調査（利用者票）'!CD190))</f>
        <v>*</v>
      </c>
      <c r="CE181" s="203" t="str">
        <f>IF(CB181&lt;&gt;1,"*",IF('在宅生活改善調査（利用者票）'!CE190="","-",'在宅生活改善調査（利用者票）'!CE190))</f>
        <v>*</v>
      </c>
    </row>
    <row r="182" spans="2:83" x14ac:dyDescent="0.15">
      <c r="B182" s="203" t="str">
        <f>IF('在宅生活改善調査（利用者票）'!B191="","-",'在宅生活改善調査（利用者票）'!B191)</f>
        <v>-</v>
      </c>
      <c r="C182" s="203" t="str">
        <f>IF('在宅生活改善調査（利用者票）'!C191="","-",'在宅生活改善調査（利用者票）'!C191)</f>
        <v>-</v>
      </c>
      <c r="D182" s="203" t="str">
        <f>IF('在宅生活改善調査（利用者票）'!D191="","-",'在宅生活改善調査（利用者票）'!D191)</f>
        <v>-</v>
      </c>
      <c r="E182" s="203" t="str">
        <f>IF(転記作業用!$K182=0,"-",転記作業用!D182)</f>
        <v>-</v>
      </c>
      <c r="F182" s="203" t="str">
        <f>IF(転記作業用!$K182=0,"-",転記作業用!E182)</f>
        <v>-</v>
      </c>
      <c r="G182" s="203" t="str">
        <f>IF(転記作業用!$K182=0,"-",転記作業用!F182)</f>
        <v>-</v>
      </c>
      <c r="H182" s="203" t="str">
        <f>IF(転記作業用!$K182=0,"-",転記作業用!G182)</f>
        <v>-</v>
      </c>
      <c r="I182" s="203" t="str">
        <f>IF(転記作業用!$K182=0,"-",転記作業用!H182)</f>
        <v>-</v>
      </c>
      <c r="J182" s="203" t="str">
        <f>IF(転記作業用!$K182=0,"-",転記作業用!I182)</f>
        <v>-</v>
      </c>
      <c r="K182" s="203" t="str">
        <f>IF(転記作業用!$K182=0,"-",転記作業用!J182)</f>
        <v>-</v>
      </c>
      <c r="L182" s="203" t="str">
        <f>IF(転記作業用!$S182=0,"-",転記作業用!L182)</f>
        <v>-</v>
      </c>
      <c r="M182" s="203" t="str">
        <f>IF(転記作業用!$S182=0,"-",転記作業用!M182)</f>
        <v>-</v>
      </c>
      <c r="N182" s="203" t="str">
        <f>IF(転記作業用!$S182=0,"-",転記作業用!N182)</f>
        <v>-</v>
      </c>
      <c r="O182" s="203" t="str">
        <f>IF(転記作業用!$S182=0,"-",転記作業用!O182)</f>
        <v>-</v>
      </c>
      <c r="P182" s="203" t="str">
        <f>IF(転記作業用!$S182=0,"-",転記作業用!P182)</f>
        <v>-</v>
      </c>
      <c r="Q182" s="203" t="str">
        <f>IF(転記作業用!$S182=0,"-",転記作業用!Q182)</f>
        <v>-</v>
      </c>
      <c r="R182" s="203" t="str">
        <f>IF(転記作業用!$S182=0,"-",転記作業用!R182)</f>
        <v>-</v>
      </c>
      <c r="S182" s="203" t="str">
        <f>IF(転記作業用!$AB182=0,"-",転記作業用!T182)</f>
        <v>-</v>
      </c>
      <c r="T182" s="203" t="str">
        <f>IF(転記作業用!$AB182=0,"-",転記作業用!U182)</f>
        <v>-</v>
      </c>
      <c r="U182" s="203" t="str">
        <f>IF(転記作業用!$AB182=0,"-",転記作業用!V182)</f>
        <v>-</v>
      </c>
      <c r="V182" s="203" t="str">
        <f>IF(転記作業用!$AB182=0,"-",転記作業用!W182)</f>
        <v>-</v>
      </c>
      <c r="W182" s="203" t="str">
        <f>IF(転記作業用!$AB182=0,"-",転記作業用!X182)</f>
        <v>-</v>
      </c>
      <c r="X182" s="203" t="str">
        <f>IF(転記作業用!$AB182=0,"-",転記作業用!Y182)</f>
        <v>-</v>
      </c>
      <c r="Y182" s="203" t="str">
        <f>IF(転記作業用!$AB182=0,"-",転記作業用!Z182)</f>
        <v>-</v>
      </c>
      <c r="Z182" s="203" t="str">
        <f>IF(転記作業用!$AB182=0,"-",転記作業用!AA182)</f>
        <v>-</v>
      </c>
      <c r="AA182" s="203" t="str">
        <f>IF($G182=0,"*",IF(転記作業用!$AK182=0,"-",転記作業用!AC182))</f>
        <v>-</v>
      </c>
      <c r="AB182" s="203" t="str">
        <f>IF($G182=0,"*",IF(転記作業用!$AK182=0,"-",転記作業用!AD182))</f>
        <v>-</v>
      </c>
      <c r="AC182" s="203" t="str">
        <f>IF($G182=0,"*",IF(転記作業用!$AK182=0,"-",転記作業用!AE182))</f>
        <v>-</v>
      </c>
      <c r="AD182" s="203" t="str">
        <f>IF($G182=0,"*",IF(転記作業用!$AK182=0,"-",転記作業用!AF182))</f>
        <v>-</v>
      </c>
      <c r="AE182" s="203" t="str">
        <f>IF($G182=0,"*",IF(転記作業用!$AK182=0,"-",転記作業用!AG182))</f>
        <v>-</v>
      </c>
      <c r="AF182" s="203" t="str">
        <f>IF($G182=0,"*",IF(転記作業用!$AK182=0,"-",転記作業用!AH182))</f>
        <v>-</v>
      </c>
      <c r="AG182" s="203" t="str">
        <f>IF($G182=0,"*",IF(転記作業用!$AK182=0,"-",転記作業用!AI182))</f>
        <v>-</v>
      </c>
      <c r="AH182" s="203" t="str">
        <f>IF($G182=0,"*",IF(転記作業用!$AK182=0,"-",転記作業用!AJ182))</f>
        <v>-</v>
      </c>
      <c r="AI182" s="203" t="str">
        <f>IF($H182=0,"*",IF(転記作業用!$AW182=0,"-",転記作業用!AL182))</f>
        <v>-</v>
      </c>
      <c r="AJ182" s="203" t="str">
        <f>IF($H182=0,"*",IF(転記作業用!$AW182=0,"-",転記作業用!AM182))</f>
        <v>-</v>
      </c>
      <c r="AK182" s="203" t="str">
        <f>IF($H182=0,"*",IF(転記作業用!$AW182=0,"-",転記作業用!AN182))</f>
        <v>-</v>
      </c>
      <c r="AL182" s="203" t="str">
        <f>IF($H182=0,"*",IF(転記作業用!$AW182=0,"-",転記作業用!AO182))</f>
        <v>-</v>
      </c>
      <c r="AM182" s="203" t="str">
        <f>IF($H182=0,"*",IF(転記作業用!$AW182=0,"-",転記作業用!AP182))</f>
        <v>-</v>
      </c>
      <c r="AN182" s="203" t="str">
        <f>IF($H182=0,"*",IF(転記作業用!$AW182=0,"-",転記作業用!AQ182))</f>
        <v>-</v>
      </c>
      <c r="AO182" s="203" t="str">
        <f>IF($H182=0,"*",IF(転記作業用!$AW182=0,"-",転記作業用!AR182))</f>
        <v>-</v>
      </c>
      <c r="AP182" s="203" t="str">
        <f>IF($H182=0,"*",IF(転記作業用!$AW182=0,"-",転記作業用!AS182))</f>
        <v>-</v>
      </c>
      <c r="AQ182" s="203" t="str">
        <f>IF($H182=0,"*",IF(転記作業用!$AW182=0,"-",転記作業用!AT182))</f>
        <v>-</v>
      </c>
      <c r="AR182" s="203" t="str">
        <f>IF($H182=0,"*",IF(転記作業用!$AW182=0,"-",転記作業用!AU182))</f>
        <v>-</v>
      </c>
      <c r="AS182" s="203" t="str">
        <f>IF($H182=0,"*",IF(転記作業用!$AW182=0,"-",転記作業用!AV182))</f>
        <v>-</v>
      </c>
      <c r="AT182" s="203" t="str">
        <f>IF($I182=0,"*",IF(転記作業用!$BM182=0,"-",転記作業用!AX182))</f>
        <v>-</v>
      </c>
      <c r="AU182" s="203" t="str">
        <f>IF($I182=0,"*",IF(転記作業用!$BM182=0,"-",転記作業用!AY182))</f>
        <v>-</v>
      </c>
      <c r="AV182" s="203" t="str">
        <f>IF($I182=0,"*",IF(転記作業用!$BM182=0,"-",転記作業用!AZ182))</f>
        <v>-</v>
      </c>
      <c r="AW182" s="203" t="str">
        <f>IF($I182=0,"*",IF(転記作業用!$BM182=0,"-",転記作業用!BA182))</f>
        <v>-</v>
      </c>
      <c r="AX182" s="203" t="str">
        <f>IF($I182=0,"*",IF(転記作業用!$BM182=0,"-",転記作業用!BB182))</f>
        <v>-</v>
      </c>
      <c r="AY182" s="203" t="str">
        <f>IF($I182=0,"*",IF(転記作業用!$BM182=0,"-",転記作業用!BC182))</f>
        <v>-</v>
      </c>
      <c r="AZ182" s="203" t="str">
        <f>IF($I182=0,"*",IF(転記作業用!$BM182=0,"-",転記作業用!BD182))</f>
        <v>-</v>
      </c>
      <c r="BA182" s="203" t="str">
        <f>IF($I182=0,"*",IF(転記作業用!$BM182=0,"-",転記作業用!BE182))</f>
        <v>-</v>
      </c>
      <c r="BB182" s="203" t="str">
        <f>IF($I182=0,"*",IF(転記作業用!$BM182=0,"-",転記作業用!BF182))</f>
        <v>-</v>
      </c>
      <c r="BC182" s="203" t="str">
        <f>IF($I182=0,"*",IF(転記作業用!$BM182=0,"-",転記作業用!BG182))</f>
        <v>-</v>
      </c>
      <c r="BD182" s="203" t="str">
        <f>IF($I182=0,"*",IF(転記作業用!$BM182=0,"-",転記作業用!BH182))</f>
        <v>-</v>
      </c>
      <c r="BE182" s="203" t="str">
        <f>IF($I182=0,"*",IF(転記作業用!$BM182=0,"-",転記作業用!BI182))</f>
        <v>-</v>
      </c>
      <c r="BF182" s="203" t="str">
        <f>IF($I182=0,"*",IF(転記作業用!$BM182=0,"-",転記作業用!BJ182))</f>
        <v>-</v>
      </c>
      <c r="BG182" s="203" t="str">
        <f>IF($I182=0,"*",IF(転記作業用!$BM182=0,"-",転記作業用!BK182))</f>
        <v>-</v>
      </c>
      <c r="BH182" s="203" t="str">
        <f>IF($I182=0,"*",IF(転記作業用!$BM182=0,"-",転記作業用!BL182))</f>
        <v>-</v>
      </c>
      <c r="BI182" s="203" t="str">
        <f>IF('在宅生活改善調査（利用者票）'!BI191="","-",'在宅生活改善調査（利用者票）'!BI191)</f>
        <v>-</v>
      </c>
      <c r="BJ182" s="203" t="str">
        <f>IF($BI182=4,"*",IF(転記作業用!$CK182=0,"-",転記作業用!BO182))</f>
        <v>-</v>
      </c>
      <c r="BK182" s="203" t="str">
        <f>IF($BI182=4,"*",IF(転記作業用!$CK182=0,"-",転記作業用!BP182))</f>
        <v>-</v>
      </c>
      <c r="BL182" s="203" t="str">
        <f>IF($BI182=4,"*",IF(転記作業用!$CK182=0,"-",転記作業用!BQ182))</f>
        <v>-</v>
      </c>
      <c r="BM182" s="203" t="str">
        <f>IF($BI182=4,"*",IF(転記作業用!$CK182=0,"-",転記作業用!BR182))</f>
        <v>-</v>
      </c>
      <c r="BN182" s="203" t="str">
        <f>IF($BI182=4,"*",IF(転記作業用!$CK182=0,"-",転記作業用!BS182))</f>
        <v>-</v>
      </c>
      <c r="BO182" s="203" t="str">
        <f>IF($BI182=4,"*",IF(転記作業用!$CK182=0,"-",転記作業用!BT182))</f>
        <v>-</v>
      </c>
      <c r="BP182" s="203" t="str">
        <f>IF($BI182=4,"*",IF(転記作業用!$CK182=0,"-",転記作業用!BU182))</f>
        <v>-</v>
      </c>
      <c r="BQ182" s="203" t="str">
        <f>IF($BI182=4,"*",IF(転記作業用!$CK182=0,"-",転記作業用!BV182))</f>
        <v>-</v>
      </c>
      <c r="BR182" s="203" t="str">
        <f>IF($BI182=4,"*",IF(転記作業用!$CK182=0,"-",転記作業用!BW182))</f>
        <v>-</v>
      </c>
      <c r="BS182" s="203" t="str">
        <f>IF($BI182=4,"*",IF(転記作業用!$CK182=0,"-",転記作業用!BX182))</f>
        <v>-</v>
      </c>
      <c r="BT182" s="203" t="str">
        <f>IF($BI182=4,"*",IF(転記作業用!$CK182=0,"-",転記作業用!BY182))</f>
        <v>-</v>
      </c>
      <c r="BU182" s="203" t="str">
        <f>IF($BI182=4,"*",IF(転記作業用!$CK182=0,"-",転記作業用!BZ182))</f>
        <v>-</v>
      </c>
      <c r="BV182" s="203" t="str">
        <f>IF($BI182=4,"*",IF(転記作業用!$CK182=0,"-",転記作業用!CA182))</f>
        <v>-</v>
      </c>
      <c r="BW182" s="203" t="str">
        <f>IF($BI182=4,"*",IF(転記作業用!$CK182=0,"-",転記作業用!CB182))</f>
        <v>-</v>
      </c>
      <c r="BX182" s="203" t="str">
        <f>IF($BI182=4,"*",IF(転記作業用!$CK182=0,"-",転記作業用!CC182))</f>
        <v>-</v>
      </c>
      <c r="BY182" s="203" t="str">
        <f>IF($BI182=4,"*",IF(転記作業用!$CK182=0,"-",転記作業用!CD182))</f>
        <v>-</v>
      </c>
      <c r="BZ182" s="203" t="str">
        <f>IF($BI182=4,"*",IF(転記作業用!$CK182=0,"-",転記作業用!CE182))</f>
        <v>-</v>
      </c>
      <c r="CA182" s="203" t="str">
        <f>IF($BI182=4,"*",IF(転記作業用!$CK182=0,"-",転記作業用!CF182))</f>
        <v>-</v>
      </c>
      <c r="CB182" s="203" t="str">
        <f>IF($BI182=4,"*",IF(転記作業用!$CK182=0,"-",転記作業用!CG182))</f>
        <v>-</v>
      </c>
      <c r="CC182" s="203" t="str">
        <f>IF(転記作業用!$CJ182=0,"*",IF('在宅生活改善調査（利用者票）'!CC191="","-",'在宅生活改善調査（利用者票）'!CC191))</f>
        <v>*</v>
      </c>
      <c r="CD182" s="203" t="str">
        <f>IF(転記作業用!CI182=0,"*",IF('在宅生活改善調査（利用者票）'!CD191="","-",'在宅生活改善調査（利用者票）'!CD191))</f>
        <v>*</v>
      </c>
      <c r="CE182" s="203" t="str">
        <f>IF(CB182&lt;&gt;1,"*",IF('在宅生活改善調査（利用者票）'!CE191="","-",'在宅生活改善調査（利用者票）'!CE191))</f>
        <v>*</v>
      </c>
    </row>
    <row r="183" spans="2:83" x14ac:dyDescent="0.15">
      <c r="B183" s="203" t="str">
        <f>IF('在宅生活改善調査（利用者票）'!B192="","-",'在宅生活改善調査（利用者票）'!B192)</f>
        <v>-</v>
      </c>
      <c r="C183" s="203" t="str">
        <f>IF('在宅生活改善調査（利用者票）'!C192="","-",'在宅生活改善調査（利用者票）'!C192)</f>
        <v>-</v>
      </c>
      <c r="D183" s="203" t="str">
        <f>IF('在宅生活改善調査（利用者票）'!D192="","-",'在宅生活改善調査（利用者票）'!D192)</f>
        <v>-</v>
      </c>
      <c r="E183" s="203" t="str">
        <f>IF(転記作業用!$K183=0,"-",転記作業用!D183)</f>
        <v>-</v>
      </c>
      <c r="F183" s="203" t="str">
        <f>IF(転記作業用!$K183=0,"-",転記作業用!E183)</f>
        <v>-</v>
      </c>
      <c r="G183" s="203" t="str">
        <f>IF(転記作業用!$K183=0,"-",転記作業用!F183)</f>
        <v>-</v>
      </c>
      <c r="H183" s="203" t="str">
        <f>IF(転記作業用!$K183=0,"-",転記作業用!G183)</f>
        <v>-</v>
      </c>
      <c r="I183" s="203" t="str">
        <f>IF(転記作業用!$K183=0,"-",転記作業用!H183)</f>
        <v>-</v>
      </c>
      <c r="J183" s="203" t="str">
        <f>IF(転記作業用!$K183=0,"-",転記作業用!I183)</f>
        <v>-</v>
      </c>
      <c r="K183" s="203" t="str">
        <f>IF(転記作業用!$K183=0,"-",転記作業用!J183)</f>
        <v>-</v>
      </c>
      <c r="L183" s="203" t="str">
        <f>IF(転記作業用!$S183=0,"-",転記作業用!L183)</f>
        <v>-</v>
      </c>
      <c r="M183" s="203" t="str">
        <f>IF(転記作業用!$S183=0,"-",転記作業用!M183)</f>
        <v>-</v>
      </c>
      <c r="N183" s="203" t="str">
        <f>IF(転記作業用!$S183=0,"-",転記作業用!N183)</f>
        <v>-</v>
      </c>
      <c r="O183" s="203" t="str">
        <f>IF(転記作業用!$S183=0,"-",転記作業用!O183)</f>
        <v>-</v>
      </c>
      <c r="P183" s="203" t="str">
        <f>IF(転記作業用!$S183=0,"-",転記作業用!P183)</f>
        <v>-</v>
      </c>
      <c r="Q183" s="203" t="str">
        <f>IF(転記作業用!$S183=0,"-",転記作業用!Q183)</f>
        <v>-</v>
      </c>
      <c r="R183" s="203" t="str">
        <f>IF(転記作業用!$S183=0,"-",転記作業用!R183)</f>
        <v>-</v>
      </c>
      <c r="S183" s="203" t="str">
        <f>IF(転記作業用!$AB183=0,"-",転記作業用!T183)</f>
        <v>-</v>
      </c>
      <c r="T183" s="203" t="str">
        <f>IF(転記作業用!$AB183=0,"-",転記作業用!U183)</f>
        <v>-</v>
      </c>
      <c r="U183" s="203" t="str">
        <f>IF(転記作業用!$AB183=0,"-",転記作業用!V183)</f>
        <v>-</v>
      </c>
      <c r="V183" s="203" t="str">
        <f>IF(転記作業用!$AB183=0,"-",転記作業用!W183)</f>
        <v>-</v>
      </c>
      <c r="W183" s="203" t="str">
        <f>IF(転記作業用!$AB183=0,"-",転記作業用!X183)</f>
        <v>-</v>
      </c>
      <c r="X183" s="203" t="str">
        <f>IF(転記作業用!$AB183=0,"-",転記作業用!Y183)</f>
        <v>-</v>
      </c>
      <c r="Y183" s="203" t="str">
        <f>IF(転記作業用!$AB183=0,"-",転記作業用!Z183)</f>
        <v>-</v>
      </c>
      <c r="Z183" s="203" t="str">
        <f>IF(転記作業用!$AB183=0,"-",転記作業用!AA183)</f>
        <v>-</v>
      </c>
      <c r="AA183" s="203" t="str">
        <f>IF($G183=0,"*",IF(転記作業用!$AK183=0,"-",転記作業用!AC183))</f>
        <v>-</v>
      </c>
      <c r="AB183" s="203" t="str">
        <f>IF($G183=0,"*",IF(転記作業用!$AK183=0,"-",転記作業用!AD183))</f>
        <v>-</v>
      </c>
      <c r="AC183" s="203" t="str">
        <f>IF($G183=0,"*",IF(転記作業用!$AK183=0,"-",転記作業用!AE183))</f>
        <v>-</v>
      </c>
      <c r="AD183" s="203" t="str">
        <f>IF($G183=0,"*",IF(転記作業用!$AK183=0,"-",転記作業用!AF183))</f>
        <v>-</v>
      </c>
      <c r="AE183" s="203" t="str">
        <f>IF($G183=0,"*",IF(転記作業用!$AK183=0,"-",転記作業用!AG183))</f>
        <v>-</v>
      </c>
      <c r="AF183" s="203" t="str">
        <f>IF($G183=0,"*",IF(転記作業用!$AK183=0,"-",転記作業用!AH183))</f>
        <v>-</v>
      </c>
      <c r="AG183" s="203" t="str">
        <f>IF($G183=0,"*",IF(転記作業用!$AK183=0,"-",転記作業用!AI183))</f>
        <v>-</v>
      </c>
      <c r="AH183" s="203" t="str">
        <f>IF($G183=0,"*",IF(転記作業用!$AK183=0,"-",転記作業用!AJ183))</f>
        <v>-</v>
      </c>
      <c r="AI183" s="203" t="str">
        <f>IF($H183=0,"*",IF(転記作業用!$AW183=0,"-",転記作業用!AL183))</f>
        <v>-</v>
      </c>
      <c r="AJ183" s="203" t="str">
        <f>IF($H183=0,"*",IF(転記作業用!$AW183=0,"-",転記作業用!AM183))</f>
        <v>-</v>
      </c>
      <c r="AK183" s="203" t="str">
        <f>IF($H183=0,"*",IF(転記作業用!$AW183=0,"-",転記作業用!AN183))</f>
        <v>-</v>
      </c>
      <c r="AL183" s="203" t="str">
        <f>IF($H183=0,"*",IF(転記作業用!$AW183=0,"-",転記作業用!AO183))</f>
        <v>-</v>
      </c>
      <c r="AM183" s="203" t="str">
        <f>IF($H183=0,"*",IF(転記作業用!$AW183=0,"-",転記作業用!AP183))</f>
        <v>-</v>
      </c>
      <c r="AN183" s="203" t="str">
        <f>IF($H183=0,"*",IF(転記作業用!$AW183=0,"-",転記作業用!AQ183))</f>
        <v>-</v>
      </c>
      <c r="AO183" s="203" t="str">
        <f>IF($H183=0,"*",IF(転記作業用!$AW183=0,"-",転記作業用!AR183))</f>
        <v>-</v>
      </c>
      <c r="AP183" s="203" t="str">
        <f>IF($H183=0,"*",IF(転記作業用!$AW183=0,"-",転記作業用!AS183))</f>
        <v>-</v>
      </c>
      <c r="AQ183" s="203" t="str">
        <f>IF($H183=0,"*",IF(転記作業用!$AW183=0,"-",転記作業用!AT183))</f>
        <v>-</v>
      </c>
      <c r="AR183" s="203" t="str">
        <f>IF($H183=0,"*",IF(転記作業用!$AW183=0,"-",転記作業用!AU183))</f>
        <v>-</v>
      </c>
      <c r="AS183" s="203" t="str">
        <f>IF($H183=0,"*",IF(転記作業用!$AW183=0,"-",転記作業用!AV183))</f>
        <v>-</v>
      </c>
      <c r="AT183" s="203" t="str">
        <f>IF($I183=0,"*",IF(転記作業用!$BM183=0,"-",転記作業用!AX183))</f>
        <v>-</v>
      </c>
      <c r="AU183" s="203" t="str">
        <f>IF($I183=0,"*",IF(転記作業用!$BM183=0,"-",転記作業用!AY183))</f>
        <v>-</v>
      </c>
      <c r="AV183" s="203" t="str">
        <f>IF($I183=0,"*",IF(転記作業用!$BM183=0,"-",転記作業用!AZ183))</f>
        <v>-</v>
      </c>
      <c r="AW183" s="203" t="str">
        <f>IF($I183=0,"*",IF(転記作業用!$BM183=0,"-",転記作業用!BA183))</f>
        <v>-</v>
      </c>
      <c r="AX183" s="203" t="str">
        <f>IF($I183=0,"*",IF(転記作業用!$BM183=0,"-",転記作業用!BB183))</f>
        <v>-</v>
      </c>
      <c r="AY183" s="203" t="str">
        <f>IF($I183=0,"*",IF(転記作業用!$BM183=0,"-",転記作業用!BC183))</f>
        <v>-</v>
      </c>
      <c r="AZ183" s="203" t="str">
        <f>IF($I183=0,"*",IF(転記作業用!$BM183=0,"-",転記作業用!BD183))</f>
        <v>-</v>
      </c>
      <c r="BA183" s="203" t="str">
        <f>IF($I183=0,"*",IF(転記作業用!$BM183=0,"-",転記作業用!BE183))</f>
        <v>-</v>
      </c>
      <c r="BB183" s="203" t="str">
        <f>IF($I183=0,"*",IF(転記作業用!$BM183=0,"-",転記作業用!BF183))</f>
        <v>-</v>
      </c>
      <c r="BC183" s="203" t="str">
        <f>IF($I183=0,"*",IF(転記作業用!$BM183=0,"-",転記作業用!BG183))</f>
        <v>-</v>
      </c>
      <c r="BD183" s="203" t="str">
        <f>IF($I183=0,"*",IF(転記作業用!$BM183=0,"-",転記作業用!BH183))</f>
        <v>-</v>
      </c>
      <c r="BE183" s="203" t="str">
        <f>IF($I183=0,"*",IF(転記作業用!$BM183=0,"-",転記作業用!BI183))</f>
        <v>-</v>
      </c>
      <c r="BF183" s="203" t="str">
        <f>IF($I183=0,"*",IF(転記作業用!$BM183=0,"-",転記作業用!BJ183))</f>
        <v>-</v>
      </c>
      <c r="BG183" s="203" t="str">
        <f>IF($I183=0,"*",IF(転記作業用!$BM183=0,"-",転記作業用!BK183))</f>
        <v>-</v>
      </c>
      <c r="BH183" s="203" t="str">
        <f>IF($I183=0,"*",IF(転記作業用!$BM183=0,"-",転記作業用!BL183))</f>
        <v>-</v>
      </c>
      <c r="BI183" s="203" t="str">
        <f>IF('在宅生活改善調査（利用者票）'!BI192="","-",'在宅生活改善調査（利用者票）'!BI192)</f>
        <v>-</v>
      </c>
      <c r="BJ183" s="203" t="str">
        <f>IF($BI183=4,"*",IF(転記作業用!$CK183=0,"-",転記作業用!BO183))</f>
        <v>-</v>
      </c>
      <c r="BK183" s="203" t="str">
        <f>IF($BI183=4,"*",IF(転記作業用!$CK183=0,"-",転記作業用!BP183))</f>
        <v>-</v>
      </c>
      <c r="BL183" s="203" t="str">
        <f>IF($BI183=4,"*",IF(転記作業用!$CK183=0,"-",転記作業用!BQ183))</f>
        <v>-</v>
      </c>
      <c r="BM183" s="203" t="str">
        <f>IF($BI183=4,"*",IF(転記作業用!$CK183=0,"-",転記作業用!BR183))</f>
        <v>-</v>
      </c>
      <c r="BN183" s="203" t="str">
        <f>IF($BI183=4,"*",IF(転記作業用!$CK183=0,"-",転記作業用!BS183))</f>
        <v>-</v>
      </c>
      <c r="BO183" s="203" t="str">
        <f>IF($BI183=4,"*",IF(転記作業用!$CK183=0,"-",転記作業用!BT183))</f>
        <v>-</v>
      </c>
      <c r="BP183" s="203" t="str">
        <f>IF($BI183=4,"*",IF(転記作業用!$CK183=0,"-",転記作業用!BU183))</f>
        <v>-</v>
      </c>
      <c r="BQ183" s="203" t="str">
        <f>IF($BI183=4,"*",IF(転記作業用!$CK183=0,"-",転記作業用!BV183))</f>
        <v>-</v>
      </c>
      <c r="BR183" s="203" t="str">
        <f>IF($BI183=4,"*",IF(転記作業用!$CK183=0,"-",転記作業用!BW183))</f>
        <v>-</v>
      </c>
      <c r="BS183" s="203" t="str">
        <f>IF($BI183=4,"*",IF(転記作業用!$CK183=0,"-",転記作業用!BX183))</f>
        <v>-</v>
      </c>
      <c r="BT183" s="203" t="str">
        <f>IF($BI183=4,"*",IF(転記作業用!$CK183=0,"-",転記作業用!BY183))</f>
        <v>-</v>
      </c>
      <c r="BU183" s="203" t="str">
        <f>IF($BI183=4,"*",IF(転記作業用!$CK183=0,"-",転記作業用!BZ183))</f>
        <v>-</v>
      </c>
      <c r="BV183" s="203" t="str">
        <f>IF($BI183=4,"*",IF(転記作業用!$CK183=0,"-",転記作業用!CA183))</f>
        <v>-</v>
      </c>
      <c r="BW183" s="203" t="str">
        <f>IF($BI183=4,"*",IF(転記作業用!$CK183=0,"-",転記作業用!CB183))</f>
        <v>-</v>
      </c>
      <c r="BX183" s="203" t="str">
        <f>IF($BI183=4,"*",IF(転記作業用!$CK183=0,"-",転記作業用!CC183))</f>
        <v>-</v>
      </c>
      <c r="BY183" s="203" t="str">
        <f>IF($BI183=4,"*",IF(転記作業用!$CK183=0,"-",転記作業用!CD183))</f>
        <v>-</v>
      </c>
      <c r="BZ183" s="203" t="str">
        <f>IF($BI183=4,"*",IF(転記作業用!$CK183=0,"-",転記作業用!CE183))</f>
        <v>-</v>
      </c>
      <c r="CA183" s="203" t="str">
        <f>IF($BI183=4,"*",IF(転記作業用!$CK183=0,"-",転記作業用!CF183))</f>
        <v>-</v>
      </c>
      <c r="CB183" s="203" t="str">
        <f>IF($BI183=4,"*",IF(転記作業用!$CK183=0,"-",転記作業用!CG183))</f>
        <v>-</v>
      </c>
      <c r="CC183" s="203" t="str">
        <f>IF(転記作業用!$CJ183=0,"*",IF('在宅生活改善調査（利用者票）'!CC192="","-",'在宅生活改善調査（利用者票）'!CC192))</f>
        <v>*</v>
      </c>
      <c r="CD183" s="203" t="str">
        <f>IF(転記作業用!CI183=0,"*",IF('在宅生活改善調査（利用者票）'!CD192="","-",'在宅生活改善調査（利用者票）'!CD192))</f>
        <v>*</v>
      </c>
      <c r="CE183" s="203" t="str">
        <f>IF(CB183&lt;&gt;1,"*",IF('在宅生活改善調査（利用者票）'!CE192="","-",'在宅生活改善調査（利用者票）'!CE192))</f>
        <v>*</v>
      </c>
    </row>
    <row r="184" spans="2:83" x14ac:dyDescent="0.15">
      <c r="B184" s="203" t="str">
        <f>IF('在宅生活改善調査（利用者票）'!B193="","-",'在宅生活改善調査（利用者票）'!B193)</f>
        <v>-</v>
      </c>
      <c r="C184" s="203" t="str">
        <f>IF('在宅生活改善調査（利用者票）'!C193="","-",'在宅生活改善調査（利用者票）'!C193)</f>
        <v>-</v>
      </c>
      <c r="D184" s="203" t="str">
        <f>IF('在宅生活改善調査（利用者票）'!D193="","-",'在宅生活改善調査（利用者票）'!D193)</f>
        <v>-</v>
      </c>
      <c r="E184" s="203" t="str">
        <f>IF(転記作業用!$K184=0,"-",転記作業用!D184)</f>
        <v>-</v>
      </c>
      <c r="F184" s="203" t="str">
        <f>IF(転記作業用!$K184=0,"-",転記作業用!E184)</f>
        <v>-</v>
      </c>
      <c r="G184" s="203" t="str">
        <f>IF(転記作業用!$K184=0,"-",転記作業用!F184)</f>
        <v>-</v>
      </c>
      <c r="H184" s="203" t="str">
        <f>IF(転記作業用!$K184=0,"-",転記作業用!G184)</f>
        <v>-</v>
      </c>
      <c r="I184" s="203" t="str">
        <f>IF(転記作業用!$K184=0,"-",転記作業用!H184)</f>
        <v>-</v>
      </c>
      <c r="J184" s="203" t="str">
        <f>IF(転記作業用!$K184=0,"-",転記作業用!I184)</f>
        <v>-</v>
      </c>
      <c r="K184" s="203" t="str">
        <f>IF(転記作業用!$K184=0,"-",転記作業用!J184)</f>
        <v>-</v>
      </c>
      <c r="L184" s="203" t="str">
        <f>IF(転記作業用!$S184=0,"-",転記作業用!L184)</f>
        <v>-</v>
      </c>
      <c r="M184" s="203" t="str">
        <f>IF(転記作業用!$S184=0,"-",転記作業用!M184)</f>
        <v>-</v>
      </c>
      <c r="N184" s="203" t="str">
        <f>IF(転記作業用!$S184=0,"-",転記作業用!N184)</f>
        <v>-</v>
      </c>
      <c r="O184" s="203" t="str">
        <f>IF(転記作業用!$S184=0,"-",転記作業用!O184)</f>
        <v>-</v>
      </c>
      <c r="P184" s="203" t="str">
        <f>IF(転記作業用!$S184=0,"-",転記作業用!P184)</f>
        <v>-</v>
      </c>
      <c r="Q184" s="203" t="str">
        <f>IF(転記作業用!$S184=0,"-",転記作業用!Q184)</f>
        <v>-</v>
      </c>
      <c r="R184" s="203" t="str">
        <f>IF(転記作業用!$S184=0,"-",転記作業用!R184)</f>
        <v>-</v>
      </c>
      <c r="S184" s="203" t="str">
        <f>IF(転記作業用!$AB184=0,"-",転記作業用!T184)</f>
        <v>-</v>
      </c>
      <c r="T184" s="203" t="str">
        <f>IF(転記作業用!$AB184=0,"-",転記作業用!U184)</f>
        <v>-</v>
      </c>
      <c r="U184" s="203" t="str">
        <f>IF(転記作業用!$AB184=0,"-",転記作業用!V184)</f>
        <v>-</v>
      </c>
      <c r="V184" s="203" t="str">
        <f>IF(転記作業用!$AB184=0,"-",転記作業用!W184)</f>
        <v>-</v>
      </c>
      <c r="W184" s="203" t="str">
        <f>IF(転記作業用!$AB184=0,"-",転記作業用!X184)</f>
        <v>-</v>
      </c>
      <c r="X184" s="203" t="str">
        <f>IF(転記作業用!$AB184=0,"-",転記作業用!Y184)</f>
        <v>-</v>
      </c>
      <c r="Y184" s="203" t="str">
        <f>IF(転記作業用!$AB184=0,"-",転記作業用!Z184)</f>
        <v>-</v>
      </c>
      <c r="Z184" s="203" t="str">
        <f>IF(転記作業用!$AB184=0,"-",転記作業用!AA184)</f>
        <v>-</v>
      </c>
      <c r="AA184" s="203" t="str">
        <f>IF($G184=0,"*",IF(転記作業用!$AK184=0,"-",転記作業用!AC184))</f>
        <v>-</v>
      </c>
      <c r="AB184" s="203" t="str">
        <f>IF($G184=0,"*",IF(転記作業用!$AK184=0,"-",転記作業用!AD184))</f>
        <v>-</v>
      </c>
      <c r="AC184" s="203" t="str">
        <f>IF($G184=0,"*",IF(転記作業用!$AK184=0,"-",転記作業用!AE184))</f>
        <v>-</v>
      </c>
      <c r="AD184" s="203" t="str">
        <f>IF($G184=0,"*",IF(転記作業用!$AK184=0,"-",転記作業用!AF184))</f>
        <v>-</v>
      </c>
      <c r="AE184" s="203" t="str">
        <f>IF($G184=0,"*",IF(転記作業用!$AK184=0,"-",転記作業用!AG184))</f>
        <v>-</v>
      </c>
      <c r="AF184" s="203" t="str">
        <f>IF($G184=0,"*",IF(転記作業用!$AK184=0,"-",転記作業用!AH184))</f>
        <v>-</v>
      </c>
      <c r="AG184" s="203" t="str">
        <f>IF($G184=0,"*",IF(転記作業用!$AK184=0,"-",転記作業用!AI184))</f>
        <v>-</v>
      </c>
      <c r="AH184" s="203" t="str">
        <f>IF($G184=0,"*",IF(転記作業用!$AK184=0,"-",転記作業用!AJ184))</f>
        <v>-</v>
      </c>
      <c r="AI184" s="203" t="str">
        <f>IF($H184=0,"*",IF(転記作業用!$AW184=0,"-",転記作業用!AL184))</f>
        <v>-</v>
      </c>
      <c r="AJ184" s="203" t="str">
        <f>IF($H184=0,"*",IF(転記作業用!$AW184=0,"-",転記作業用!AM184))</f>
        <v>-</v>
      </c>
      <c r="AK184" s="203" t="str">
        <f>IF($H184=0,"*",IF(転記作業用!$AW184=0,"-",転記作業用!AN184))</f>
        <v>-</v>
      </c>
      <c r="AL184" s="203" t="str">
        <f>IF($H184=0,"*",IF(転記作業用!$AW184=0,"-",転記作業用!AO184))</f>
        <v>-</v>
      </c>
      <c r="AM184" s="203" t="str">
        <f>IF($H184=0,"*",IF(転記作業用!$AW184=0,"-",転記作業用!AP184))</f>
        <v>-</v>
      </c>
      <c r="AN184" s="203" t="str">
        <f>IF($H184=0,"*",IF(転記作業用!$AW184=0,"-",転記作業用!AQ184))</f>
        <v>-</v>
      </c>
      <c r="AO184" s="203" t="str">
        <f>IF($H184=0,"*",IF(転記作業用!$AW184=0,"-",転記作業用!AR184))</f>
        <v>-</v>
      </c>
      <c r="AP184" s="203" t="str">
        <f>IF($H184=0,"*",IF(転記作業用!$AW184=0,"-",転記作業用!AS184))</f>
        <v>-</v>
      </c>
      <c r="AQ184" s="203" t="str">
        <f>IF($H184=0,"*",IF(転記作業用!$AW184=0,"-",転記作業用!AT184))</f>
        <v>-</v>
      </c>
      <c r="AR184" s="203" t="str">
        <f>IF($H184=0,"*",IF(転記作業用!$AW184=0,"-",転記作業用!AU184))</f>
        <v>-</v>
      </c>
      <c r="AS184" s="203" t="str">
        <f>IF($H184=0,"*",IF(転記作業用!$AW184=0,"-",転記作業用!AV184))</f>
        <v>-</v>
      </c>
      <c r="AT184" s="203" t="str">
        <f>IF($I184=0,"*",IF(転記作業用!$BM184=0,"-",転記作業用!AX184))</f>
        <v>-</v>
      </c>
      <c r="AU184" s="203" t="str">
        <f>IF($I184=0,"*",IF(転記作業用!$BM184=0,"-",転記作業用!AY184))</f>
        <v>-</v>
      </c>
      <c r="AV184" s="203" t="str">
        <f>IF($I184=0,"*",IF(転記作業用!$BM184=0,"-",転記作業用!AZ184))</f>
        <v>-</v>
      </c>
      <c r="AW184" s="203" t="str">
        <f>IF($I184=0,"*",IF(転記作業用!$BM184=0,"-",転記作業用!BA184))</f>
        <v>-</v>
      </c>
      <c r="AX184" s="203" t="str">
        <f>IF($I184=0,"*",IF(転記作業用!$BM184=0,"-",転記作業用!BB184))</f>
        <v>-</v>
      </c>
      <c r="AY184" s="203" t="str">
        <f>IF($I184=0,"*",IF(転記作業用!$BM184=0,"-",転記作業用!BC184))</f>
        <v>-</v>
      </c>
      <c r="AZ184" s="203" t="str">
        <f>IF($I184=0,"*",IF(転記作業用!$BM184=0,"-",転記作業用!BD184))</f>
        <v>-</v>
      </c>
      <c r="BA184" s="203" t="str">
        <f>IF($I184=0,"*",IF(転記作業用!$BM184=0,"-",転記作業用!BE184))</f>
        <v>-</v>
      </c>
      <c r="BB184" s="203" t="str">
        <f>IF($I184=0,"*",IF(転記作業用!$BM184=0,"-",転記作業用!BF184))</f>
        <v>-</v>
      </c>
      <c r="BC184" s="203" t="str">
        <f>IF($I184=0,"*",IF(転記作業用!$BM184=0,"-",転記作業用!BG184))</f>
        <v>-</v>
      </c>
      <c r="BD184" s="203" t="str">
        <f>IF($I184=0,"*",IF(転記作業用!$BM184=0,"-",転記作業用!BH184))</f>
        <v>-</v>
      </c>
      <c r="BE184" s="203" t="str">
        <f>IF($I184=0,"*",IF(転記作業用!$BM184=0,"-",転記作業用!BI184))</f>
        <v>-</v>
      </c>
      <c r="BF184" s="203" t="str">
        <f>IF($I184=0,"*",IF(転記作業用!$BM184=0,"-",転記作業用!BJ184))</f>
        <v>-</v>
      </c>
      <c r="BG184" s="203" t="str">
        <f>IF($I184=0,"*",IF(転記作業用!$BM184=0,"-",転記作業用!BK184))</f>
        <v>-</v>
      </c>
      <c r="BH184" s="203" t="str">
        <f>IF($I184=0,"*",IF(転記作業用!$BM184=0,"-",転記作業用!BL184))</f>
        <v>-</v>
      </c>
      <c r="BI184" s="203" t="str">
        <f>IF('在宅生活改善調査（利用者票）'!BI193="","-",'在宅生活改善調査（利用者票）'!BI193)</f>
        <v>-</v>
      </c>
      <c r="BJ184" s="203" t="str">
        <f>IF($BI184=4,"*",IF(転記作業用!$CK184=0,"-",転記作業用!BO184))</f>
        <v>-</v>
      </c>
      <c r="BK184" s="203" t="str">
        <f>IF($BI184=4,"*",IF(転記作業用!$CK184=0,"-",転記作業用!BP184))</f>
        <v>-</v>
      </c>
      <c r="BL184" s="203" t="str">
        <f>IF($BI184=4,"*",IF(転記作業用!$CK184=0,"-",転記作業用!BQ184))</f>
        <v>-</v>
      </c>
      <c r="BM184" s="203" t="str">
        <f>IF($BI184=4,"*",IF(転記作業用!$CK184=0,"-",転記作業用!BR184))</f>
        <v>-</v>
      </c>
      <c r="BN184" s="203" t="str">
        <f>IF($BI184=4,"*",IF(転記作業用!$CK184=0,"-",転記作業用!BS184))</f>
        <v>-</v>
      </c>
      <c r="BO184" s="203" t="str">
        <f>IF($BI184=4,"*",IF(転記作業用!$CK184=0,"-",転記作業用!BT184))</f>
        <v>-</v>
      </c>
      <c r="BP184" s="203" t="str">
        <f>IF($BI184=4,"*",IF(転記作業用!$CK184=0,"-",転記作業用!BU184))</f>
        <v>-</v>
      </c>
      <c r="BQ184" s="203" t="str">
        <f>IF($BI184=4,"*",IF(転記作業用!$CK184=0,"-",転記作業用!BV184))</f>
        <v>-</v>
      </c>
      <c r="BR184" s="203" t="str">
        <f>IF($BI184=4,"*",IF(転記作業用!$CK184=0,"-",転記作業用!BW184))</f>
        <v>-</v>
      </c>
      <c r="BS184" s="203" t="str">
        <f>IF($BI184=4,"*",IF(転記作業用!$CK184=0,"-",転記作業用!BX184))</f>
        <v>-</v>
      </c>
      <c r="BT184" s="203" t="str">
        <f>IF($BI184=4,"*",IF(転記作業用!$CK184=0,"-",転記作業用!BY184))</f>
        <v>-</v>
      </c>
      <c r="BU184" s="203" t="str">
        <f>IF($BI184=4,"*",IF(転記作業用!$CK184=0,"-",転記作業用!BZ184))</f>
        <v>-</v>
      </c>
      <c r="BV184" s="203" t="str">
        <f>IF($BI184=4,"*",IF(転記作業用!$CK184=0,"-",転記作業用!CA184))</f>
        <v>-</v>
      </c>
      <c r="BW184" s="203" t="str">
        <f>IF($BI184=4,"*",IF(転記作業用!$CK184=0,"-",転記作業用!CB184))</f>
        <v>-</v>
      </c>
      <c r="BX184" s="203" t="str">
        <f>IF($BI184=4,"*",IF(転記作業用!$CK184=0,"-",転記作業用!CC184))</f>
        <v>-</v>
      </c>
      <c r="BY184" s="203" t="str">
        <f>IF($BI184=4,"*",IF(転記作業用!$CK184=0,"-",転記作業用!CD184))</f>
        <v>-</v>
      </c>
      <c r="BZ184" s="203" t="str">
        <f>IF($BI184=4,"*",IF(転記作業用!$CK184=0,"-",転記作業用!CE184))</f>
        <v>-</v>
      </c>
      <c r="CA184" s="203" t="str">
        <f>IF($BI184=4,"*",IF(転記作業用!$CK184=0,"-",転記作業用!CF184))</f>
        <v>-</v>
      </c>
      <c r="CB184" s="203" t="str">
        <f>IF($BI184=4,"*",IF(転記作業用!$CK184=0,"-",転記作業用!CG184))</f>
        <v>-</v>
      </c>
      <c r="CC184" s="203" t="str">
        <f>IF(転記作業用!$CJ184=0,"*",IF('在宅生活改善調査（利用者票）'!CC193="","-",'在宅生活改善調査（利用者票）'!CC193))</f>
        <v>*</v>
      </c>
      <c r="CD184" s="203" t="str">
        <f>IF(転記作業用!CI184=0,"*",IF('在宅生活改善調査（利用者票）'!CD193="","-",'在宅生活改善調査（利用者票）'!CD193))</f>
        <v>*</v>
      </c>
      <c r="CE184" s="203" t="str">
        <f>IF(CB184&lt;&gt;1,"*",IF('在宅生活改善調査（利用者票）'!CE193="","-",'在宅生活改善調査（利用者票）'!CE193))</f>
        <v>*</v>
      </c>
    </row>
    <row r="185" spans="2:83" x14ac:dyDescent="0.15">
      <c r="B185" s="203" t="str">
        <f>IF('在宅生活改善調査（利用者票）'!B194="","-",'在宅生活改善調査（利用者票）'!B194)</f>
        <v>-</v>
      </c>
      <c r="C185" s="203" t="str">
        <f>IF('在宅生活改善調査（利用者票）'!C194="","-",'在宅生活改善調査（利用者票）'!C194)</f>
        <v>-</v>
      </c>
      <c r="D185" s="203" t="str">
        <f>IF('在宅生活改善調査（利用者票）'!D194="","-",'在宅生活改善調査（利用者票）'!D194)</f>
        <v>-</v>
      </c>
      <c r="E185" s="203" t="str">
        <f>IF(転記作業用!$K185=0,"-",転記作業用!D185)</f>
        <v>-</v>
      </c>
      <c r="F185" s="203" t="str">
        <f>IF(転記作業用!$K185=0,"-",転記作業用!E185)</f>
        <v>-</v>
      </c>
      <c r="G185" s="203" t="str">
        <f>IF(転記作業用!$K185=0,"-",転記作業用!F185)</f>
        <v>-</v>
      </c>
      <c r="H185" s="203" t="str">
        <f>IF(転記作業用!$K185=0,"-",転記作業用!G185)</f>
        <v>-</v>
      </c>
      <c r="I185" s="203" t="str">
        <f>IF(転記作業用!$K185=0,"-",転記作業用!H185)</f>
        <v>-</v>
      </c>
      <c r="J185" s="203" t="str">
        <f>IF(転記作業用!$K185=0,"-",転記作業用!I185)</f>
        <v>-</v>
      </c>
      <c r="K185" s="203" t="str">
        <f>IF(転記作業用!$K185=0,"-",転記作業用!J185)</f>
        <v>-</v>
      </c>
      <c r="L185" s="203" t="str">
        <f>IF(転記作業用!$S185=0,"-",転記作業用!L185)</f>
        <v>-</v>
      </c>
      <c r="M185" s="203" t="str">
        <f>IF(転記作業用!$S185=0,"-",転記作業用!M185)</f>
        <v>-</v>
      </c>
      <c r="N185" s="203" t="str">
        <f>IF(転記作業用!$S185=0,"-",転記作業用!N185)</f>
        <v>-</v>
      </c>
      <c r="O185" s="203" t="str">
        <f>IF(転記作業用!$S185=0,"-",転記作業用!O185)</f>
        <v>-</v>
      </c>
      <c r="P185" s="203" t="str">
        <f>IF(転記作業用!$S185=0,"-",転記作業用!P185)</f>
        <v>-</v>
      </c>
      <c r="Q185" s="203" t="str">
        <f>IF(転記作業用!$S185=0,"-",転記作業用!Q185)</f>
        <v>-</v>
      </c>
      <c r="R185" s="203" t="str">
        <f>IF(転記作業用!$S185=0,"-",転記作業用!R185)</f>
        <v>-</v>
      </c>
      <c r="S185" s="203" t="str">
        <f>IF(転記作業用!$AB185=0,"-",転記作業用!T185)</f>
        <v>-</v>
      </c>
      <c r="T185" s="203" t="str">
        <f>IF(転記作業用!$AB185=0,"-",転記作業用!U185)</f>
        <v>-</v>
      </c>
      <c r="U185" s="203" t="str">
        <f>IF(転記作業用!$AB185=0,"-",転記作業用!V185)</f>
        <v>-</v>
      </c>
      <c r="V185" s="203" t="str">
        <f>IF(転記作業用!$AB185=0,"-",転記作業用!W185)</f>
        <v>-</v>
      </c>
      <c r="W185" s="203" t="str">
        <f>IF(転記作業用!$AB185=0,"-",転記作業用!X185)</f>
        <v>-</v>
      </c>
      <c r="X185" s="203" t="str">
        <f>IF(転記作業用!$AB185=0,"-",転記作業用!Y185)</f>
        <v>-</v>
      </c>
      <c r="Y185" s="203" t="str">
        <f>IF(転記作業用!$AB185=0,"-",転記作業用!Z185)</f>
        <v>-</v>
      </c>
      <c r="Z185" s="203" t="str">
        <f>IF(転記作業用!$AB185=0,"-",転記作業用!AA185)</f>
        <v>-</v>
      </c>
      <c r="AA185" s="203" t="str">
        <f>IF($G185=0,"*",IF(転記作業用!$AK185=0,"-",転記作業用!AC185))</f>
        <v>-</v>
      </c>
      <c r="AB185" s="203" t="str">
        <f>IF($G185=0,"*",IF(転記作業用!$AK185=0,"-",転記作業用!AD185))</f>
        <v>-</v>
      </c>
      <c r="AC185" s="203" t="str">
        <f>IF($G185=0,"*",IF(転記作業用!$AK185=0,"-",転記作業用!AE185))</f>
        <v>-</v>
      </c>
      <c r="AD185" s="203" t="str">
        <f>IF($G185=0,"*",IF(転記作業用!$AK185=0,"-",転記作業用!AF185))</f>
        <v>-</v>
      </c>
      <c r="AE185" s="203" t="str">
        <f>IF($G185=0,"*",IF(転記作業用!$AK185=0,"-",転記作業用!AG185))</f>
        <v>-</v>
      </c>
      <c r="AF185" s="203" t="str">
        <f>IF($G185=0,"*",IF(転記作業用!$AK185=0,"-",転記作業用!AH185))</f>
        <v>-</v>
      </c>
      <c r="AG185" s="203" t="str">
        <f>IF($G185=0,"*",IF(転記作業用!$AK185=0,"-",転記作業用!AI185))</f>
        <v>-</v>
      </c>
      <c r="AH185" s="203" t="str">
        <f>IF($G185=0,"*",IF(転記作業用!$AK185=0,"-",転記作業用!AJ185))</f>
        <v>-</v>
      </c>
      <c r="AI185" s="203" t="str">
        <f>IF($H185=0,"*",IF(転記作業用!$AW185=0,"-",転記作業用!AL185))</f>
        <v>-</v>
      </c>
      <c r="AJ185" s="203" t="str">
        <f>IF($H185=0,"*",IF(転記作業用!$AW185=0,"-",転記作業用!AM185))</f>
        <v>-</v>
      </c>
      <c r="AK185" s="203" t="str">
        <f>IF($H185=0,"*",IF(転記作業用!$AW185=0,"-",転記作業用!AN185))</f>
        <v>-</v>
      </c>
      <c r="AL185" s="203" t="str">
        <f>IF($H185=0,"*",IF(転記作業用!$AW185=0,"-",転記作業用!AO185))</f>
        <v>-</v>
      </c>
      <c r="AM185" s="203" t="str">
        <f>IF($H185=0,"*",IF(転記作業用!$AW185=0,"-",転記作業用!AP185))</f>
        <v>-</v>
      </c>
      <c r="AN185" s="203" t="str">
        <f>IF($H185=0,"*",IF(転記作業用!$AW185=0,"-",転記作業用!AQ185))</f>
        <v>-</v>
      </c>
      <c r="AO185" s="203" t="str">
        <f>IF($H185=0,"*",IF(転記作業用!$AW185=0,"-",転記作業用!AR185))</f>
        <v>-</v>
      </c>
      <c r="AP185" s="203" t="str">
        <f>IF($H185=0,"*",IF(転記作業用!$AW185=0,"-",転記作業用!AS185))</f>
        <v>-</v>
      </c>
      <c r="AQ185" s="203" t="str">
        <f>IF($H185=0,"*",IF(転記作業用!$AW185=0,"-",転記作業用!AT185))</f>
        <v>-</v>
      </c>
      <c r="AR185" s="203" t="str">
        <f>IF($H185=0,"*",IF(転記作業用!$AW185=0,"-",転記作業用!AU185))</f>
        <v>-</v>
      </c>
      <c r="AS185" s="203" t="str">
        <f>IF($H185=0,"*",IF(転記作業用!$AW185=0,"-",転記作業用!AV185))</f>
        <v>-</v>
      </c>
      <c r="AT185" s="203" t="str">
        <f>IF($I185=0,"*",IF(転記作業用!$BM185=0,"-",転記作業用!AX185))</f>
        <v>-</v>
      </c>
      <c r="AU185" s="203" t="str">
        <f>IF($I185=0,"*",IF(転記作業用!$BM185=0,"-",転記作業用!AY185))</f>
        <v>-</v>
      </c>
      <c r="AV185" s="203" t="str">
        <f>IF($I185=0,"*",IF(転記作業用!$BM185=0,"-",転記作業用!AZ185))</f>
        <v>-</v>
      </c>
      <c r="AW185" s="203" t="str">
        <f>IF($I185=0,"*",IF(転記作業用!$BM185=0,"-",転記作業用!BA185))</f>
        <v>-</v>
      </c>
      <c r="AX185" s="203" t="str">
        <f>IF($I185=0,"*",IF(転記作業用!$BM185=0,"-",転記作業用!BB185))</f>
        <v>-</v>
      </c>
      <c r="AY185" s="203" t="str">
        <f>IF($I185=0,"*",IF(転記作業用!$BM185=0,"-",転記作業用!BC185))</f>
        <v>-</v>
      </c>
      <c r="AZ185" s="203" t="str">
        <f>IF($I185=0,"*",IF(転記作業用!$BM185=0,"-",転記作業用!BD185))</f>
        <v>-</v>
      </c>
      <c r="BA185" s="203" t="str">
        <f>IF($I185=0,"*",IF(転記作業用!$BM185=0,"-",転記作業用!BE185))</f>
        <v>-</v>
      </c>
      <c r="BB185" s="203" t="str">
        <f>IF($I185=0,"*",IF(転記作業用!$BM185=0,"-",転記作業用!BF185))</f>
        <v>-</v>
      </c>
      <c r="BC185" s="203" t="str">
        <f>IF($I185=0,"*",IF(転記作業用!$BM185=0,"-",転記作業用!BG185))</f>
        <v>-</v>
      </c>
      <c r="BD185" s="203" t="str">
        <f>IF($I185=0,"*",IF(転記作業用!$BM185=0,"-",転記作業用!BH185))</f>
        <v>-</v>
      </c>
      <c r="BE185" s="203" t="str">
        <f>IF($I185=0,"*",IF(転記作業用!$BM185=0,"-",転記作業用!BI185))</f>
        <v>-</v>
      </c>
      <c r="BF185" s="203" t="str">
        <f>IF($I185=0,"*",IF(転記作業用!$BM185=0,"-",転記作業用!BJ185))</f>
        <v>-</v>
      </c>
      <c r="BG185" s="203" t="str">
        <f>IF($I185=0,"*",IF(転記作業用!$BM185=0,"-",転記作業用!BK185))</f>
        <v>-</v>
      </c>
      <c r="BH185" s="203" t="str">
        <f>IF($I185=0,"*",IF(転記作業用!$BM185=0,"-",転記作業用!BL185))</f>
        <v>-</v>
      </c>
      <c r="BI185" s="203" t="str">
        <f>IF('在宅生活改善調査（利用者票）'!BI194="","-",'在宅生活改善調査（利用者票）'!BI194)</f>
        <v>-</v>
      </c>
      <c r="BJ185" s="203" t="str">
        <f>IF($BI185=4,"*",IF(転記作業用!$CK185=0,"-",転記作業用!BO185))</f>
        <v>-</v>
      </c>
      <c r="BK185" s="203" t="str">
        <f>IF($BI185=4,"*",IF(転記作業用!$CK185=0,"-",転記作業用!BP185))</f>
        <v>-</v>
      </c>
      <c r="BL185" s="203" t="str">
        <f>IF($BI185=4,"*",IF(転記作業用!$CK185=0,"-",転記作業用!BQ185))</f>
        <v>-</v>
      </c>
      <c r="BM185" s="203" t="str">
        <f>IF($BI185=4,"*",IF(転記作業用!$CK185=0,"-",転記作業用!BR185))</f>
        <v>-</v>
      </c>
      <c r="BN185" s="203" t="str">
        <f>IF($BI185=4,"*",IF(転記作業用!$CK185=0,"-",転記作業用!BS185))</f>
        <v>-</v>
      </c>
      <c r="BO185" s="203" t="str">
        <f>IF($BI185=4,"*",IF(転記作業用!$CK185=0,"-",転記作業用!BT185))</f>
        <v>-</v>
      </c>
      <c r="BP185" s="203" t="str">
        <f>IF($BI185=4,"*",IF(転記作業用!$CK185=0,"-",転記作業用!BU185))</f>
        <v>-</v>
      </c>
      <c r="BQ185" s="203" t="str">
        <f>IF($BI185=4,"*",IF(転記作業用!$CK185=0,"-",転記作業用!BV185))</f>
        <v>-</v>
      </c>
      <c r="BR185" s="203" t="str">
        <f>IF($BI185=4,"*",IF(転記作業用!$CK185=0,"-",転記作業用!BW185))</f>
        <v>-</v>
      </c>
      <c r="BS185" s="203" t="str">
        <f>IF($BI185=4,"*",IF(転記作業用!$CK185=0,"-",転記作業用!BX185))</f>
        <v>-</v>
      </c>
      <c r="BT185" s="203" t="str">
        <f>IF($BI185=4,"*",IF(転記作業用!$CK185=0,"-",転記作業用!BY185))</f>
        <v>-</v>
      </c>
      <c r="BU185" s="203" t="str">
        <f>IF($BI185=4,"*",IF(転記作業用!$CK185=0,"-",転記作業用!BZ185))</f>
        <v>-</v>
      </c>
      <c r="BV185" s="203" t="str">
        <f>IF($BI185=4,"*",IF(転記作業用!$CK185=0,"-",転記作業用!CA185))</f>
        <v>-</v>
      </c>
      <c r="BW185" s="203" t="str">
        <f>IF($BI185=4,"*",IF(転記作業用!$CK185=0,"-",転記作業用!CB185))</f>
        <v>-</v>
      </c>
      <c r="BX185" s="203" t="str">
        <f>IF($BI185=4,"*",IF(転記作業用!$CK185=0,"-",転記作業用!CC185))</f>
        <v>-</v>
      </c>
      <c r="BY185" s="203" t="str">
        <f>IF($BI185=4,"*",IF(転記作業用!$CK185=0,"-",転記作業用!CD185))</f>
        <v>-</v>
      </c>
      <c r="BZ185" s="203" t="str">
        <f>IF($BI185=4,"*",IF(転記作業用!$CK185=0,"-",転記作業用!CE185))</f>
        <v>-</v>
      </c>
      <c r="CA185" s="203" t="str">
        <f>IF($BI185=4,"*",IF(転記作業用!$CK185=0,"-",転記作業用!CF185))</f>
        <v>-</v>
      </c>
      <c r="CB185" s="203" t="str">
        <f>IF($BI185=4,"*",IF(転記作業用!$CK185=0,"-",転記作業用!CG185))</f>
        <v>-</v>
      </c>
      <c r="CC185" s="203" t="str">
        <f>IF(転記作業用!$CJ185=0,"*",IF('在宅生活改善調査（利用者票）'!CC194="","-",'在宅生活改善調査（利用者票）'!CC194))</f>
        <v>*</v>
      </c>
      <c r="CD185" s="203" t="str">
        <f>IF(転記作業用!CI185=0,"*",IF('在宅生活改善調査（利用者票）'!CD194="","-",'在宅生活改善調査（利用者票）'!CD194))</f>
        <v>*</v>
      </c>
      <c r="CE185" s="203" t="str">
        <f>IF(CB185&lt;&gt;1,"*",IF('在宅生活改善調査（利用者票）'!CE194="","-",'在宅生活改善調査（利用者票）'!CE194))</f>
        <v>*</v>
      </c>
    </row>
    <row r="186" spans="2:83" x14ac:dyDescent="0.15">
      <c r="B186" s="203" t="str">
        <f>IF('在宅生活改善調査（利用者票）'!B195="","-",'在宅生活改善調査（利用者票）'!B195)</f>
        <v>-</v>
      </c>
      <c r="C186" s="203" t="str">
        <f>IF('在宅生活改善調査（利用者票）'!C195="","-",'在宅生活改善調査（利用者票）'!C195)</f>
        <v>-</v>
      </c>
      <c r="D186" s="203" t="str">
        <f>IF('在宅生活改善調査（利用者票）'!D195="","-",'在宅生活改善調査（利用者票）'!D195)</f>
        <v>-</v>
      </c>
      <c r="E186" s="203" t="str">
        <f>IF(転記作業用!$K186=0,"-",転記作業用!D186)</f>
        <v>-</v>
      </c>
      <c r="F186" s="203" t="str">
        <f>IF(転記作業用!$K186=0,"-",転記作業用!E186)</f>
        <v>-</v>
      </c>
      <c r="G186" s="203" t="str">
        <f>IF(転記作業用!$K186=0,"-",転記作業用!F186)</f>
        <v>-</v>
      </c>
      <c r="H186" s="203" t="str">
        <f>IF(転記作業用!$K186=0,"-",転記作業用!G186)</f>
        <v>-</v>
      </c>
      <c r="I186" s="203" t="str">
        <f>IF(転記作業用!$K186=0,"-",転記作業用!H186)</f>
        <v>-</v>
      </c>
      <c r="J186" s="203" t="str">
        <f>IF(転記作業用!$K186=0,"-",転記作業用!I186)</f>
        <v>-</v>
      </c>
      <c r="K186" s="203" t="str">
        <f>IF(転記作業用!$K186=0,"-",転記作業用!J186)</f>
        <v>-</v>
      </c>
      <c r="L186" s="203" t="str">
        <f>IF(転記作業用!$S186=0,"-",転記作業用!L186)</f>
        <v>-</v>
      </c>
      <c r="M186" s="203" t="str">
        <f>IF(転記作業用!$S186=0,"-",転記作業用!M186)</f>
        <v>-</v>
      </c>
      <c r="N186" s="203" t="str">
        <f>IF(転記作業用!$S186=0,"-",転記作業用!N186)</f>
        <v>-</v>
      </c>
      <c r="O186" s="203" t="str">
        <f>IF(転記作業用!$S186=0,"-",転記作業用!O186)</f>
        <v>-</v>
      </c>
      <c r="P186" s="203" t="str">
        <f>IF(転記作業用!$S186=0,"-",転記作業用!P186)</f>
        <v>-</v>
      </c>
      <c r="Q186" s="203" t="str">
        <f>IF(転記作業用!$S186=0,"-",転記作業用!Q186)</f>
        <v>-</v>
      </c>
      <c r="R186" s="203" t="str">
        <f>IF(転記作業用!$S186=0,"-",転記作業用!R186)</f>
        <v>-</v>
      </c>
      <c r="S186" s="203" t="str">
        <f>IF(転記作業用!$AB186=0,"-",転記作業用!T186)</f>
        <v>-</v>
      </c>
      <c r="T186" s="203" t="str">
        <f>IF(転記作業用!$AB186=0,"-",転記作業用!U186)</f>
        <v>-</v>
      </c>
      <c r="U186" s="203" t="str">
        <f>IF(転記作業用!$AB186=0,"-",転記作業用!V186)</f>
        <v>-</v>
      </c>
      <c r="V186" s="203" t="str">
        <f>IF(転記作業用!$AB186=0,"-",転記作業用!W186)</f>
        <v>-</v>
      </c>
      <c r="W186" s="203" t="str">
        <f>IF(転記作業用!$AB186=0,"-",転記作業用!X186)</f>
        <v>-</v>
      </c>
      <c r="X186" s="203" t="str">
        <f>IF(転記作業用!$AB186=0,"-",転記作業用!Y186)</f>
        <v>-</v>
      </c>
      <c r="Y186" s="203" t="str">
        <f>IF(転記作業用!$AB186=0,"-",転記作業用!Z186)</f>
        <v>-</v>
      </c>
      <c r="Z186" s="203" t="str">
        <f>IF(転記作業用!$AB186=0,"-",転記作業用!AA186)</f>
        <v>-</v>
      </c>
      <c r="AA186" s="203" t="str">
        <f>IF($G186=0,"*",IF(転記作業用!$AK186=0,"-",転記作業用!AC186))</f>
        <v>-</v>
      </c>
      <c r="AB186" s="203" t="str">
        <f>IF($G186=0,"*",IF(転記作業用!$AK186=0,"-",転記作業用!AD186))</f>
        <v>-</v>
      </c>
      <c r="AC186" s="203" t="str">
        <f>IF($G186=0,"*",IF(転記作業用!$AK186=0,"-",転記作業用!AE186))</f>
        <v>-</v>
      </c>
      <c r="AD186" s="203" t="str">
        <f>IF($G186=0,"*",IF(転記作業用!$AK186=0,"-",転記作業用!AF186))</f>
        <v>-</v>
      </c>
      <c r="AE186" s="203" t="str">
        <f>IF($G186=0,"*",IF(転記作業用!$AK186=0,"-",転記作業用!AG186))</f>
        <v>-</v>
      </c>
      <c r="AF186" s="203" t="str">
        <f>IF($G186=0,"*",IF(転記作業用!$AK186=0,"-",転記作業用!AH186))</f>
        <v>-</v>
      </c>
      <c r="AG186" s="203" t="str">
        <f>IF($G186=0,"*",IF(転記作業用!$AK186=0,"-",転記作業用!AI186))</f>
        <v>-</v>
      </c>
      <c r="AH186" s="203" t="str">
        <f>IF($G186=0,"*",IF(転記作業用!$AK186=0,"-",転記作業用!AJ186))</f>
        <v>-</v>
      </c>
      <c r="AI186" s="203" t="str">
        <f>IF($H186=0,"*",IF(転記作業用!$AW186=0,"-",転記作業用!AL186))</f>
        <v>-</v>
      </c>
      <c r="AJ186" s="203" t="str">
        <f>IF($H186=0,"*",IF(転記作業用!$AW186=0,"-",転記作業用!AM186))</f>
        <v>-</v>
      </c>
      <c r="AK186" s="203" t="str">
        <f>IF($H186=0,"*",IF(転記作業用!$AW186=0,"-",転記作業用!AN186))</f>
        <v>-</v>
      </c>
      <c r="AL186" s="203" t="str">
        <f>IF($H186=0,"*",IF(転記作業用!$AW186=0,"-",転記作業用!AO186))</f>
        <v>-</v>
      </c>
      <c r="AM186" s="203" t="str">
        <f>IF($H186=0,"*",IF(転記作業用!$AW186=0,"-",転記作業用!AP186))</f>
        <v>-</v>
      </c>
      <c r="AN186" s="203" t="str">
        <f>IF($H186=0,"*",IF(転記作業用!$AW186=0,"-",転記作業用!AQ186))</f>
        <v>-</v>
      </c>
      <c r="AO186" s="203" t="str">
        <f>IF($H186=0,"*",IF(転記作業用!$AW186=0,"-",転記作業用!AR186))</f>
        <v>-</v>
      </c>
      <c r="AP186" s="203" t="str">
        <f>IF($H186=0,"*",IF(転記作業用!$AW186=0,"-",転記作業用!AS186))</f>
        <v>-</v>
      </c>
      <c r="AQ186" s="203" t="str">
        <f>IF($H186=0,"*",IF(転記作業用!$AW186=0,"-",転記作業用!AT186))</f>
        <v>-</v>
      </c>
      <c r="AR186" s="203" t="str">
        <f>IF($H186=0,"*",IF(転記作業用!$AW186=0,"-",転記作業用!AU186))</f>
        <v>-</v>
      </c>
      <c r="AS186" s="203" t="str">
        <f>IF($H186=0,"*",IF(転記作業用!$AW186=0,"-",転記作業用!AV186))</f>
        <v>-</v>
      </c>
      <c r="AT186" s="203" t="str">
        <f>IF($I186=0,"*",IF(転記作業用!$BM186=0,"-",転記作業用!AX186))</f>
        <v>-</v>
      </c>
      <c r="AU186" s="203" t="str">
        <f>IF($I186=0,"*",IF(転記作業用!$BM186=0,"-",転記作業用!AY186))</f>
        <v>-</v>
      </c>
      <c r="AV186" s="203" t="str">
        <f>IF($I186=0,"*",IF(転記作業用!$BM186=0,"-",転記作業用!AZ186))</f>
        <v>-</v>
      </c>
      <c r="AW186" s="203" t="str">
        <f>IF($I186=0,"*",IF(転記作業用!$BM186=0,"-",転記作業用!BA186))</f>
        <v>-</v>
      </c>
      <c r="AX186" s="203" t="str">
        <f>IF($I186=0,"*",IF(転記作業用!$BM186=0,"-",転記作業用!BB186))</f>
        <v>-</v>
      </c>
      <c r="AY186" s="203" t="str">
        <f>IF($I186=0,"*",IF(転記作業用!$BM186=0,"-",転記作業用!BC186))</f>
        <v>-</v>
      </c>
      <c r="AZ186" s="203" t="str">
        <f>IF($I186=0,"*",IF(転記作業用!$BM186=0,"-",転記作業用!BD186))</f>
        <v>-</v>
      </c>
      <c r="BA186" s="203" t="str">
        <f>IF($I186=0,"*",IF(転記作業用!$BM186=0,"-",転記作業用!BE186))</f>
        <v>-</v>
      </c>
      <c r="BB186" s="203" t="str">
        <f>IF($I186=0,"*",IF(転記作業用!$BM186=0,"-",転記作業用!BF186))</f>
        <v>-</v>
      </c>
      <c r="BC186" s="203" t="str">
        <f>IF($I186=0,"*",IF(転記作業用!$BM186=0,"-",転記作業用!BG186))</f>
        <v>-</v>
      </c>
      <c r="BD186" s="203" t="str">
        <f>IF($I186=0,"*",IF(転記作業用!$BM186=0,"-",転記作業用!BH186))</f>
        <v>-</v>
      </c>
      <c r="BE186" s="203" t="str">
        <f>IF($I186=0,"*",IF(転記作業用!$BM186=0,"-",転記作業用!BI186))</f>
        <v>-</v>
      </c>
      <c r="BF186" s="203" t="str">
        <f>IF($I186=0,"*",IF(転記作業用!$BM186=0,"-",転記作業用!BJ186))</f>
        <v>-</v>
      </c>
      <c r="BG186" s="203" t="str">
        <f>IF($I186=0,"*",IF(転記作業用!$BM186=0,"-",転記作業用!BK186))</f>
        <v>-</v>
      </c>
      <c r="BH186" s="203" t="str">
        <f>IF($I186=0,"*",IF(転記作業用!$BM186=0,"-",転記作業用!BL186))</f>
        <v>-</v>
      </c>
      <c r="BI186" s="203" t="str">
        <f>IF('在宅生活改善調査（利用者票）'!BI195="","-",'在宅生活改善調査（利用者票）'!BI195)</f>
        <v>-</v>
      </c>
      <c r="BJ186" s="203" t="str">
        <f>IF($BI186=4,"*",IF(転記作業用!$CK186=0,"-",転記作業用!BO186))</f>
        <v>-</v>
      </c>
      <c r="BK186" s="203" t="str">
        <f>IF($BI186=4,"*",IF(転記作業用!$CK186=0,"-",転記作業用!BP186))</f>
        <v>-</v>
      </c>
      <c r="BL186" s="203" t="str">
        <f>IF($BI186=4,"*",IF(転記作業用!$CK186=0,"-",転記作業用!BQ186))</f>
        <v>-</v>
      </c>
      <c r="BM186" s="203" t="str">
        <f>IF($BI186=4,"*",IF(転記作業用!$CK186=0,"-",転記作業用!BR186))</f>
        <v>-</v>
      </c>
      <c r="BN186" s="203" t="str">
        <f>IF($BI186=4,"*",IF(転記作業用!$CK186=0,"-",転記作業用!BS186))</f>
        <v>-</v>
      </c>
      <c r="BO186" s="203" t="str">
        <f>IF($BI186=4,"*",IF(転記作業用!$CK186=0,"-",転記作業用!BT186))</f>
        <v>-</v>
      </c>
      <c r="BP186" s="203" t="str">
        <f>IF($BI186=4,"*",IF(転記作業用!$CK186=0,"-",転記作業用!BU186))</f>
        <v>-</v>
      </c>
      <c r="BQ186" s="203" t="str">
        <f>IF($BI186=4,"*",IF(転記作業用!$CK186=0,"-",転記作業用!BV186))</f>
        <v>-</v>
      </c>
      <c r="BR186" s="203" t="str">
        <f>IF($BI186=4,"*",IF(転記作業用!$CK186=0,"-",転記作業用!BW186))</f>
        <v>-</v>
      </c>
      <c r="BS186" s="203" t="str">
        <f>IF($BI186=4,"*",IF(転記作業用!$CK186=0,"-",転記作業用!BX186))</f>
        <v>-</v>
      </c>
      <c r="BT186" s="203" t="str">
        <f>IF($BI186=4,"*",IF(転記作業用!$CK186=0,"-",転記作業用!BY186))</f>
        <v>-</v>
      </c>
      <c r="BU186" s="203" t="str">
        <f>IF($BI186=4,"*",IF(転記作業用!$CK186=0,"-",転記作業用!BZ186))</f>
        <v>-</v>
      </c>
      <c r="BV186" s="203" t="str">
        <f>IF($BI186=4,"*",IF(転記作業用!$CK186=0,"-",転記作業用!CA186))</f>
        <v>-</v>
      </c>
      <c r="BW186" s="203" t="str">
        <f>IF($BI186=4,"*",IF(転記作業用!$CK186=0,"-",転記作業用!CB186))</f>
        <v>-</v>
      </c>
      <c r="BX186" s="203" t="str">
        <f>IF($BI186=4,"*",IF(転記作業用!$CK186=0,"-",転記作業用!CC186))</f>
        <v>-</v>
      </c>
      <c r="BY186" s="203" t="str">
        <f>IF($BI186=4,"*",IF(転記作業用!$CK186=0,"-",転記作業用!CD186))</f>
        <v>-</v>
      </c>
      <c r="BZ186" s="203" t="str">
        <f>IF($BI186=4,"*",IF(転記作業用!$CK186=0,"-",転記作業用!CE186))</f>
        <v>-</v>
      </c>
      <c r="CA186" s="203" t="str">
        <f>IF($BI186=4,"*",IF(転記作業用!$CK186=0,"-",転記作業用!CF186))</f>
        <v>-</v>
      </c>
      <c r="CB186" s="203" t="str">
        <f>IF($BI186=4,"*",IF(転記作業用!$CK186=0,"-",転記作業用!CG186))</f>
        <v>-</v>
      </c>
      <c r="CC186" s="203" t="str">
        <f>IF(転記作業用!$CJ186=0,"*",IF('在宅生活改善調査（利用者票）'!CC195="","-",'在宅生活改善調査（利用者票）'!CC195))</f>
        <v>*</v>
      </c>
      <c r="CD186" s="203" t="str">
        <f>IF(転記作業用!CI186=0,"*",IF('在宅生活改善調査（利用者票）'!CD195="","-",'在宅生活改善調査（利用者票）'!CD195))</f>
        <v>*</v>
      </c>
      <c r="CE186" s="203" t="str">
        <f>IF(CB186&lt;&gt;1,"*",IF('在宅生活改善調査（利用者票）'!CE195="","-",'在宅生活改善調査（利用者票）'!CE195))</f>
        <v>*</v>
      </c>
    </row>
    <row r="187" spans="2:83" x14ac:dyDescent="0.15">
      <c r="B187" s="203" t="str">
        <f>IF('在宅生活改善調査（利用者票）'!B196="","-",'在宅生活改善調査（利用者票）'!B196)</f>
        <v>-</v>
      </c>
      <c r="C187" s="203" t="str">
        <f>IF('在宅生活改善調査（利用者票）'!C196="","-",'在宅生活改善調査（利用者票）'!C196)</f>
        <v>-</v>
      </c>
      <c r="D187" s="203" t="str">
        <f>IF('在宅生活改善調査（利用者票）'!D196="","-",'在宅生活改善調査（利用者票）'!D196)</f>
        <v>-</v>
      </c>
      <c r="E187" s="203" t="str">
        <f>IF(転記作業用!$K187=0,"-",転記作業用!D187)</f>
        <v>-</v>
      </c>
      <c r="F187" s="203" t="str">
        <f>IF(転記作業用!$K187=0,"-",転記作業用!E187)</f>
        <v>-</v>
      </c>
      <c r="G187" s="203" t="str">
        <f>IF(転記作業用!$K187=0,"-",転記作業用!F187)</f>
        <v>-</v>
      </c>
      <c r="H187" s="203" t="str">
        <f>IF(転記作業用!$K187=0,"-",転記作業用!G187)</f>
        <v>-</v>
      </c>
      <c r="I187" s="203" t="str">
        <f>IF(転記作業用!$K187=0,"-",転記作業用!H187)</f>
        <v>-</v>
      </c>
      <c r="J187" s="203" t="str">
        <f>IF(転記作業用!$K187=0,"-",転記作業用!I187)</f>
        <v>-</v>
      </c>
      <c r="K187" s="203" t="str">
        <f>IF(転記作業用!$K187=0,"-",転記作業用!J187)</f>
        <v>-</v>
      </c>
      <c r="L187" s="203" t="str">
        <f>IF(転記作業用!$S187=0,"-",転記作業用!L187)</f>
        <v>-</v>
      </c>
      <c r="M187" s="203" t="str">
        <f>IF(転記作業用!$S187=0,"-",転記作業用!M187)</f>
        <v>-</v>
      </c>
      <c r="N187" s="203" t="str">
        <f>IF(転記作業用!$S187=0,"-",転記作業用!N187)</f>
        <v>-</v>
      </c>
      <c r="O187" s="203" t="str">
        <f>IF(転記作業用!$S187=0,"-",転記作業用!O187)</f>
        <v>-</v>
      </c>
      <c r="P187" s="203" t="str">
        <f>IF(転記作業用!$S187=0,"-",転記作業用!P187)</f>
        <v>-</v>
      </c>
      <c r="Q187" s="203" t="str">
        <f>IF(転記作業用!$S187=0,"-",転記作業用!Q187)</f>
        <v>-</v>
      </c>
      <c r="R187" s="203" t="str">
        <f>IF(転記作業用!$S187=0,"-",転記作業用!R187)</f>
        <v>-</v>
      </c>
      <c r="S187" s="203" t="str">
        <f>IF(転記作業用!$AB187=0,"-",転記作業用!T187)</f>
        <v>-</v>
      </c>
      <c r="T187" s="203" t="str">
        <f>IF(転記作業用!$AB187=0,"-",転記作業用!U187)</f>
        <v>-</v>
      </c>
      <c r="U187" s="203" t="str">
        <f>IF(転記作業用!$AB187=0,"-",転記作業用!V187)</f>
        <v>-</v>
      </c>
      <c r="V187" s="203" t="str">
        <f>IF(転記作業用!$AB187=0,"-",転記作業用!W187)</f>
        <v>-</v>
      </c>
      <c r="W187" s="203" t="str">
        <f>IF(転記作業用!$AB187=0,"-",転記作業用!X187)</f>
        <v>-</v>
      </c>
      <c r="X187" s="203" t="str">
        <f>IF(転記作業用!$AB187=0,"-",転記作業用!Y187)</f>
        <v>-</v>
      </c>
      <c r="Y187" s="203" t="str">
        <f>IF(転記作業用!$AB187=0,"-",転記作業用!Z187)</f>
        <v>-</v>
      </c>
      <c r="Z187" s="203" t="str">
        <f>IF(転記作業用!$AB187=0,"-",転記作業用!AA187)</f>
        <v>-</v>
      </c>
      <c r="AA187" s="203" t="str">
        <f>IF($G187=0,"*",IF(転記作業用!$AK187=0,"-",転記作業用!AC187))</f>
        <v>-</v>
      </c>
      <c r="AB187" s="203" t="str">
        <f>IF($G187=0,"*",IF(転記作業用!$AK187=0,"-",転記作業用!AD187))</f>
        <v>-</v>
      </c>
      <c r="AC187" s="203" t="str">
        <f>IF($G187=0,"*",IF(転記作業用!$AK187=0,"-",転記作業用!AE187))</f>
        <v>-</v>
      </c>
      <c r="AD187" s="203" t="str">
        <f>IF($G187=0,"*",IF(転記作業用!$AK187=0,"-",転記作業用!AF187))</f>
        <v>-</v>
      </c>
      <c r="AE187" s="203" t="str">
        <f>IF($G187=0,"*",IF(転記作業用!$AK187=0,"-",転記作業用!AG187))</f>
        <v>-</v>
      </c>
      <c r="AF187" s="203" t="str">
        <f>IF($G187=0,"*",IF(転記作業用!$AK187=0,"-",転記作業用!AH187))</f>
        <v>-</v>
      </c>
      <c r="AG187" s="203" t="str">
        <f>IF($G187=0,"*",IF(転記作業用!$AK187=0,"-",転記作業用!AI187))</f>
        <v>-</v>
      </c>
      <c r="AH187" s="203" t="str">
        <f>IF($G187=0,"*",IF(転記作業用!$AK187=0,"-",転記作業用!AJ187))</f>
        <v>-</v>
      </c>
      <c r="AI187" s="203" t="str">
        <f>IF($H187=0,"*",IF(転記作業用!$AW187=0,"-",転記作業用!AL187))</f>
        <v>-</v>
      </c>
      <c r="AJ187" s="203" t="str">
        <f>IF($H187=0,"*",IF(転記作業用!$AW187=0,"-",転記作業用!AM187))</f>
        <v>-</v>
      </c>
      <c r="AK187" s="203" t="str">
        <f>IF($H187=0,"*",IF(転記作業用!$AW187=0,"-",転記作業用!AN187))</f>
        <v>-</v>
      </c>
      <c r="AL187" s="203" t="str">
        <f>IF($H187=0,"*",IF(転記作業用!$AW187=0,"-",転記作業用!AO187))</f>
        <v>-</v>
      </c>
      <c r="AM187" s="203" t="str">
        <f>IF($H187=0,"*",IF(転記作業用!$AW187=0,"-",転記作業用!AP187))</f>
        <v>-</v>
      </c>
      <c r="AN187" s="203" t="str">
        <f>IF($H187=0,"*",IF(転記作業用!$AW187=0,"-",転記作業用!AQ187))</f>
        <v>-</v>
      </c>
      <c r="AO187" s="203" t="str">
        <f>IF($H187=0,"*",IF(転記作業用!$AW187=0,"-",転記作業用!AR187))</f>
        <v>-</v>
      </c>
      <c r="AP187" s="203" t="str">
        <f>IF($H187=0,"*",IF(転記作業用!$AW187=0,"-",転記作業用!AS187))</f>
        <v>-</v>
      </c>
      <c r="AQ187" s="203" t="str">
        <f>IF($H187=0,"*",IF(転記作業用!$AW187=0,"-",転記作業用!AT187))</f>
        <v>-</v>
      </c>
      <c r="AR187" s="203" t="str">
        <f>IF($H187=0,"*",IF(転記作業用!$AW187=0,"-",転記作業用!AU187))</f>
        <v>-</v>
      </c>
      <c r="AS187" s="203" t="str">
        <f>IF($H187=0,"*",IF(転記作業用!$AW187=0,"-",転記作業用!AV187))</f>
        <v>-</v>
      </c>
      <c r="AT187" s="203" t="str">
        <f>IF($I187=0,"*",IF(転記作業用!$BM187=0,"-",転記作業用!AX187))</f>
        <v>-</v>
      </c>
      <c r="AU187" s="203" t="str">
        <f>IF($I187=0,"*",IF(転記作業用!$BM187=0,"-",転記作業用!AY187))</f>
        <v>-</v>
      </c>
      <c r="AV187" s="203" t="str">
        <f>IF($I187=0,"*",IF(転記作業用!$BM187=0,"-",転記作業用!AZ187))</f>
        <v>-</v>
      </c>
      <c r="AW187" s="203" t="str">
        <f>IF($I187=0,"*",IF(転記作業用!$BM187=0,"-",転記作業用!BA187))</f>
        <v>-</v>
      </c>
      <c r="AX187" s="203" t="str">
        <f>IF($I187=0,"*",IF(転記作業用!$BM187=0,"-",転記作業用!BB187))</f>
        <v>-</v>
      </c>
      <c r="AY187" s="203" t="str">
        <f>IF($I187=0,"*",IF(転記作業用!$BM187=0,"-",転記作業用!BC187))</f>
        <v>-</v>
      </c>
      <c r="AZ187" s="203" t="str">
        <f>IF($I187=0,"*",IF(転記作業用!$BM187=0,"-",転記作業用!BD187))</f>
        <v>-</v>
      </c>
      <c r="BA187" s="203" t="str">
        <f>IF($I187=0,"*",IF(転記作業用!$BM187=0,"-",転記作業用!BE187))</f>
        <v>-</v>
      </c>
      <c r="BB187" s="203" t="str">
        <f>IF($I187=0,"*",IF(転記作業用!$BM187=0,"-",転記作業用!BF187))</f>
        <v>-</v>
      </c>
      <c r="BC187" s="203" t="str">
        <f>IF($I187=0,"*",IF(転記作業用!$BM187=0,"-",転記作業用!BG187))</f>
        <v>-</v>
      </c>
      <c r="BD187" s="203" t="str">
        <f>IF($I187=0,"*",IF(転記作業用!$BM187=0,"-",転記作業用!BH187))</f>
        <v>-</v>
      </c>
      <c r="BE187" s="203" t="str">
        <f>IF($I187=0,"*",IF(転記作業用!$BM187=0,"-",転記作業用!BI187))</f>
        <v>-</v>
      </c>
      <c r="BF187" s="203" t="str">
        <f>IF($I187=0,"*",IF(転記作業用!$BM187=0,"-",転記作業用!BJ187))</f>
        <v>-</v>
      </c>
      <c r="BG187" s="203" t="str">
        <f>IF($I187=0,"*",IF(転記作業用!$BM187=0,"-",転記作業用!BK187))</f>
        <v>-</v>
      </c>
      <c r="BH187" s="203" t="str">
        <f>IF($I187=0,"*",IF(転記作業用!$BM187=0,"-",転記作業用!BL187))</f>
        <v>-</v>
      </c>
      <c r="BI187" s="203" t="str">
        <f>IF('在宅生活改善調査（利用者票）'!BI196="","-",'在宅生活改善調査（利用者票）'!BI196)</f>
        <v>-</v>
      </c>
      <c r="BJ187" s="203" t="str">
        <f>IF($BI187=4,"*",IF(転記作業用!$CK187=0,"-",転記作業用!BO187))</f>
        <v>-</v>
      </c>
      <c r="BK187" s="203" t="str">
        <f>IF($BI187=4,"*",IF(転記作業用!$CK187=0,"-",転記作業用!BP187))</f>
        <v>-</v>
      </c>
      <c r="BL187" s="203" t="str">
        <f>IF($BI187=4,"*",IF(転記作業用!$CK187=0,"-",転記作業用!BQ187))</f>
        <v>-</v>
      </c>
      <c r="BM187" s="203" t="str">
        <f>IF($BI187=4,"*",IF(転記作業用!$CK187=0,"-",転記作業用!BR187))</f>
        <v>-</v>
      </c>
      <c r="BN187" s="203" t="str">
        <f>IF($BI187=4,"*",IF(転記作業用!$CK187=0,"-",転記作業用!BS187))</f>
        <v>-</v>
      </c>
      <c r="BO187" s="203" t="str">
        <f>IF($BI187=4,"*",IF(転記作業用!$CK187=0,"-",転記作業用!BT187))</f>
        <v>-</v>
      </c>
      <c r="BP187" s="203" t="str">
        <f>IF($BI187=4,"*",IF(転記作業用!$CK187=0,"-",転記作業用!BU187))</f>
        <v>-</v>
      </c>
      <c r="BQ187" s="203" t="str">
        <f>IF($BI187=4,"*",IF(転記作業用!$CK187=0,"-",転記作業用!BV187))</f>
        <v>-</v>
      </c>
      <c r="BR187" s="203" t="str">
        <f>IF($BI187=4,"*",IF(転記作業用!$CK187=0,"-",転記作業用!BW187))</f>
        <v>-</v>
      </c>
      <c r="BS187" s="203" t="str">
        <f>IF($BI187=4,"*",IF(転記作業用!$CK187=0,"-",転記作業用!BX187))</f>
        <v>-</v>
      </c>
      <c r="BT187" s="203" t="str">
        <f>IF($BI187=4,"*",IF(転記作業用!$CK187=0,"-",転記作業用!BY187))</f>
        <v>-</v>
      </c>
      <c r="BU187" s="203" t="str">
        <f>IF($BI187=4,"*",IF(転記作業用!$CK187=0,"-",転記作業用!BZ187))</f>
        <v>-</v>
      </c>
      <c r="BV187" s="203" t="str">
        <f>IF($BI187=4,"*",IF(転記作業用!$CK187=0,"-",転記作業用!CA187))</f>
        <v>-</v>
      </c>
      <c r="BW187" s="203" t="str">
        <f>IF($BI187=4,"*",IF(転記作業用!$CK187=0,"-",転記作業用!CB187))</f>
        <v>-</v>
      </c>
      <c r="BX187" s="203" t="str">
        <f>IF($BI187=4,"*",IF(転記作業用!$CK187=0,"-",転記作業用!CC187))</f>
        <v>-</v>
      </c>
      <c r="BY187" s="203" t="str">
        <f>IF($BI187=4,"*",IF(転記作業用!$CK187=0,"-",転記作業用!CD187))</f>
        <v>-</v>
      </c>
      <c r="BZ187" s="203" t="str">
        <f>IF($BI187=4,"*",IF(転記作業用!$CK187=0,"-",転記作業用!CE187))</f>
        <v>-</v>
      </c>
      <c r="CA187" s="203" t="str">
        <f>IF($BI187=4,"*",IF(転記作業用!$CK187=0,"-",転記作業用!CF187))</f>
        <v>-</v>
      </c>
      <c r="CB187" s="203" t="str">
        <f>IF($BI187=4,"*",IF(転記作業用!$CK187=0,"-",転記作業用!CG187))</f>
        <v>-</v>
      </c>
      <c r="CC187" s="203" t="str">
        <f>IF(転記作業用!$CJ187=0,"*",IF('在宅生活改善調査（利用者票）'!CC196="","-",'在宅生活改善調査（利用者票）'!CC196))</f>
        <v>*</v>
      </c>
      <c r="CD187" s="203" t="str">
        <f>IF(転記作業用!CI187=0,"*",IF('在宅生活改善調査（利用者票）'!CD196="","-",'在宅生活改善調査（利用者票）'!CD196))</f>
        <v>*</v>
      </c>
      <c r="CE187" s="203" t="str">
        <f>IF(CB187&lt;&gt;1,"*",IF('在宅生活改善調査（利用者票）'!CE196="","-",'在宅生活改善調査（利用者票）'!CE196))</f>
        <v>*</v>
      </c>
    </row>
    <row r="188" spans="2:83" x14ac:dyDescent="0.15">
      <c r="B188" s="203" t="str">
        <f>IF('在宅生活改善調査（利用者票）'!B197="","-",'在宅生活改善調査（利用者票）'!B197)</f>
        <v>-</v>
      </c>
      <c r="C188" s="203" t="str">
        <f>IF('在宅生活改善調査（利用者票）'!C197="","-",'在宅生活改善調査（利用者票）'!C197)</f>
        <v>-</v>
      </c>
      <c r="D188" s="203" t="str">
        <f>IF('在宅生活改善調査（利用者票）'!D197="","-",'在宅生活改善調査（利用者票）'!D197)</f>
        <v>-</v>
      </c>
      <c r="E188" s="203" t="str">
        <f>IF(転記作業用!$K188=0,"-",転記作業用!D188)</f>
        <v>-</v>
      </c>
      <c r="F188" s="203" t="str">
        <f>IF(転記作業用!$K188=0,"-",転記作業用!E188)</f>
        <v>-</v>
      </c>
      <c r="G188" s="203" t="str">
        <f>IF(転記作業用!$K188=0,"-",転記作業用!F188)</f>
        <v>-</v>
      </c>
      <c r="H188" s="203" t="str">
        <f>IF(転記作業用!$K188=0,"-",転記作業用!G188)</f>
        <v>-</v>
      </c>
      <c r="I188" s="203" t="str">
        <f>IF(転記作業用!$K188=0,"-",転記作業用!H188)</f>
        <v>-</v>
      </c>
      <c r="J188" s="203" t="str">
        <f>IF(転記作業用!$K188=0,"-",転記作業用!I188)</f>
        <v>-</v>
      </c>
      <c r="K188" s="203" t="str">
        <f>IF(転記作業用!$K188=0,"-",転記作業用!J188)</f>
        <v>-</v>
      </c>
      <c r="L188" s="203" t="str">
        <f>IF(転記作業用!$S188=0,"-",転記作業用!L188)</f>
        <v>-</v>
      </c>
      <c r="M188" s="203" t="str">
        <f>IF(転記作業用!$S188=0,"-",転記作業用!M188)</f>
        <v>-</v>
      </c>
      <c r="N188" s="203" t="str">
        <f>IF(転記作業用!$S188=0,"-",転記作業用!N188)</f>
        <v>-</v>
      </c>
      <c r="O188" s="203" t="str">
        <f>IF(転記作業用!$S188=0,"-",転記作業用!O188)</f>
        <v>-</v>
      </c>
      <c r="P188" s="203" t="str">
        <f>IF(転記作業用!$S188=0,"-",転記作業用!P188)</f>
        <v>-</v>
      </c>
      <c r="Q188" s="203" t="str">
        <f>IF(転記作業用!$S188=0,"-",転記作業用!Q188)</f>
        <v>-</v>
      </c>
      <c r="R188" s="203" t="str">
        <f>IF(転記作業用!$S188=0,"-",転記作業用!R188)</f>
        <v>-</v>
      </c>
      <c r="S188" s="203" t="str">
        <f>IF(転記作業用!$AB188=0,"-",転記作業用!T188)</f>
        <v>-</v>
      </c>
      <c r="T188" s="203" t="str">
        <f>IF(転記作業用!$AB188=0,"-",転記作業用!U188)</f>
        <v>-</v>
      </c>
      <c r="U188" s="203" t="str">
        <f>IF(転記作業用!$AB188=0,"-",転記作業用!V188)</f>
        <v>-</v>
      </c>
      <c r="V188" s="203" t="str">
        <f>IF(転記作業用!$AB188=0,"-",転記作業用!W188)</f>
        <v>-</v>
      </c>
      <c r="W188" s="203" t="str">
        <f>IF(転記作業用!$AB188=0,"-",転記作業用!X188)</f>
        <v>-</v>
      </c>
      <c r="X188" s="203" t="str">
        <f>IF(転記作業用!$AB188=0,"-",転記作業用!Y188)</f>
        <v>-</v>
      </c>
      <c r="Y188" s="203" t="str">
        <f>IF(転記作業用!$AB188=0,"-",転記作業用!Z188)</f>
        <v>-</v>
      </c>
      <c r="Z188" s="203" t="str">
        <f>IF(転記作業用!$AB188=0,"-",転記作業用!AA188)</f>
        <v>-</v>
      </c>
      <c r="AA188" s="203" t="str">
        <f>IF($G188=0,"*",IF(転記作業用!$AK188=0,"-",転記作業用!AC188))</f>
        <v>-</v>
      </c>
      <c r="AB188" s="203" t="str">
        <f>IF($G188=0,"*",IF(転記作業用!$AK188=0,"-",転記作業用!AD188))</f>
        <v>-</v>
      </c>
      <c r="AC188" s="203" t="str">
        <f>IF($G188=0,"*",IF(転記作業用!$AK188=0,"-",転記作業用!AE188))</f>
        <v>-</v>
      </c>
      <c r="AD188" s="203" t="str">
        <f>IF($G188=0,"*",IF(転記作業用!$AK188=0,"-",転記作業用!AF188))</f>
        <v>-</v>
      </c>
      <c r="AE188" s="203" t="str">
        <f>IF($G188=0,"*",IF(転記作業用!$AK188=0,"-",転記作業用!AG188))</f>
        <v>-</v>
      </c>
      <c r="AF188" s="203" t="str">
        <f>IF($G188=0,"*",IF(転記作業用!$AK188=0,"-",転記作業用!AH188))</f>
        <v>-</v>
      </c>
      <c r="AG188" s="203" t="str">
        <f>IF($G188=0,"*",IF(転記作業用!$AK188=0,"-",転記作業用!AI188))</f>
        <v>-</v>
      </c>
      <c r="AH188" s="203" t="str">
        <f>IF($G188=0,"*",IF(転記作業用!$AK188=0,"-",転記作業用!AJ188))</f>
        <v>-</v>
      </c>
      <c r="AI188" s="203" t="str">
        <f>IF($H188=0,"*",IF(転記作業用!$AW188=0,"-",転記作業用!AL188))</f>
        <v>-</v>
      </c>
      <c r="AJ188" s="203" t="str">
        <f>IF($H188=0,"*",IF(転記作業用!$AW188=0,"-",転記作業用!AM188))</f>
        <v>-</v>
      </c>
      <c r="AK188" s="203" t="str">
        <f>IF($H188=0,"*",IF(転記作業用!$AW188=0,"-",転記作業用!AN188))</f>
        <v>-</v>
      </c>
      <c r="AL188" s="203" t="str">
        <f>IF($H188=0,"*",IF(転記作業用!$AW188=0,"-",転記作業用!AO188))</f>
        <v>-</v>
      </c>
      <c r="AM188" s="203" t="str">
        <f>IF($H188=0,"*",IF(転記作業用!$AW188=0,"-",転記作業用!AP188))</f>
        <v>-</v>
      </c>
      <c r="AN188" s="203" t="str">
        <f>IF($H188=0,"*",IF(転記作業用!$AW188=0,"-",転記作業用!AQ188))</f>
        <v>-</v>
      </c>
      <c r="AO188" s="203" t="str">
        <f>IF($H188=0,"*",IF(転記作業用!$AW188=0,"-",転記作業用!AR188))</f>
        <v>-</v>
      </c>
      <c r="AP188" s="203" t="str">
        <f>IF($H188=0,"*",IF(転記作業用!$AW188=0,"-",転記作業用!AS188))</f>
        <v>-</v>
      </c>
      <c r="AQ188" s="203" t="str">
        <f>IF($H188=0,"*",IF(転記作業用!$AW188=0,"-",転記作業用!AT188))</f>
        <v>-</v>
      </c>
      <c r="AR188" s="203" t="str">
        <f>IF($H188=0,"*",IF(転記作業用!$AW188=0,"-",転記作業用!AU188))</f>
        <v>-</v>
      </c>
      <c r="AS188" s="203" t="str">
        <f>IF($H188=0,"*",IF(転記作業用!$AW188=0,"-",転記作業用!AV188))</f>
        <v>-</v>
      </c>
      <c r="AT188" s="203" t="str">
        <f>IF($I188=0,"*",IF(転記作業用!$BM188=0,"-",転記作業用!AX188))</f>
        <v>-</v>
      </c>
      <c r="AU188" s="203" t="str">
        <f>IF($I188=0,"*",IF(転記作業用!$BM188=0,"-",転記作業用!AY188))</f>
        <v>-</v>
      </c>
      <c r="AV188" s="203" t="str">
        <f>IF($I188=0,"*",IF(転記作業用!$BM188=0,"-",転記作業用!AZ188))</f>
        <v>-</v>
      </c>
      <c r="AW188" s="203" t="str">
        <f>IF($I188=0,"*",IF(転記作業用!$BM188=0,"-",転記作業用!BA188))</f>
        <v>-</v>
      </c>
      <c r="AX188" s="203" t="str">
        <f>IF($I188=0,"*",IF(転記作業用!$BM188=0,"-",転記作業用!BB188))</f>
        <v>-</v>
      </c>
      <c r="AY188" s="203" t="str">
        <f>IF($I188=0,"*",IF(転記作業用!$BM188=0,"-",転記作業用!BC188))</f>
        <v>-</v>
      </c>
      <c r="AZ188" s="203" t="str">
        <f>IF($I188=0,"*",IF(転記作業用!$BM188=0,"-",転記作業用!BD188))</f>
        <v>-</v>
      </c>
      <c r="BA188" s="203" t="str">
        <f>IF($I188=0,"*",IF(転記作業用!$BM188=0,"-",転記作業用!BE188))</f>
        <v>-</v>
      </c>
      <c r="BB188" s="203" t="str">
        <f>IF($I188=0,"*",IF(転記作業用!$BM188=0,"-",転記作業用!BF188))</f>
        <v>-</v>
      </c>
      <c r="BC188" s="203" t="str">
        <f>IF($I188=0,"*",IF(転記作業用!$BM188=0,"-",転記作業用!BG188))</f>
        <v>-</v>
      </c>
      <c r="BD188" s="203" t="str">
        <f>IF($I188=0,"*",IF(転記作業用!$BM188=0,"-",転記作業用!BH188))</f>
        <v>-</v>
      </c>
      <c r="BE188" s="203" t="str">
        <f>IF($I188=0,"*",IF(転記作業用!$BM188=0,"-",転記作業用!BI188))</f>
        <v>-</v>
      </c>
      <c r="BF188" s="203" t="str">
        <f>IF($I188=0,"*",IF(転記作業用!$BM188=0,"-",転記作業用!BJ188))</f>
        <v>-</v>
      </c>
      <c r="BG188" s="203" t="str">
        <f>IF($I188=0,"*",IF(転記作業用!$BM188=0,"-",転記作業用!BK188))</f>
        <v>-</v>
      </c>
      <c r="BH188" s="203" t="str">
        <f>IF($I188=0,"*",IF(転記作業用!$BM188=0,"-",転記作業用!BL188))</f>
        <v>-</v>
      </c>
      <c r="BI188" s="203" t="str">
        <f>IF('在宅生活改善調査（利用者票）'!BI197="","-",'在宅生活改善調査（利用者票）'!BI197)</f>
        <v>-</v>
      </c>
      <c r="BJ188" s="203" t="str">
        <f>IF($BI188=4,"*",IF(転記作業用!$CK188=0,"-",転記作業用!BO188))</f>
        <v>-</v>
      </c>
      <c r="BK188" s="203" t="str">
        <f>IF($BI188=4,"*",IF(転記作業用!$CK188=0,"-",転記作業用!BP188))</f>
        <v>-</v>
      </c>
      <c r="BL188" s="203" t="str">
        <f>IF($BI188=4,"*",IF(転記作業用!$CK188=0,"-",転記作業用!BQ188))</f>
        <v>-</v>
      </c>
      <c r="BM188" s="203" t="str">
        <f>IF($BI188=4,"*",IF(転記作業用!$CK188=0,"-",転記作業用!BR188))</f>
        <v>-</v>
      </c>
      <c r="BN188" s="203" t="str">
        <f>IF($BI188=4,"*",IF(転記作業用!$CK188=0,"-",転記作業用!BS188))</f>
        <v>-</v>
      </c>
      <c r="BO188" s="203" t="str">
        <f>IF($BI188=4,"*",IF(転記作業用!$CK188=0,"-",転記作業用!BT188))</f>
        <v>-</v>
      </c>
      <c r="BP188" s="203" t="str">
        <f>IF($BI188=4,"*",IF(転記作業用!$CK188=0,"-",転記作業用!BU188))</f>
        <v>-</v>
      </c>
      <c r="BQ188" s="203" t="str">
        <f>IF($BI188=4,"*",IF(転記作業用!$CK188=0,"-",転記作業用!BV188))</f>
        <v>-</v>
      </c>
      <c r="BR188" s="203" t="str">
        <f>IF($BI188=4,"*",IF(転記作業用!$CK188=0,"-",転記作業用!BW188))</f>
        <v>-</v>
      </c>
      <c r="BS188" s="203" t="str">
        <f>IF($BI188=4,"*",IF(転記作業用!$CK188=0,"-",転記作業用!BX188))</f>
        <v>-</v>
      </c>
      <c r="BT188" s="203" t="str">
        <f>IF($BI188=4,"*",IF(転記作業用!$CK188=0,"-",転記作業用!BY188))</f>
        <v>-</v>
      </c>
      <c r="BU188" s="203" t="str">
        <f>IF($BI188=4,"*",IF(転記作業用!$CK188=0,"-",転記作業用!BZ188))</f>
        <v>-</v>
      </c>
      <c r="BV188" s="203" t="str">
        <f>IF($BI188=4,"*",IF(転記作業用!$CK188=0,"-",転記作業用!CA188))</f>
        <v>-</v>
      </c>
      <c r="BW188" s="203" t="str">
        <f>IF($BI188=4,"*",IF(転記作業用!$CK188=0,"-",転記作業用!CB188))</f>
        <v>-</v>
      </c>
      <c r="BX188" s="203" t="str">
        <f>IF($BI188=4,"*",IF(転記作業用!$CK188=0,"-",転記作業用!CC188))</f>
        <v>-</v>
      </c>
      <c r="BY188" s="203" t="str">
        <f>IF($BI188=4,"*",IF(転記作業用!$CK188=0,"-",転記作業用!CD188))</f>
        <v>-</v>
      </c>
      <c r="BZ188" s="203" t="str">
        <f>IF($BI188=4,"*",IF(転記作業用!$CK188=0,"-",転記作業用!CE188))</f>
        <v>-</v>
      </c>
      <c r="CA188" s="203" t="str">
        <f>IF($BI188=4,"*",IF(転記作業用!$CK188=0,"-",転記作業用!CF188))</f>
        <v>-</v>
      </c>
      <c r="CB188" s="203" t="str">
        <f>IF($BI188=4,"*",IF(転記作業用!$CK188=0,"-",転記作業用!CG188))</f>
        <v>-</v>
      </c>
      <c r="CC188" s="203" t="str">
        <f>IF(転記作業用!$CJ188=0,"*",IF('在宅生活改善調査（利用者票）'!CC197="","-",'在宅生活改善調査（利用者票）'!CC197))</f>
        <v>*</v>
      </c>
      <c r="CD188" s="203" t="str">
        <f>IF(転記作業用!CI188=0,"*",IF('在宅生活改善調査（利用者票）'!CD197="","-",'在宅生活改善調査（利用者票）'!CD197))</f>
        <v>*</v>
      </c>
      <c r="CE188" s="203" t="str">
        <f>IF(CB188&lt;&gt;1,"*",IF('在宅生活改善調査（利用者票）'!CE197="","-",'在宅生活改善調査（利用者票）'!CE197))</f>
        <v>*</v>
      </c>
    </row>
    <row r="189" spans="2:83" x14ac:dyDescent="0.15">
      <c r="B189" s="203" t="str">
        <f>IF('在宅生活改善調査（利用者票）'!B198="","-",'在宅生活改善調査（利用者票）'!B198)</f>
        <v>-</v>
      </c>
      <c r="C189" s="203" t="str">
        <f>IF('在宅生活改善調査（利用者票）'!C198="","-",'在宅生活改善調査（利用者票）'!C198)</f>
        <v>-</v>
      </c>
      <c r="D189" s="203" t="str">
        <f>IF('在宅生活改善調査（利用者票）'!D198="","-",'在宅生活改善調査（利用者票）'!D198)</f>
        <v>-</v>
      </c>
      <c r="E189" s="203" t="str">
        <f>IF(転記作業用!$K189=0,"-",転記作業用!D189)</f>
        <v>-</v>
      </c>
      <c r="F189" s="203" t="str">
        <f>IF(転記作業用!$K189=0,"-",転記作業用!E189)</f>
        <v>-</v>
      </c>
      <c r="G189" s="203" t="str">
        <f>IF(転記作業用!$K189=0,"-",転記作業用!F189)</f>
        <v>-</v>
      </c>
      <c r="H189" s="203" t="str">
        <f>IF(転記作業用!$K189=0,"-",転記作業用!G189)</f>
        <v>-</v>
      </c>
      <c r="I189" s="203" t="str">
        <f>IF(転記作業用!$K189=0,"-",転記作業用!H189)</f>
        <v>-</v>
      </c>
      <c r="J189" s="203" t="str">
        <f>IF(転記作業用!$K189=0,"-",転記作業用!I189)</f>
        <v>-</v>
      </c>
      <c r="K189" s="203" t="str">
        <f>IF(転記作業用!$K189=0,"-",転記作業用!J189)</f>
        <v>-</v>
      </c>
      <c r="L189" s="203" t="str">
        <f>IF(転記作業用!$S189=0,"-",転記作業用!L189)</f>
        <v>-</v>
      </c>
      <c r="M189" s="203" t="str">
        <f>IF(転記作業用!$S189=0,"-",転記作業用!M189)</f>
        <v>-</v>
      </c>
      <c r="N189" s="203" t="str">
        <f>IF(転記作業用!$S189=0,"-",転記作業用!N189)</f>
        <v>-</v>
      </c>
      <c r="O189" s="203" t="str">
        <f>IF(転記作業用!$S189=0,"-",転記作業用!O189)</f>
        <v>-</v>
      </c>
      <c r="P189" s="203" t="str">
        <f>IF(転記作業用!$S189=0,"-",転記作業用!P189)</f>
        <v>-</v>
      </c>
      <c r="Q189" s="203" t="str">
        <f>IF(転記作業用!$S189=0,"-",転記作業用!Q189)</f>
        <v>-</v>
      </c>
      <c r="R189" s="203" t="str">
        <f>IF(転記作業用!$S189=0,"-",転記作業用!R189)</f>
        <v>-</v>
      </c>
      <c r="S189" s="203" t="str">
        <f>IF(転記作業用!$AB189=0,"-",転記作業用!T189)</f>
        <v>-</v>
      </c>
      <c r="T189" s="203" t="str">
        <f>IF(転記作業用!$AB189=0,"-",転記作業用!U189)</f>
        <v>-</v>
      </c>
      <c r="U189" s="203" t="str">
        <f>IF(転記作業用!$AB189=0,"-",転記作業用!V189)</f>
        <v>-</v>
      </c>
      <c r="V189" s="203" t="str">
        <f>IF(転記作業用!$AB189=0,"-",転記作業用!W189)</f>
        <v>-</v>
      </c>
      <c r="W189" s="203" t="str">
        <f>IF(転記作業用!$AB189=0,"-",転記作業用!X189)</f>
        <v>-</v>
      </c>
      <c r="X189" s="203" t="str">
        <f>IF(転記作業用!$AB189=0,"-",転記作業用!Y189)</f>
        <v>-</v>
      </c>
      <c r="Y189" s="203" t="str">
        <f>IF(転記作業用!$AB189=0,"-",転記作業用!Z189)</f>
        <v>-</v>
      </c>
      <c r="Z189" s="203" t="str">
        <f>IF(転記作業用!$AB189=0,"-",転記作業用!AA189)</f>
        <v>-</v>
      </c>
      <c r="AA189" s="203" t="str">
        <f>IF($G189=0,"*",IF(転記作業用!$AK189=0,"-",転記作業用!AC189))</f>
        <v>-</v>
      </c>
      <c r="AB189" s="203" t="str">
        <f>IF($G189=0,"*",IF(転記作業用!$AK189=0,"-",転記作業用!AD189))</f>
        <v>-</v>
      </c>
      <c r="AC189" s="203" t="str">
        <f>IF($G189=0,"*",IF(転記作業用!$AK189=0,"-",転記作業用!AE189))</f>
        <v>-</v>
      </c>
      <c r="AD189" s="203" t="str">
        <f>IF($G189=0,"*",IF(転記作業用!$AK189=0,"-",転記作業用!AF189))</f>
        <v>-</v>
      </c>
      <c r="AE189" s="203" t="str">
        <f>IF($G189=0,"*",IF(転記作業用!$AK189=0,"-",転記作業用!AG189))</f>
        <v>-</v>
      </c>
      <c r="AF189" s="203" t="str">
        <f>IF($G189=0,"*",IF(転記作業用!$AK189=0,"-",転記作業用!AH189))</f>
        <v>-</v>
      </c>
      <c r="AG189" s="203" t="str">
        <f>IF($G189=0,"*",IF(転記作業用!$AK189=0,"-",転記作業用!AI189))</f>
        <v>-</v>
      </c>
      <c r="AH189" s="203" t="str">
        <f>IF($G189=0,"*",IF(転記作業用!$AK189=0,"-",転記作業用!AJ189))</f>
        <v>-</v>
      </c>
      <c r="AI189" s="203" t="str">
        <f>IF($H189=0,"*",IF(転記作業用!$AW189=0,"-",転記作業用!AL189))</f>
        <v>-</v>
      </c>
      <c r="AJ189" s="203" t="str">
        <f>IF($H189=0,"*",IF(転記作業用!$AW189=0,"-",転記作業用!AM189))</f>
        <v>-</v>
      </c>
      <c r="AK189" s="203" t="str">
        <f>IF($H189=0,"*",IF(転記作業用!$AW189=0,"-",転記作業用!AN189))</f>
        <v>-</v>
      </c>
      <c r="AL189" s="203" t="str">
        <f>IF($H189=0,"*",IF(転記作業用!$AW189=0,"-",転記作業用!AO189))</f>
        <v>-</v>
      </c>
      <c r="AM189" s="203" t="str">
        <f>IF($H189=0,"*",IF(転記作業用!$AW189=0,"-",転記作業用!AP189))</f>
        <v>-</v>
      </c>
      <c r="AN189" s="203" t="str">
        <f>IF($H189=0,"*",IF(転記作業用!$AW189=0,"-",転記作業用!AQ189))</f>
        <v>-</v>
      </c>
      <c r="AO189" s="203" t="str">
        <f>IF($H189=0,"*",IF(転記作業用!$AW189=0,"-",転記作業用!AR189))</f>
        <v>-</v>
      </c>
      <c r="AP189" s="203" t="str">
        <f>IF($H189=0,"*",IF(転記作業用!$AW189=0,"-",転記作業用!AS189))</f>
        <v>-</v>
      </c>
      <c r="AQ189" s="203" t="str">
        <f>IF($H189=0,"*",IF(転記作業用!$AW189=0,"-",転記作業用!AT189))</f>
        <v>-</v>
      </c>
      <c r="AR189" s="203" t="str">
        <f>IF($H189=0,"*",IF(転記作業用!$AW189=0,"-",転記作業用!AU189))</f>
        <v>-</v>
      </c>
      <c r="AS189" s="203" t="str">
        <f>IF($H189=0,"*",IF(転記作業用!$AW189=0,"-",転記作業用!AV189))</f>
        <v>-</v>
      </c>
      <c r="AT189" s="203" t="str">
        <f>IF($I189=0,"*",IF(転記作業用!$BM189=0,"-",転記作業用!AX189))</f>
        <v>-</v>
      </c>
      <c r="AU189" s="203" t="str">
        <f>IF($I189=0,"*",IF(転記作業用!$BM189=0,"-",転記作業用!AY189))</f>
        <v>-</v>
      </c>
      <c r="AV189" s="203" t="str">
        <f>IF($I189=0,"*",IF(転記作業用!$BM189=0,"-",転記作業用!AZ189))</f>
        <v>-</v>
      </c>
      <c r="AW189" s="203" t="str">
        <f>IF($I189=0,"*",IF(転記作業用!$BM189=0,"-",転記作業用!BA189))</f>
        <v>-</v>
      </c>
      <c r="AX189" s="203" t="str">
        <f>IF($I189=0,"*",IF(転記作業用!$BM189=0,"-",転記作業用!BB189))</f>
        <v>-</v>
      </c>
      <c r="AY189" s="203" t="str">
        <f>IF($I189=0,"*",IF(転記作業用!$BM189=0,"-",転記作業用!BC189))</f>
        <v>-</v>
      </c>
      <c r="AZ189" s="203" t="str">
        <f>IF($I189=0,"*",IF(転記作業用!$BM189=0,"-",転記作業用!BD189))</f>
        <v>-</v>
      </c>
      <c r="BA189" s="203" t="str">
        <f>IF($I189=0,"*",IF(転記作業用!$BM189=0,"-",転記作業用!BE189))</f>
        <v>-</v>
      </c>
      <c r="BB189" s="203" t="str">
        <f>IF($I189=0,"*",IF(転記作業用!$BM189=0,"-",転記作業用!BF189))</f>
        <v>-</v>
      </c>
      <c r="BC189" s="203" t="str">
        <f>IF($I189=0,"*",IF(転記作業用!$BM189=0,"-",転記作業用!BG189))</f>
        <v>-</v>
      </c>
      <c r="BD189" s="203" t="str">
        <f>IF($I189=0,"*",IF(転記作業用!$BM189=0,"-",転記作業用!BH189))</f>
        <v>-</v>
      </c>
      <c r="BE189" s="203" t="str">
        <f>IF($I189=0,"*",IF(転記作業用!$BM189=0,"-",転記作業用!BI189))</f>
        <v>-</v>
      </c>
      <c r="BF189" s="203" t="str">
        <f>IF($I189=0,"*",IF(転記作業用!$BM189=0,"-",転記作業用!BJ189))</f>
        <v>-</v>
      </c>
      <c r="BG189" s="203" t="str">
        <f>IF($I189=0,"*",IF(転記作業用!$BM189=0,"-",転記作業用!BK189))</f>
        <v>-</v>
      </c>
      <c r="BH189" s="203" t="str">
        <f>IF($I189=0,"*",IF(転記作業用!$BM189=0,"-",転記作業用!BL189))</f>
        <v>-</v>
      </c>
      <c r="BI189" s="203" t="str">
        <f>IF('在宅生活改善調査（利用者票）'!BI198="","-",'在宅生活改善調査（利用者票）'!BI198)</f>
        <v>-</v>
      </c>
      <c r="BJ189" s="203" t="str">
        <f>IF($BI189=4,"*",IF(転記作業用!$CK189=0,"-",転記作業用!BO189))</f>
        <v>-</v>
      </c>
      <c r="BK189" s="203" t="str">
        <f>IF($BI189=4,"*",IF(転記作業用!$CK189=0,"-",転記作業用!BP189))</f>
        <v>-</v>
      </c>
      <c r="BL189" s="203" t="str">
        <f>IF($BI189=4,"*",IF(転記作業用!$CK189=0,"-",転記作業用!BQ189))</f>
        <v>-</v>
      </c>
      <c r="BM189" s="203" t="str">
        <f>IF($BI189=4,"*",IF(転記作業用!$CK189=0,"-",転記作業用!BR189))</f>
        <v>-</v>
      </c>
      <c r="BN189" s="203" t="str">
        <f>IF($BI189=4,"*",IF(転記作業用!$CK189=0,"-",転記作業用!BS189))</f>
        <v>-</v>
      </c>
      <c r="BO189" s="203" t="str">
        <f>IF($BI189=4,"*",IF(転記作業用!$CK189=0,"-",転記作業用!BT189))</f>
        <v>-</v>
      </c>
      <c r="BP189" s="203" t="str">
        <f>IF($BI189=4,"*",IF(転記作業用!$CK189=0,"-",転記作業用!BU189))</f>
        <v>-</v>
      </c>
      <c r="BQ189" s="203" t="str">
        <f>IF($BI189=4,"*",IF(転記作業用!$CK189=0,"-",転記作業用!BV189))</f>
        <v>-</v>
      </c>
      <c r="BR189" s="203" t="str">
        <f>IF($BI189=4,"*",IF(転記作業用!$CK189=0,"-",転記作業用!BW189))</f>
        <v>-</v>
      </c>
      <c r="BS189" s="203" t="str">
        <f>IF($BI189=4,"*",IF(転記作業用!$CK189=0,"-",転記作業用!BX189))</f>
        <v>-</v>
      </c>
      <c r="BT189" s="203" t="str">
        <f>IF($BI189=4,"*",IF(転記作業用!$CK189=0,"-",転記作業用!BY189))</f>
        <v>-</v>
      </c>
      <c r="BU189" s="203" t="str">
        <f>IF($BI189=4,"*",IF(転記作業用!$CK189=0,"-",転記作業用!BZ189))</f>
        <v>-</v>
      </c>
      <c r="BV189" s="203" t="str">
        <f>IF($BI189=4,"*",IF(転記作業用!$CK189=0,"-",転記作業用!CA189))</f>
        <v>-</v>
      </c>
      <c r="BW189" s="203" t="str">
        <f>IF($BI189=4,"*",IF(転記作業用!$CK189=0,"-",転記作業用!CB189))</f>
        <v>-</v>
      </c>
      <c r="BX189" s="203" t="str">
        <f>IF($BI189=4,"*",IF(転記作業用!$CK189=0,"-",転記作業用!CC189))</f>
        <v>-</v>
      </c>
      <c r="BY189" s="203" t="str">
        <f>IF($BI189=4,"*",IF(転記作業用!$CK189=0,"-",転記作業用!CD189))</f>
        <v>-</v>
      </c>
      <c r="BZ189" s="203" t="str">
        <f>IF($BI189=4,"*",IF(転記作業用!$CK189=0,"-",転記作業用!CE189))</f>
        <v>-</v>
      </c>
      <c r="CA189" s="203" t="str">
        <f>IF($BI189=4,"*",IF(転記作業用!$CK189=0,"-",転記作業用!CF189))</f>
        <v>-</v>
      </c>
      <c r="CB189" s="203" t="str">
        <f>IF($BI189=4,"*",IF(転記作業用!$CK189=0,"-",転記作業用!CG189))</f>
        <v>-</v>
      </c>
      <c r="CC189" s="203" t="str">
        <f>IF(転記作業用!$CJ189=0,"*",IF('在宅生活改善調査（利用者票）'!CC198="","-",'在宅生活改善調査（利用者票）'!CC198))</f>
        <v>*</v>
      </c>
      <c r="CD189" s="203" t="str">
        <f>IF(転記作業用!CI189=0,"*",IF('在宅生活改善調査（利用者票）'!CD198="","-",'在宅生活改善調査（利用者票）'!CD198))</f>
        <v>*</v>
      </c>
      <c r="CE189" s="203" t="str">
        <f>IF(CB189&lt;&gt;1,"*",IF('在宅生活改善調査（利用者票）'!CE198="","-",'在宅生活改善調査（利用者票）'!CE198))</f>
        <v>*</v>
      </c>
    </row>
    <row r="190" spans="2:83" x14ac:dyDescent="0.15">
      <c r="B190" s="203" t="str">
        <f>IF('在宅生活改善調査（利用者票）'!B199="","-",'在宅生活改善調査（利用者票）'!B199)</f>
        <v>-</v>
      </c>
      <c r="C190" s="203" t="str">
        <f>IF('在宅生活改善調査（利用者票）'!C199="","-",'在宅生活改善調査（利用者票）'!C199)</f>
        <v>-</v>
      </c>
      <c r="D190" s="203" t="str">
        <f>IF('在宅生活改善調査（利用者票）'!D199="","-",'在宅生活改善調査（利用者票）'!D199)</f>
        <v>-</v>
      </c>
      <c r="E190" s="203" t="str">
        <f>IF(転記作業用!$K190=0,"-",転記作業用!D190)</f>
        <v>-</v>
      </c>
      <c r="F190" s="203" t="str">
        <f>IF(転記作業用!$K190=0,"-",転記作業用!E190)</f>
        <v>-</v>
      </c>
      <c r="G190" s="203" t="str">
        <f>IF(転記作業用!$K190=0,"-",転記作業用!F190)</f>
        <v>-</v>
      </c>
      <c r="H190" s="203" t="str">
        <f>IF(転記作業用!$K190=0,"-",転記作業用!G190)</f>
        <v>-</v>
      </c>
      <c r="I190" s="203" t="str">
        <f>IF(転記作業用!$K190=0,"-",転記作業用!H190)</f>
        <v>-</v>
      </c>
      <c r="J190" s="203" t="str">
        <f>IF(転記作業用!$K190=0,"-",転記作業用!I190)</f>
        <v>-</v>
      </c>
      <c r="K190" s="203" t="str">
        <f>IF(転記作業用!$K190=0,"-",転記作業用!J190)</f>
        <v>-</v>
      </c>
      <c r="L190" s="203" t="str">
        <f>IF(転記作業用!$S190=0,"-",転記作業用!L190)</f>
        <v>-</v>
      </c>
      <c r="M190" s="203" t="str">
        <f>IF(転記作業用!$S190=0,"-",転記作業用!M190)</f>
        <v>-</v>
      </c>
      <c r="N190" s="203" t="str">
        <f>IF(転記作業用!$S190=0,"-",転記作業用!N190)</f>
        <v>-</v>
      </c>
      <c r="O190" s="203" t="str">
        <f>IF(転記作業用!$S190=0,"-",転記作業用!O190)</f>
        <v>-</v>
      </c>
      <c r="P190" s="203" t="str">
        <f>IF(転記作業用!$S190=0,"-",転記作業用!P190)</f>
        <v>-</v>
      </c>
      <c r="Q190" s="203" t="str">
        <f>IF(転記作業用!$S190=0,"-",転記作業用!Q190)</f>
        <v>-</v>
      </c>
      <c r="R190" s="203" t="str">
        <f>IF(転記作業用!$S190=0,"-",転記作業用!R190)</f>
        <v>-</v>
      </c>
      <c r="S190" s="203" t="str">
        <f>IF(転記作業用!$AB190=0,"-",転記作業用!T190)</f>
        <v>-</v>
      </c>
      <c r="T190" s="203" t="str">
        <f>IF(転記作業用!$AB190=0,"-",転記作業用!U190)</f>
        <v>-</v>
      </c>
      <c r="U190" s="203" t="str">
        <f>IF(転記作業用!$AB190=0,"-",転記作業用!V190)</f>
        <v>-</v>
      </c>
      <c r="V190" s="203" t="str">
        <f>IF(転記作業用!$AB190=0,"-",転記作業用!W190)</f>
        <v>-</v>
      </c>
      <c r="W190" s="203" t="str">
        <f>IF(転記作業用!$AB190=0,"-",転記作業用!X190)</f>
        <v>-</v>
      </c>
      <c r="X190" s="203" t="str">
        <f>IF(転記作業用!$AB190=0,"-",転記作業用!Y190)</f>
        <v>-</v>
      </c>
      <c r="Y190" s="203" t="str">
        <f>IF(転記作業用!$AB190=0,"-",転記作業用!Z190)</f>
        <v>-</v>
      </c>
      <c r="Z190" s="203" t="str">
        <f>IF(転記作業用!$AB190=0,"-",転記作業用!AA190)</f>
        <v>-</v>
      </c>
      <c r="AA190" s="203" t="str">
        <f>IF($G190=0,"*",IF(転記作業用!$AK190=0,"-",転記作業用!AC190))</f>
        <v>-</v>
      </c>
      <c r="AB190" s="203" t="str">
        <f>IF($G190=0,"*",IF(転記作業用!$AK190=0,"-",転記作業用!AD190))</f>
        <v>-</v>
      </c>
      <c r="AC190" s="203" t="str">
        <f>IF($G190=0,"*",IF(転記作業用!$AK190=0,"-",転記作業用!AE190))</f>
        <v>-</v>
      </c>
      <c r="AD190" s="203" t="str">
        <f>IF($G190=0,"*",IF(転記作業用!$AK190=0,"-",転記作業用!AF190))</f>
        <v>-</v>
      </c>
      <c r="AE190" s="203" t="str">
        <f>IF($G190=0,"*",IF(転記作業用!$AK190=0,"-",転記作業用!AG190))</f>
        <v>-</v>
      </c>
      <c r="AF190" s="203" t="str">
        <f>IF($G190=0,"*",IF(転記作業用!$AK190=0,"-",転記作業用!AH190))</f>
        <v>-</v>
      </c>
      <c r="AG190" s="203" t="str">
        <f>IF($G190=0,"*",IF(転記作業用!$AK190=0,"-",転記作業用!AI190))</f>
        <v>-</v>
      </c>
      <c r="AH190" s="203" t="str">
        <f>IF($G190=0,"*",IF(転記作業用!$AK190=0,"-",転記作業用!AJ190))</f>
        <v>-</v>
      </c>
      <c r="AI190" s="203" t="str">
        <f>IF($H190=0,"*",IF(転記作業用!$AW190=0,"-",転記作業用!AL190))</f>
        <v>-</v>
      </c>
      <c r="AJ190" s="203" t="str">
        <f>IF($H190=0,"*",IF(転記作業用!$AW190=0,"-",転記作業用!AM190))</f>
        <v>-</v>
      </c>
      <c r="AK190" s="203" t="str">
        <f>IF($H190=0,"*",IF(転記作業用!$AW190=0,"-",転記作業用!AN190))</f>
        <v>-</v>
      </c>
      <c r="AL190" s="203" t="str">
        <f>IF($H190=0,"*",IF(転記作業用!$AW190=0,"-",転記作業用!AO190))</f>
        <v>-</v>
      </c>
      <c r="AM190" s="203" t="str">
        <f>IF($H190=0,"*",IF(転記作業用!$AW190=0,"-",転記作業用!AP190))</f>
        <v>-</v>
      </c>
      <c r="AN190" s="203" t="str">
        <f>IF($H190=0,"*",IF(転記作業用!$AW190=0,"-",転記作業用!AQ190))</f>
        <v>-</v>
      </c>
      <c r="AO190" s="203" t="str">
        <f>IF($H190=0,"*",IF(転記作業用!$AW190=0,"-",転記作業用!AR190))</f>
        <v>-</v>
      </c>
      <c r="AP190" s="203" t="str">
        <f>IF($H190=0,"*",IF(転記作業用!$AW190=0,"-",転記作業用!AS190))</f>
        <v>-</v>
      </c>
      <c r="AQ190" s="203" t="str">
        <f>IF($H190=0,"*",IF(転記作業用!$AW190=0,"-",転記作業用!AT190))</f>
        <v>-</v>
      </c>
      <c r="AR190" s="203" t="str">
        <f>IF($H190=0,"*",IF(転記作業用!$AW190=0,"-",転記作業用!AU190))</f>
        <v>-</v>
      </c>
      <c r="AS190" s="203" t="str">
        <f>IF($H190=0,"*",IF(転記作業用!$AW190=0,"-",転記作業用!AV190))</f>
        <v>-</v>
      </c>
      <c r="AT190" s="203" t="str">
        <f>IF($I190=0,"*",IF(転記作業用!$BM190=0,"-",転記作業用!AX190))</f>
        <v>-</v>
      </c>
      <c r="AU190" s="203" t="str">
        <f>IF($I190=0,"*",IF(転記作業用!$BM190=0,"-",転記作業用!AY190))</f>
        <v>-</v>
      </c>
      <c r="AV190" s="203" t="str">
        <f>IF($I190=0,"*",IF(転記作業用!$BM190=0,"-",転記作業用!AZ190))</f>
        <v>-</v>
      </c>
      <c r="AW190" s="203" t="str">
        <f>IF($I190=0,"*",IF(転記作業用!$BM190=0,"-",転記作業用!BA190))</f>
        <v>-</v>
      </c>
      <c r="AX190" s="203" t="str">
        <f>IF($I190=0,"*",IF(転記作業用!$BM190=0,"-",転記作業用!BB190))</f>
        <v>-</v>
      </c>
      <c r="AY190" s="203" t="str">
        <f>IF($I190=0,"*",IF(転記作業用!$BM190=0,"-",転記作業用!BC190))</f>
        <v>-</v>
      </c>
      <c r="AZ190" s="203" t="str">
        <f>IF($I190=0,"*",IF(転記作業用!$BM190=0,"-",転記作業用!BD190))</f>
        <v>-</v>
      </c>
      <c r="BA190" s="203" t="str">
        <f>IF($I190=0,"*",IF(転記作業用!$BM190=0,"-",転記作業用!BE190))</f>
        <v>-</v>
      </c>
      <c r="BB190" s="203" t="str">
        <f>IF($I190=0,"*",IF(転記作業用!$BM190=0,"-",転記作業用!BF190))</f>
        <v>-</v>
      </c>
      <c r="BC190" s="203" t="str">
        <f>IF($I190=0,"*",IF(転記作業用!$BM190=0,"-",転記作業用!BG190))</f>
        <v>-</v>
      </c>
      <c r="BD190" s="203" t="str">
        <f>IF($I190=0,"*",IF(転記作業用!$BM190=0,"-",転記作業用!BH190))</f>
        <v>-</v>
      </c>
      <c r="BE190" s="203" t="str">
        <f>IF($I190=0,"*",IF(転記作業用!$BM190=0,"-",転記作業用!BI190))</f>
        <v>-</v>
      </c>
      <c r="BF190" s="203" t="str">
        <f>IF($I190=0,"*",IF(転記作業用!$BM190=0,"-",転記作業用!BJ190))</f>
        <v>-</v>
      </c>
      <c r="BG190" s="203" t="str">
        <f>IF($I190=0,"*",IF(転記作業用!$BM190=0,"-",転記作業用!BK190))</f>
        <v>-</v>
      </c>
      <c r="BH190" s="203" t="str">
        <f>IF($I190=0,"*",IF(転記作業用!$BM190=0,"-",転記作業用!BL190))</f>
        <v>-</v>
      </c>
      <c r="BI190" s="203" t="str">
        <f>IF('在宅生活改善調査（利用者票）'!BI199="","-",'在宅生活改善調査（利用者票）'!BI199)</f>
        <v>-</v>
      </c>
      <c r="BJ190" s="203" t="str">
        <f>IF($BI190=4,"*",IF(転記作業用!$CK190=0,"-",転記作業用!BO190))</f>
        <v>-</v>
      </c>
      <c r="BK190" s="203" t="str">
        <f>IF($BI190=4,"*",IF(転記作業用!$CK190=0,"-",転記作業用!BP190))</f>
        <v>-</v>
      </c>
      <c r="BL190" s="203" t="str">
        <f>IF($BI190=4,"*",IF(転記作業用!$CK190=0,"-",転記作業用!BQ190))</f>
        <v>-</v>
      </c>
      <c r="BM190" s="203" t="str">
        <f>IF($BI190=4,"*",IF(転記作業用!$CK190=0,"-",転記作業用!BR190))</f>
        <v>-</v>
      </c>
      <c r="BN190" s="203" t="str">
        <f>IF($BI190=4,"*",IF(転記作業用!$CK190=0,"-",転記作業用!BS190))</f>
        <v>-</v>
      </c>
      <c r="BO190" s="203" t="str">
        <f>IF($BI190=4,"*",IF(転記作業用!$CK190=0,"-",転記作業用!BT190))</f>
        <v>-</v>
      </c>
      <c r="BP190" s="203" t="str">
        <f>IF($BI190=4,"*",IF(転記作業用!$CK190=0,"-",転記作業用!BU190))</f>
        <v>-</v>
      </c>
      <c r="BQ190" s="203" t="str">
        <f>IF($BI190=4,"*",IF(転記作業用!$CK190=0,"-",転記作業用!BV190))</f>
        <v>-</v>
      </c>
      <c r="BR190" s="203" t="str">
        <f>IF($BI190=4,"*",IF(転記作業用!$CK190=0,"-",転記作業用!BW190))</f>
        <v>-</v>
      </c>
      <c r="BS190" s="203" t="str">
        <f>IF($BI190=4,"*",IF(転記作業用!$CK190=0,"-",転記作業用!BX190))</f>
        <v>-</v>
      </c>
      <c r="BT190" s="203" t="str">
        <f>IF($BI190=4,"*",IF(転記作業用!$CK190=0,"-",転記作業用!BY190))</f>
        <v>-</v>
      </c>
      <c r="BU190" s="203" t="str">
        <f>IF($BI190=4,"*",IF(転記作業用!$CK190=0,"-",転記作業用!BZ190))</f>
        <v>-</v>
      </c>
      <c r="BV190" s="203" t="str">
        <f>IF($BI190=4,"*",IF(転記作業用!$CK190=0,"-",転記作業用!CA190))</f>
        <v>-</v>
      </c>
      <c r="BW190" s="203" t="str">
        <f>IF($BI190=4,"*",IF(転記作業用!$CK190=0,"-",転記作業用!CB190))</f>
        <v>-</v>
      </c>
      <c r="BX190" s="203" t="str">
        <f>IF($BI190=4,"*",IF(転記作業用!$CK190=0,"-",転記作業用!CC190))</f>
        <v>-</v>
      </c>
      <c r="BY190" s="203" t="str">
        <f>IF($BI190=4,"*",IF(転記作業用!$CK190=0,"-",転記作業用!CD190))</f>
        <v>-</v>
      </c>
      <c r="BZ190" s="203" t="str">
        <f>IF($BI190=4,"*",IF(転記作業用!$CK190=0,"-",転記作業用!CE190))</f>
        <v>-</v>
      </c>
      <c r="CA190" s="203" t="str">
        <f>IF($BI190=4,"*",IF(転記作業用!$CK190=0,"-",転記作業用!CF190))</f>
        <v>-</v>
      </c>
      <c r="CB190" s="203" t="str">
        <f>IF($BI190=4,"*",IF(転記作業用!$CK190=0,"-",転記作業用!CG190))</f>
        <v>-</v>
      </c>
      <c r="CC190" s="203" t="str">
        <f>IF(転記作業用!$CJ190=0,"*",IF('在宅生活改善調査（利用者票）'!CC199="","-",'在宅生活改善調査（利用者票）'!CC199))</f>
        <v>*</v>
      </c>
      <c r="CD190" s="203" t="str">
        <f>IF(転記作業用!CI190=0,"*",IF('在宅生活改善調査（利用者票）'!CD199="","-",'在宅生活改善調査（利用者票）'!CD199))</f>
        <v>*</v>
      </c>
      <c r="CE190" s="203" t="str">
        <f>IF(CB190&lt;&gt;1,"*",IF('在宅生活改善調査（利用者票）'!CE199="","-",'在宅生活改善調査（利用者票）'!CE199))</f>
        <v>*</v>
      </c>
    </row>
    <row r="191" spans="2:83" x14ac:dyDescent="0.15">
      <c r="B191" s="203" t="str">
        <f>IF('在宅生活改善調査（利用者票）'!B200="","-",'在宅生活改善調査（利用者票）'!B200)</f>
        <v>-</v>
      </c>
      <c r="C191" s="203" t="str">
        <f>IF('在宅生活改善調査（利用者票）'!C200="","-",'在宅生活改善調査（利用者票）'!C200)</f>
        <v>-</v>
      </c>
      <c r="D191" s="203" t="str">
        <f>IF('在宅生活改善調査（利用者票）'!D200="","-",'在宅生活改善調査（利用者票）'!D200)</f>
        <v>-</v>
      </c>
      <c r="E191" s="203" t="str">
        <f>IF(転記作業用!$K191=0,"-",転記作業用!D191)</f>
        <v>-</v>
      </c>
      <c r="F191" s="203" t="str">
        <f>IF(転記作業用!$K191=0,"-",転記作業用!E191)</f>
        <v>-</v>
      </c>
      <c r="G191" s="203" t="str">
        <f>IF(転記作業用!$K191=0,"-",転記作業用!F191)</f>
        <v>-</v>
      </c>
      <c r="H191" s="203" t="str">
        <f>IF(転記作業用!$K191=0,"-",転記作業用!G191)</f>
        <v>-</v>
      </c>
      <c r="I191" s="203" t="str">
        <f>IF(転記作業用!$K191=0,"-",転記作業用!H191)</f>
        <v>-</v>
      </c>
      <c r="J191" s="203" t="str">
        <f>IF(転記作業用!$K191=0,"-",転記作業用!I191)</f>
        <v>-</v>
      </c>
      <c r="K191" s="203" t="str">
        <f>IF(転記作業用!$K191=0,"-",転記作業用!J191)</f>
        <v>-</v>
      </c>
      <c r="L191" s="203" t="str">
        <f>IF(転記作業用!$S191=0,"-",転記作業用!L191)</f>
        <v>-</v>
      </c>
      <c r="M191" s="203" t="str">
        <f>IF(転記作業用!$S191=0,"-",転記作業用!M191)</f>
        <v>-</v>
      </c>
      <c r="N191" s="203" t="str">
        <f>IF(転記作業用!$S191=0,"-",転記作業用!N191)</f>
        <v>-</v>
      </c>
      <c r="O191" s="203" t="str">
        <f>IF(転記作業用!$S191=0,"-",転記作業用!O191)</f>
        <v>-</v>
      </c>
      <c r="P191" s="203" t="str">
        <f>IF(転記作業用!$S191=0,"-",転記作業用!P191)</f>
        <v>-</v>
      </c>
      <c r="Q191" s="203" t="str">
        <f>IF(転記作業用!$S191=0,"-",転記作業用!Q191)</f>
        <v>-</v>
      </c>
      <c r="R191" s="203" t="str">
        <f>IF(転記作業用!$S191=0,"-",転記作業用!R191)</f>
        <v>-</v>
      </c>
      <c r="S191" s="203" t="str">
        <f>IF(転記作業用!$AB191=0,"-",転記作業用!T191)</f>
        <v>-</v>
      </c>
      <c r="T191" s="203" t="str">
        <f>IF(転記作業用!$AB191=0,"-",転記作業用!U191)</f>
        <v>-</v>
      </c>
      <c r="U191" s="203" t="str">
        <f>IF(転記作業用!$AB191=0,"-",転記作業用!V191)</f>
        <v>-</v>
      </c>
      <c r="V191" s="203" t="str">
        <f>IF(転記作業用!$AB191=0,"-",転記作業用!W191)</f>
        <v>-</v>
      </c>
      <c r="W191" s="203" t="str">
        <f>IF(転記作業用!$AB191=0,"-",転記作業用!X191)</f>
        <v>-</v>
      </c>
      <c r="X191" s="203" t="str">
        <f>IF(転記作業用!$AB191=0,"-",転記作業用!Y191)</f>
        <v>-</v>
      </c>
      <c r="Y191" s="203" t="str">
        <f>IF(転記作業用!$AB191=0,"-",転記作業用!Z191)</f>
        <v>-</v>
      </c>
      <c r="Z191" s="203" t="str">
        <f>IF(転記作業用!$AB191=0,"-",転記作業用!AA191)</f>
        <v>-</v>
      </c>
      <c r="AA191" s="203" t="str">
        <f>IF($G191=0,"*",IF(転記作業用!$AK191=0,"-",転記作業用!AC191))</f>
        <v>-</v>
      </c>
      <c r="AB191" s="203" t="str">
        <f>IF($G191=0,"*",IF(転記作業用!$AK191=0,"-",転記作業用!AD191))</f>
        <v>-</v>
      </c>
      <c r="AC191" s="203" t="str">
        <f>IF($G191=0,"*",IF(転記作業用!$AK191=0,"-",転記作業用!AE191))</f>
        <v>-</v>
      </c>
      <c r="AD191" s="203" t="str">
        <f>IF($G191=0,"*",IF(転記作業用!$AK191=0,"-",転記作業用!AF191))</f>
        <v>-</v>
      </c>
      <c r="AE191" s="203" t="str">
        <f>IF($G191=0,"*",IF(転記作業用!$AK191=0,"-",転記作業用!AG191))</f>
        <v>-</v>
      </c>
      <c r="AF191" s="203" t="str">
        <f>IF($G191=0,"*",IF(転記作業用!$AK191=0,"-",転記作業用!AH191))</f>
        <v>-</v>
      </c>
      <c r="AG191" s="203" t="str">
        <f>IF($G191=0,"*",IF(転記作業用!$AK191=0,"-",転記作業用!AI191))</f>
        <v>-</v>
      </c>
      <c r="AH191" s="203" t="str">
        <f>IF($G191=0,"*",IF(転記作業用!$AK191=0,"-",転記作業用!AJ191))</f>
        <v>-</v>
      </c>
      <c r="AI191" s="203" t="str">
        <f>IF($H191=0,"*",IF(転記作業用!$AW191=0,"-",転記作業用!AL191))</f>
        <v>-</v>
      </c>
      <c r="AJ191" s="203" t="str">
        <f>IF($H191=0,"*",IF(転記作業用!$AW191=0,"-",転記作業用!AM191))</f>
        <v>-</v>
      </c>
      <c r="AK191" s="203" t="str">
        <f>IF($H191=0,"*",IF(転記作業用!$AW191=0,"-",転記作業用!AN191))</f>
        <v>-</v>
      </c>
      <c r="AL191" s="203" t="str">
        <f>IF($H191=0,"*",IF(転記作業用!$AW191=0,"-",転記作業用!AO191))</f>
        <v>-</v>
      </c>
      <c r="AM191" s="203" t="str">
        <f>IF($H191=0,"*",IF(転記作業用!$AW191=0,"-",転記作業用!AP191))</f>
        <v>-</v>
      </c>
      <c r="AN191" s="203" t="str">
        <f>IF($H191=0,"*",IF(転記作業用!$AW191=0,"-",転記作業用!AQ191))</f>
        <v>-</v>
      </c>
      <c r="AO191" s="203" t="str">
        <f>IF($H191=0,"*",IF(転記作業用!$AW191=0,"-",転記作業用!AR191))</f>
        <v>-</v>
      </c>
      <c r="AP191" s="203" t="str">
        <f>IF($H191=0,"*",IF(転記作業用!$AW191=0,"-",転記作業用!AS191))</f>
        <v>-</v>
      </c>
      <c r="AQ191" s="203" t="str">
        <f>IF($H191=0,"*",IF(転記作業用!$AW191=0,"-",転記作業用!AT191))</f>
        <v>-</v>
      </c>
      <c r="AR191" s="203" t="str">
        <f>IF($H191=0,"*",IF(転記作業用!$AW191=0,"-",転記作業用!AU191))</f>
        <v>-</v>
      </c>
      <c r="AS191" s="203" t="str">
        <f>IF($H191=0,"*",IF(転記作業用!$AW191=0,"-",転記作業用!AV191))</f>
        <v>-</v>
      </c>
      <c r="AT191" s="203" t="str">
        <f>IF($I191=0,"*",IF(転記作業用!$BM191=0,"-",転記作業用!AX191))</f>
        <v>-</v>
      </c>
      <c r="AU191" s="203" t="str">
        <f>IF($I191=0,"*",IF(転記作業用!$BM191=0,"-",転記作業用!AY191))</f>
        <v>-</v>
      </c>
      <c r="AV191" s="203" t="str">
        <f>IF($I191=0,"*",IF(転記作業用!$BM191=0,"-",転記作業用!AZ191))</f>
        <v>-</v>
      </c>
      <c r="AW191" s="203" t="str">
        <f>IF($I191=0,"*",IF(転記作業用!$BM191=0,"-",転記作業用!BA191))</f>
        <v>-</v>
      </c>
      <c r="AX191" s="203" t="str">
        <f>IF($I191=0,"*",IF(転記作業用!$BM191=0,"-",転記作業用!BB191))</f>
        <v>-</v>
      </c>
      <c r="AY191" s="203" t="str">
        <f>IF($I191=0,"*",IF(転記作業用!$BM191=0,"-",転記作業用!BC191))</f>
        <v>-</v>
      </c>
      <c r="AZ191" s="203" t="str">
        <f>IF($I191=0,"*",IF(転記作業用!$BM191=0,"-",転記作業用!BD191))</f>
        <v>-</v>
      </c>
      <c r="BA191" s="203" t="str">
        <f>IF($I191=0,"*",IF(転記作業用!$BM191=0,"-",転記作業用!BE191))</f>
        <v>-</v>
      </c>
      <c r="BB191" s="203" t="str">
        <f>IF($I191=0,"*",IF(転記作業用!$BM191=0,"-",転記作業用!BF191))</f>
        <v>-</v>
      </c>
      <c r="BC191" s="203" t="str">
        <f>IF($I191=0,"*",IF(転記作業用!$BM191=0,"-",転記作業用!BG191))</f>
        <v>-</v>
      </c>
      <c r="BD191" s="203" t="str">
        <f>IF($I191=0,"*",IF(転記作業用!$BM191=0,"-",転記作業用!BH191))</f>
        <v>-</v>
      </c>
      <c r="BE191" s="203" t="str">
        <f>IF($I191=0,"*",IF(転記作業用!$BM191=0,"-",転記作業用!BI191))</f>
        <v>-</v>
      </c>
      <c r="BF191" s="203" t="str">
        <f>IF($I191=0,"*",IF(転記作業用!$BM191=0,"-",転記作業用!BJ191))</f>
        <v>-</v>
      </c>
      <c r="BG191" s="203" t="str">
        <f>IF($I191=0,"*",IF(転記作業用!$BM191=0,"-",転記作業用!BK191))</f>
        <v>-</v>
      </c>
      <c r="BH191" s="203" t="str">
        <f>IF($I191=0,"*",IF(転記作業用!$BM191=0,"-",転記作業用!BL191))</f>
        <v>-</v>
      </c>
      <c r="BI191" s="203" t="str">
        <f>IF('在宅生活改善調査（利用者票）'!BI200="","-",'在宅生活改善調査（利用者票）'!BI200)</f>
        <v>-</v>
      </c>
      <c r="BJ191" s="203" t="str">
        <f>IF($BI191=4,"*",IF(転記作業用!$CK191=0,"-",転記作業用!BO191))</f>
        <v>-</v>
      </c>
      <c r="BK191" s="203" t="str">
        <f>IF($BI191=4,"*",IF(転記作業用!$CK191=0,"-",転記作業用!BP191))</f>
        <v>-</v>
      </c>
      <c r="BL191" s="203" t="str">
        <f>IF($BI191=4,"*",IF(転記作業用!$CK191=0,"-",転記作業用!BQ191))</f>
        <v>-</v>
      </c>
      <c r="BM191" s="203" t="str">
        <f>IF($BI191=4,"*",IF(転記作業用!$CK191=0,"-",転記作業用!BR191))</f>
        <v>-</v>
      </c>
      <c r="BN191" s="203" t="str">
        <f>IF($BI191=4,"*",IF(転記作業用!$CK191=0,"-",転記作業用!BS191))</f>
        <v>-</v>
      </c>
      <c r="BO191" s="203" t="str">
        <f>IF($BI191=4,"*",IF(転記作業用!$CK191=0,"-",転記作業用!BT191))</f>
        <v>-</v>
      </c>
      <c r="BP191" s="203" t="str">
        <f>IF($BI191=4,"*",IF(転記作業用!$CK191=0,"-",転記作業用!BU191))</f>
        <v>-</v>
      </c>
      <c r="BQ191" s="203" t="str">
        <f>IF($BI191=4,"*",IF(転記作業用!$CK191=0,"-",転記作業用!BV191))</f>
        <v>-</v>
      </c>
      <c r="BR191" s="203" t="str">
        <f>IF($BI191=4,"*",IF(転記作業用!$CK191=0,"-",転記作業用!BW191))</f>
        <v>-</v>
      </c>
      <c r="BS191" s="203" t="str">
        <f>IF($BI191=4,"*",IF(転記作業用!$CK191=0,"-",転記作業用!BX191))</f>
        <v>-</v>
      </c>
      <c r="BT191" s="203" t="str">
        <f>IF($BI191=4,"*",IF(転記作業用!$CK191=0,"-",転記作業用!BY191))</f>
        <v>-</v>
      </c>
      <c r="BU191" s="203" t="str">
        <f>IF($BI191=4,"*",IF(転記作業用!$CK191=0,"-",転記作業用!BZ191))</f>
        <v>-</v>
      </c>
      <c r="BV191" s="203" t="str">
        <f>IF($BI191=4,"*",IF(転記作業用!$CK191=0,"-",転記作業用!CA191))</f>
        <v>-</v>
      </c>
      <c r="BW191" s="203" t="str">
        <f>IF($BI191=4,"*",IF(転記作業用!$CK191=0,"-",転記作業用!CB191))</f>
        <v>-</v>
      </c>
      <c r="BX191" s="203" t="str">
        <f>IF($BI191=4,"*",IF(転記作業用!$CK191=0,"-",転記作業用!CC191))</f>
        <v>-</v>
      </c>
      <c r="BY191" s="203" t="str">
        <f>IF($BI191=4,"*",IF(転記作業用!$CK191=0,"-",転記作業用!CD191))</f>
        <v>-</v>
      </c>
      <c r="BZ191" s="203" t="str">
        <f>IF($BI191=4,"*",IF(転記作業用!$CK191=0,"-",転記作業用!CE191))</f>
        <v>-</v>
      </c>
      <c r="CA191" s="203" t="str">
        <f>IF($BI191=4,"*",IF(転記作業用!$CK191=0,"-",転記作業用!CF191))</f>
        <v>-</v>
      </c>
      <c r="CB191" s="203" t="str">
        <f>IF($BI191=4,"*",IF(転記作業用!$CK191=0,"-",転記作業用!CG191))</f>
        <v>-</v>
      </c>
      <c r="CC191" s="203" t="str">
        <f>IF(転記作業用!$CJ191=0,"*",IF('在宅生活改善調査（利用者票）'!CC200="","-",'在宅生活改善調査（利用者票）'!CC200))</f>
        <v>*</v>
      </c>
      <c r="CD191" s="203" t="str">
        <f>IF(転記作業用!CI191=0,"*",IF('在宅生活改善調査（利用者票）'!CD200="","-",'在宅生活改善調査（利用者票）'!CD200))</f>
        <v>*</v>
      </c>
      <c r="CE191" s="203" t="str">
        <f>IF(CB191&lt;&gt;1,"*",IF('在宅生活改善調査（利用者票）'!CE200="","-",'在宅生活改善調査（利用者票）'!CE200))</f>
        <v>*</v>
      </c>
    </row>
    <row r="192" spans="2:83" x14ac:dyDescent="0.15">
      <c r="B192" s="203" t="str">
        <f>IF('在宅生活改善調査（利用者票）'!B201="","-",'在宅生活改善調査（利用者票）'!B201)</f>
        <v>-</v>
      </c>
      <c r="C192" s="203" t="str">
        <f>IF('在宅生活改善調査（利用者票）'!C201="","-",'在宅生活改善調査（利用者票）'!C201)</f>
        <v>-</v>
      </c>
      <c r="D192" s="203" t="str">
        <f>IF('在宅生活改善調査（利用者票）'!D201="","-",'在宅生活改善調査（利用者票）'!D201)</f>
        <v>-</v>
      </c>
      <c r="E192" s="203" t="str">
        <f>IF(転記作業用!$K192=0,"-",転記作業用!D192)</f>
        <v>-</v>
      </c>
      <c r="F192" s="203" t="str">
        <f>IF(転記作業用!$K192=0,"-",転記作業用!E192)</f>
        <v>-</v>
      </c>
      <c r="G192" s="203" t="str">
        <f>IF(転記作業用!$K192=0,"-",転記作業用!F192)</f>
        <v>-</v>
      </c>
      <c r="H192" s="203" t="str">
        <f>IF(転記作業用!$K192=0,"-",転記作業用!G192)</f>
        <v>-</v>
      </c>
      <c r="I192" s="203" t="str">
        <f>IF(転記作業用!$K192=0,"-",転記作業用!H192)</f>
        <v>-</v>
      </c>
      <c r="J192" s="203" t="str">
        <f>IF(転記作業用!$K192=0,"-",転記作業用!I192)</f>
        <v>-</v>
      </c>
      <c r="K192" s="203" t="str">
        <f>IF(転記作業用!$K192=0,"-",転記作業用!J192)</f>
        <v>-</v>
      </c>
      <c r="L192" s="203" t="str">
        <f>IF(転記作業用!$S192=0,"-",転記作業用!L192)</f>
        <v>-</v>
      </c>
      <c r="M192" s="203" t="str">
        <f>IF(転記作業用!$S192=0,"-",転記作業用!M192)</f>
        <v>-</v>
      </c>
      <c r="N192" s="203" t="str">
        <f>IF(転記作業用!$S192=0,"-",転記作業用!N192)</f>
        <v>-</v>
      </c>
      <c r="O192" s="203" t="str">
        <f>IF(転記作業用!$S192=0,"-",転記作業用!O192)</f>
        <v>-</v>
      </c>
      <c r="P192" s="203" t="str">
        <f>IF(転記作業用!$S192=0,"-",転記作業用!P192)</f>
        <v>-</v>
      </c>
      <c r="Q192" s="203" t="str">
        <f>IF(転記作業用!$S192=0,"-",転記作業用!Q192)</f>
        <v>-</v>
      </c>
      <c r="R192" s="203" t="str">
        <f>IF(転記作業用!$S192=0,"-",転記作業用!R192)</f>
        <v>-</v>
      </c>
      <c r="S192" s="203" t="str">
        <f>IF(転記作業用!$AB192=0,"-",転記作業用!T192)</f>
        <v>-</v>
      </c>
      <c r="T192" s="203" t="str">
        <f>IF(転記作業用!$AB192=0,"-",転記作業用!U192)</f>
        <v>-</v>
      </c>
      <c r="U192" s="203" t="str">
        <f>IF(転記作業用!$AB192=0,"-",転記作業用!V192)</f>
        <v>-</v>
      </c>
      <c r="V192" s="203" t="str">
        <f>IF(転記作業用!$AB192=0,"-",転記作業用!W192)</f>
        <v>-</v>
      </c>
      <c r="W192" s="203" t="str">
        <f>IF(転記作業用!$AB192=0,"-",転記作業用!X192)</f>
        <v>-</v>
      </c>
      <c r="X192" s="203" t="str">
        <f>IF(転記作業用!$AB192=0,"-",転記作業用!Y192)</f>
        <v>-</v>
      </c>
      <c r="Y192" s="203" t="str">
        <f>IF(転記作業用!$AB192=0,"-",転記作業用!Z192)</f>
        <v>-</v>
      </c>
      <c r="Z192" s="203" t="str">
        <f>IF(転記作業用!$AB192=0,"-",転記作業用!AA192)</f>
        <v>-</v>
      </c>
      <c r="AA192" s="203" t="str">
        <f>IF($G192=0,"*",IF(転記作業用!$AK192=0,"-",転記作業用!AC192))</f>
        <v>-</v>
      </c>
      <c r="AB192" s="203" t="str">
        <f>IF($G192=0,"*",IF(転記作業用!$AK192=0,"-",転記作業用!AD192))</f>
        <v>-</v>
      </c>
      <c r="AC192" s="203" t="str">
        <f>IF($G192=0,"*",IF(転記作業用!$AK192=0,"-",転記作業用!AE192))</f>
        <v>-</v>
      </c>
      <c r="AD192" s="203" t="str">
        <f>IF($G192=0,"*",IF(転記作業用!$AK192=0,"-",転記作業用!AF192))</f>
        <v>-</v>
      </c>
      <c r="AE192" s="203" t="str">
        <f>IF($G192=0,"*",IF(転記作業用!$AK192=0,"-",転記作業用!AG192))</f>
        <v>-</v>
      </c>
      <c r="AF192" s="203" t="str">
        <f>IF($G192=0,"*",IF(転記作業用!$AK192=0,"-",転記作業用!AH192))</f>
        <v>-</v>
      </c>
      <c r="AG192" s="203" t="str">
        <f>IF($G192=0,"*",IF(転記作業用!$AK192=0,"-",転記作業用!AI192))</f>
        <v>-</v>
      </c>
      <c r="AH192" s="203" t="str">
        <f>IF($G192=0,"*",IF(転記作業用!$AK192=0,"-",転記作業用!AJ192))</f>
        <v>-</v>
      </c>
      <c r="AI192" s="203" t="str">
        <f>IF($H192=0,"*",IF(転記作業用!$AW192=0,"-",転記作業用!AL192))</f>
        <v>-</v>
      </c>
      <c r="AJ192" s="203" t="str">
        <f>IF($H192=0,"*",IF(転記作業用!$AW192=0,"-",転記作業用!AM192))</f>
        <v>-</v>
      </c>
      <c r="AK192" s="203" t="str">
        <f>IF($H192=0,"*",IF(転記作業用!$AW192=0,"-",転記作業用!AN192))</f>
        <v>-</v>
      </c>
      <c r="AL192" s="203" t="str">
        <f>IF($H192=0,"*",IF(転記作業用!$AW192=0,"-",転記作業用!AO192))</f>
        <v>-</v>
      </c>
      <c r="AM192" s="203" t="str">
        <f>IF($H192=0,"*",IF(転記作業用!$AW192=0,"-",転記作業用!AP192))</f>
        <v>-</v>
      </c>
      <c r="AN192" s="203" t="str">
        <f>IF($H192=0,"*",IF(転記作業用!$AW192=0,"-",転記作業用!AQ192))</f>
        <v>-</v>
      </c>
      <c r="AO192" s="203" t="str">
        <f>IF($H192=0,"*",IF(転記作業用!$AW192=0,"-",転記作業用!AR192))</f>
        <v>-</v>
      </c>
      <c r="AP192" s="203" t="str">
        <f>IF($H192=0,"*",IF(転記作業用!$AW192=0,"-",転記作業用!AS192))</f>
        <v>-</v>
      </c>
      <c r="AQ192" s="203" t="str">
        <f>IF($H192=0,"*",IF(転記作業用!$AW192=0,"-",転記作業用!AT192))</f>
        <v>-</v>
      </c>
      <c r="AR192" s="203" t="str">
        <f>IF($H192=0,"*",IF(転記作業用!$AW192=0,"-",転記作業用!AU192))</f>
        <v>-</v>
      </c>
      <c r="AS192" s="203" t="str">
        <f>IF($H192=0,"*",IF(転記作業用!$AW192=0,"-",転記作業用!AV192))</f>
        <v>-</v>
      </c>
      <c r="AT192" s="203" t="str">
        <f>IF($I192=0,"*",IF(転記作業用!$BM192=0,"-",転記作業用!AX192))</f>
        <v>-</v>
      </c>
      <c r="AU192" s="203" t="str">
        <f>IF($I192=0,"*",IF(転記作業用!$BM192=0,"-",転記作業用!AY192))</f>
        <v>-</v>
      </c>
      <c r="AV192" s="203" t="str">
        <f>IF($I192=0,"*",IF(転記作業用!$BM192=0,"-",転記作業用!AZ192))</f>
        <v>-</v>
      </c>
      <c r="AW192" s="203" t="str">
        <f>IF($I192=0,"*",IF(転記作業用!$BM192=0,"-",転記作業用!BA192))</f>
        <v>-</v>
      </c>
      <c r="AX192" s="203" t="str">
        <f>IF($I192=0,"*",IF(転記作業用!$BM192=0,"-",転記作業用!BB192))</f>
        <v>-</v>
      </c>
      <c r="AY192" s="203" t="str">
        <f>IF($I192=0,"*",IF(転記作業用!$BM192=0,"-",転記作業用!BC192))</f>
        <v>-</v>
      </c>
      <c r="AZ192" s="203" t="str">
        <f>IF($I192=0,"*",IF(転記作業用!$BM192=0,"-",転記作業用!BD192))</f>
        <v>-</v>
      </c>
      <c r="BA192" s="203" t="str">
        <f>IF($I192=0,"*",IF(転記作業用!$BM192=0,"-",転記作業用!BE192))</f>
        <v>-</v>
      </c>
      <c r="BB192" s="203" t="str">
        <f>IF($I192=0,"*",IF(転記作業用!$BM192=0,"-",転記作業用!BF192))</f>
        <v>-</v>
      </c>
      <c r="BC192" s="203" t="str">
        <f>IF($I192=0,"*",IF(転記作業用!$BM192=0,"-",転記作業用!BG192))</f>
        <v>-</v>
      </c>
      <c r="BD192" s="203" t="str">
        <f>IF($I192=0,"*",IF(転記作業用!$BM192=0,"-",転記作業用!BH192))</f>
        <v>-</v>
      </c>
      <c r="BE192" s="203" t="str">
        <f>IF($I192=0,"*",IF(転記作業用!$BM192=0,"-",転記作業用!BI192))</f>
        <v>-</v>
      </c>
      <c r="BF192" s="203" t="str">
        <f>IF($I192=0,"*",IF(転記作業用!$BM192=0,"-",転記作業用!BJ192))</f>
        <v>-</v>
      </c>
      <c r="BG192" s="203" t="str">
        <f>IF($I192=0,"*",IF(転記作業用!$BM192=0,"-",転記作業用!BK192))</f>
        <v>-</v>
      </c>
      <c r="BH192" s="203" t="str">
        <f>IF($I192=0,"*",IF(転記作業用!$BM192=0,"-",転記作業用!BL192))</f>
        <v>-</v>
      </c>
      <c r="BI192" s="203" t="str">
        <f>IF('在宅生活改善調査（利用者票）'!BI201="","-",'在宅生活改善調査（利用者票）'!BI201)</f>
        <v>-</v>
      </c>
      <c r="BJ192" s="203" t="str">
        <f>IF($BI192=4,"*",IF(転記作業用!$CK192=0,"-",転記作業用!BO192))</f>
        <v>-</v>
      </c>
      <c r="BK192" s="203" t="str">
        <f>IF($BI192=4,"*",IF(転記作業用!$CK192=0,"-",転記作業用!BP192))</f>
        <v>-</v>
      </c>
      <c r="BL192" s="203" t="str">
        <f>IF($BI192=4,"*",IF(転記作業用!$CK192=0,"-",転記作業用!BQ192))</f>
        <v>-</v>
      </c>
      <c r="BM192" s="203" t="str">
        <f>IF($BI192=4,"*",IF(転記作業用!$CK192=0,"-",転記作業用!BR192))</f>
        <v>-</v>
      </c>
      <c r="BN192" s="203" t="str">
        <f>IF($BI192=4,"*",IF(転記作業用!$CK192=0,"-",転記作業用!BS192))</f>
        <v>-</v>
      </c>
      <c r="BO192" s="203" t="str">
        <f>IF($BI192=4,"*",IF(転記作業用!$CK192=0,"-",転記作業用!BT192))</f>
        <v>-</v>
      </c>
      <c r="BP192" s="203" t="str">
        <f>IF($BI192=4,"*",IF(転記作業用!$CK192=0,"-",転記作業用!BU192))</f>
        <v>-</v>
      </c>
      <c r="BQ192" s="203" t="str">
        <f>IF($BI192=4,"*",IF(転記作業用!$CK192=0,"-",転記作業用!BV192))</f>
        <v>-</v>
      </c>
      <c r="BR192" s="203" t="str">
        <f>IF($BI192=4,"*",IF(転記作業用!$CK192=0,"-",転記作業用!BW192))</f>
        <v>-</v>
      </c>
      <c r="BS192" s="203" t="str">
        <f>IF($BI192=4,"*",IF(転記作業用!$CK192=0,"-",転記作業用!BX192))</f>
        <v>-</v>
      </c>
      <c r="BT192" s="203" t="str">
        <f>IF($BI192=4,"*",IF(転記作業用!$CK192=0,"-",転記作業用!BY192))</f>
        <v>-</v>
      </c>
      <c r="BU192" s="203" t="str">
        <f>IF($BI192=4,"*",IF(転記作業用!$CK192=0,"-",転記作業用!BZ192))</f>
        <v>-</v>
      </c>
      <c r="BV192" s="203" t="str">
        <f>IF($BI192=4,"*",IF(転記作業用!$CK192=0,"-",転記作業用!CA192))</f>
        <v>-</v>
      </c>
      <c r="BW192" s="203" t="str">
        <f>IF($BI192=4,"*",IF(転記作業用!$CK192=0,"-",転記作業用!CB192))</f>
        <v>-</v>
      </c>
      <c r="BX192" s="203" t="str">
        <f>IF($BI192=4,"*",IF(転記作業用!$CK192=0,"-",転記作業用!CC192))</f>
        <v>-</v>
      </c>
      <c r="BY192" s="203" t="str">
        <f>IF($BI192=4,"*",IF(転記作業用!$CK192=0,"-",転記作業用!CD192))</f>
        <v>-</v>
      </c>
      <c r="BZ192" s="203" t="str">
        <f>IF($BI192=4,"*",IF(転記作業用!$CK192=0,"-",転記作業用!CE192))</f>
        <v>-</v>
      </c>
      <c r="CA192" s="203" t="str">
        <f>IF($BI192=4,"*",IF(転記作業用!$CK192=0,"-",転記作業用!CF192))</f>
        <v>-</v>
      </c>
      <c r="CB192" s="203" t="str">
        <f>IF($BI192=4,"*",IF(転記作業用!$CK192=0,"-",転記作業用!CG192))</f>
        <v>-</v>
      </c>
      <c r="CC192" s="203" t="str">
        <f>IF(転記作業用!$CJ192=0,"*",IF('在宅生活改善調査（利用者票）'!CC201="","-",'在宅生活改善調査（利用者票）'!CC201))</f>
        <v>*</v>
      </c>
      <c r="CD192" s="203" t="str">
        <f>IF(転記作業用!CI192=0,"*",IF('在宅生活改善調査（利用者票）'!CD201="","-",'在宅生活改善調査（利用者票）'!CD201))</f>
        <v>*</v>
      </c>
      <c r="CE192" s="203" t="str">
        <f>IF(CB192&lt;&gt;1,"*",IF('在宅生活改善調査（利用者票）'!CE201="","-",'在宅生活改善調査（利用者票）'!CE201))</f>
        <v>*</v>
      </c>
    </row>
    <row r="193" spans="2:83" x14ac:dyDescent="0.15">
      <c r="B193" s="203" t="str">
        <f>IF('在宅生活改善調査（利用者票）'!B202="","-",'在宅生活改善調査（利用者票）'!B202)</f>
        <v>-</v>
      </c>
      <c r="C193" s="203" t="str">
        <f>IF('在宅生活改善調査（利用者票）'!C202="","-",'在宅生活改善調査（利用者票）'!C202)</f>
        <v>-</v>
      </c>
      <c r="D193" s="203" t="str">
        <f>IF('在宅生活改善調査（利用者票）'!D202="","-",'在宅生活改善調査（利用者票）'!D202)</f>
        <v>-</v>
      </c>
      <c r="E193" s="203" t="str">
        <f>IF(転記作業用!$K193=0,"-",転記作業用!D193)</f>
        <v>-</v>
      </c>
      <c r="F193" s="203" t="str">
        <f>IF(転記作業用!$K193=0,"-",転記作業用!E193)</f>
        <v>-</v>
      </c>
      <c r="G193" s="203" t="str">
        <f>IF(転記作業用!$K193=0,"-",転記作業用!F193)</f>
        <v>-</v>
      </c>
      <c r="H193" s="203" t="str">
        <f>IF(転記作業用!$K193=0,"-",転記作業用!G193)</f>
        <v>-</v>
      </c>
      <c r="I193" s="203" t="str">
        <f>IF(転記作業用!$K193=0,"-",転記作業用!H193)</f>
        <v>-</v>
      </c>
      <c r="J193" s="203" t="str">
        <f>IF(転記作業用!$K193=0,"-",転記作業用!I193)</f>
        <v>-</v>
      </c>
      <c r="K193" s="203" t="str">
        <f>IF(転記作業用!$K193=0,"-",転記作業用!J193)</f>
        <v>-</v>
      </c>
      <c r="L193" s="203" t="str">
        <f>IF(転記作業用!$S193=0,"-",転記作業用!L193)</f>
        <v>-</v>
      </c>
      <c r="M193" s="203" t="str">
        <f>IF(転記作業用!$S193=0,"-",転記作業用!M193)</f>
        <v>-</v>
      </c>
      <c r="N193" s="203" t="str">
        <f>IF(転記作業用!$S193=0,"-",転記作業用!N193)</f>
        <v>-</v>
      </c>
      <c r="O193" s="203" t="str">
        <f>IF(転記作業用!$S193=0,"-",転記作業用!O193)</f>
        <v>-</v>
      </c>
      <c r="P193" s="203" t="str">
        <f>IF(転記作業用!$S193=0,"-",転記作業用!P193)</f>
        <v>-</v>
      </c>
      <c r="Q193" s="203" t="str">
        <f>IF(転記作業用!$S193=0,"-",転記作業用!Q193)</f>
        <v>-</v>
      </c>
      <c r="R193" s="203" t="str">
        <f>IF(転記作業用!$S193=0,"-",転記作業用!R193)</f>
        <v>-</v>
      </c>
      <c r="S193" s="203" t="str">
        <f>IF(転記作業用!$AB193=0,"-",転記作業用!T193)</f>
        <v>-</v>
      </c>
      <c r="T193" s="203" t="str">
        <f>IF(転記作業用!$AB193=0,"-",転記作業用!U193)</f>
        <v>-</v>
      </c>
      <c r="U193" s="203" t="str">
        <f>IF(転記作業用!$AB193=0,"-",転記作業用!V193)</f>
        <v>-</v>
      </c>
      <c r="V193" s="203" t="str">
        <f>IF(転記作業用!$AB193=0,"-",転記作業用!W193)</f>
        <v>-</v>
      </c>
      <c r="W193" s="203" t="str">
        <f>IF(転記作業用!$AB193=0,"-",転記作業用!X193)</f>
        <v>-</v>
      </c>
      <c r="X193" s="203" t="str">
        <f>IF(転記作業用!$AB193=0,"-",転記作業用!Y193)</f>
        <v>-</v>
      </c>
      <c r="Y193" s="203" t="str">
        <f>IF(転記作業用!$AB193=0,"-",転記作業用!Z193)</f>
        <v>-</v>
      </c>
      <c r="Z193" s="203" t="str">
        <f>IF(転記作業用!$AB193=0,"-",転記作業用!AA193)</f>
        <v>-</v>
      </c>
      <c r="AA193" s="203" t="str">
        <f>IF($G193=0,"*",IF(転記作業用!$AK193=0,"-",転記作業用!AC193))</f>
        <v>-</v>
      </c>
      <c r="AB193" s="203" t="str">
        <f>IF($G193=0,"*",IF(転記作業用!$AK193=0,"-",転記作業用!AD193))</f>
        <v>-</v>
      </c>
      <c r="AC193" s="203" t="str">
        <f>IF($G193=0,"*",IF(転記作業用!$AK193=0,"-",転記作業用!AE193))</f>
        <v>-</v>
      </c>
      <c r="AD193" s="203" t="str">
        <f>IF($G193=0,"*",IF(転記作業用!$AK193=0,"-",転記作業用!AF193))</f>
        <v>-</v>
      </c>
      <c r="AE193" s="203" t="str">
        <f>IF($G193=0,"*",IF(転記作業用!$AK193=0,"-",転記作業用!AG193))</f>
        <v>-</v>
      </c>
      <c r="AF193" s="203" t="str">
        <f>IF($G193=0,"*",IF(転記作業用!$AK193=0,"-",転記作業用!AH193))</f>
        <v>-</v>
      </c>
      <c r="AG193" s="203" t="str">
        <f>IF($G193=0,"*",IF(転記作業用!$AK193=0,"-",転記作業用!AI193))</f>
        <v>-</v>
      </c>
      <c r="AH193" s="203" t="str">
        <f>IF($G193=0,"*",IF(転記作業用!$AK193=0,"-",転記作業用!AJ193))</f>
        <v>-</v>
      </c>
      <c r="AI193" s="203" t="str">
        <f>IF($H193=0,"*",IF(転記作業用!$AW193=0,"-",転記作業用!AL193))</f>
        <v>-</v>
      </c>
      <c r="AJ193" s="203" t="str">
        <f>IF($H193=0,"*",IF(転記作業用!$AW193=0,"-",転記作業用!AM193))</f>
        <v>-</v>
      </c>
      <c r="AK193" s="203" t="str">
        <f>IF($H193=0,"*",IF(転記作業用!$AW193=0,"-",転記作業用!AN193))</f>
        <v>-</v>
      </c>
      <c r="AL193" s="203" t="str">
        <f>IF($H193=0,"*",IF(転記作業用!$AW193=0,"-",転記作業用!AO193))</f>
        <v>-</v>
      </c>
      <c r="AM193" s="203" t="str">
        <f>IF($H193=0,"*",IF(転記作業用!$AW193=0,"-",転記作業用!AP193))</f>
        <v>-</v>
      </c>
      <c r="AN193" s="203" t="str">
        <f>IF($H193=0,"*",IF(転記作業用!$AW193=0,"-",転記作業用!AQ193))</f>
        <v>-</v>
      </c>
      <c r="AO193" s="203" t="str">
        <f>IF($H193=0,"*",IF(転記作業用!$AW193=0,"-",転記作業用!AR193))</f>
        <v>-</v>
      </c>
      <c r="AP193" s="203" t="str">
        <f>IF($H193=0,"*",IF(転記作業用!$AW193=0,"-",転記作業用!AS193))</f>
        <v>-</v>
      </c>
      <c r="AQ193" s="203" t="str">
        <f>IF($H193=0,"*",IF(転記作業用!$AW193=0,"-",転記作業用!AT193))</f>
        <v>-</v>
      </c>
      <c r="AR193" s="203" t="str">
        <f>IF($H193=0,"*",IF(転記作業用!$AW193=0,"-",転記作業用!AU193))</f>
        <v>-</v>
      </c>
      <c r="AS193" s="203" t="str">
        <f>IF($H193=0,"*",IF(転記作業用!$AW193=0,"-",転記作業用!AV193))</f>
        <v>-</v>
      </c>
      <c r="AT193" s="203" t="str">
        <f>IF($I193=0,"*",IF(転記作業用!$BM193=0,"-",転記作業用!AX193))</f>
        <v>-</v>
      </c>
      <c r="AU193" s="203" t="str">
        <f>IF($I193=0,"*",IF(転記作業用!$BM193=0,"-",転記作業用!AY193))</f>
        <v>-</v>
      </c>
      <c r="AV193" s="203" t="str">
        <f>IF($I193=0,"*",IF(転記作業用!$BM193=0,"-",転記作業用!AZ193))</f>
        <v>-</v>
      </c>
      <c r="AW193" s="203" t="str">
        <f>IF($I193=0,"*",IF(転記作業用!$BM193=0,"-",転記作業用!BA193))</f>
        <v>-</v>
      </c>
      <c r="AX193" s="203" t="str">
        <f>IF($I193=0,"*",IF(転記作業用!$BM193=0,"-",転記作業用!BB193))</f>
        <v>-</v>
      </c>
      <c r="AY193" s="203" t="str">
        <f>IF($I193=0,"*",IF(転記作業用!$BM193=0,"-",転記作業用!BC193))</f>
        <v>-</v>
      </c>
      <c r="AZ193" s="203" t="str">
        <f>IF($I193=0,"*",IF(転記作業用!$BM193=0,"-",転記作業用!BD193))</f>
        <v>-</v>
      </c>
      <c r="BA193" s="203" t="str">
        <f>IF($I193=0,"*",IF(転記作業用!$BM193=0,"-",転記作業用!BE193))</f>
        <v>-</v>
      </c>
      <c r="BB193" s="203" t="str">
        <f>IF($I193=0,"*",IF(転記作業用!$BM193=0,"-",転記作業用!BF193))</f>
        <v>-</v>
      </c>
      <c r="BC193" s="203" t="str">
        <f>IF($I193=0,"*",IF(転記作業用!$BM193=0,"-",転記作業用!BG193))</f>
        <v>-</v>
      </c>
      <c r="BD193" s="203" t="str">
        <f>IF($I193=0,"*",IF(転記作業用!$BM193=0,"-",転記作業用!BH193))</f>
        <v>-</v>
      </c>
      <c r="BE193" s="203" t="str">
        <f>IF($I193=0,"*",IF(転記作業用!$BM193=0,"-",転記作業用!BI193))</f>
        <v>-</v>
      </c>
      <c r="BF193" s="203" t="str">
        <f>IF($I193=0,"*",IF(転記作業用!$BM193=0,"-",転記作業用!BJ193))</f>
        <v>-</v>
      </c>
      <c r="BG193" s="203" t="str">
        <f>IF($I193=0,"*",IF(転記作業用!$BM193=0,"-",転記作業用!BK193))</f>
        <v>-</v>
      </c>
      <c r="BH193" s="203" t="str">
        <f>IF($I193=0,"*",IF(転記作業用!$BM193=0,"-",転記作業用!BL193))</f>
        <v>-</v>
      </c>
      <c r="BI193" s="203" t="str">
        <f>IF('在宅生活改善調査（利用者票）'!BI202="","-",'在宅生活改善調査（利用者票）'!BI202)</f>
        <v>-</v>
      </c>
      <c r="BJ193" s="203" t="str">
        <f>IF($BI193=4,"*",IF(転記作業用!$CK193=0,"-",転記作業用!BO193))</f>
        <v>-</v>
      </c>
      <c r="BK193" s="203" t="str">
        <f>IF($BI193=4,"*",IF(転記作業用!$CK193=0,"-",転記作業用!BP193))</f>
        <v>-</v>
      </c>
      <c r="BL193" s="203" t="str">
        <f>IF($BI193=4,"*",IF(転記作業用!$CK193=0,"-",転記作業用!BQ193))</f>
        <v>-</v>
      </c>
      <c r="BM193" s="203" t="str">
        <f>IF($BI193=4,"*",IF(転記作業用!$CK193=0,"-",転記作業用!BR193))</f>
        <v>-</v>
      </c>
      <c r="BN193" s="203" t="str">
        <f>IF($BI193=4,"*",IF(転記作業用!$CK193=0,"-",転記作業用!BS193))</f>
        <v>-</v>
      </c>
      <c r="BO193" s="203" t="str">
        <f>IF($BI193=4,"*",IF(転記作業用!$CK193=0,"-",転記作業用!BT193))</f>
        <v>-</v>
      </c>
      <c r="BP193" s="203" t="str">
        <f>IF($BI193=4,"*",IF(転記作業用!$CK193=0,"-",転記作業用!BU193))</f>
        <v>-</v>
      </c>
      <c r="BQ193" s="203" t="str">
        <f>IF($BI193=4,"*",IF(転記作業用!$CK193=0,"-",転記作業用!BV193))</f>
        <v>-</v>
      </c>
      <c r="BR193" s="203" t="str">
        <f>IF($BI193=4,"*",IF(転記作業用!$CK193=0,"-",転記作業用!BW193))</f>
        <v>-</v>
      </c>
      <c r="BS193" s="203" t="str">
        <f>IF($BI193=4,"*",IF(転記作業用!$CK193=0,"-",転記作業用!BX193))</f>
        <v>-</v>
      </c>
      <c r="BT193" s="203" t="str">
        <f>IF($BI193=4,"*",IF(転記作業用!$CK193=0,"-",転記作業用!BY193))</f>
        <v>-</v>
      </c>
      <c r="BU193" s="203" t="str">
        <f>IF($BI193=4,"*",IF(転記作業用!$CK193=0,"-",転記作業用!BZ193))</f>
        <v>-</v>
      </c>
      <c r="BV193" s="203" t="str">
        <f>IF($BI193=4,"*",IF(転記作業用!$CK193=0,"-",転記作業用!CA193))</f>
        <v>-</v>
      </c>
      <c r="BW193" s="203" t="str">
        <f>IF($BI193=4,"*",IF(転記作業用!$CK193=0,"-",転記作業用!CB193))</f>
        <v>-</v>
      </c>
      <c r="BX193" s="203" t="str">
        <f>IF($BI193=4,"*",IF(転記作業用!$CK193=0,"-",転記作業用!CC193))</f>
        <v>-</v>
      </c>
      <c r="BY193" s="203" t="str">
        <f>IF($BI193=4,"*",IF(転記作業用!$CK193=0,"-",転記作業用!CD193))</f>
        <v>-</v>
      </c>
      <c r="BZ193" s="203" t="str">
        <f>IF($BI193=4,"*",IF(転記作業用!$CK193=0,"-",転記作業用!CE193))</f>
        <v>-</v>
      </c>
      <c r="CA193" s="203" t="str">
        <f>IF($BI193=4,"*",IF(転記作業用!$CK193=0,"-",転記作業用!CF193))</f>
        <v>-</v>
      </c>
      <c r="CB193" s="203" t="str">
        <f>IF($BI193=4,"*",IF(転記作業用!$CK193=0,"-",転記作業用!CG193))</f>
        <v>-</v>
      </c>
      <c r="CC193" s="203" t="str">
        <f>IF(転記作業用!$CJ193=0,"*",IF('在宅生活改善調査（利用者票）'!CC202="","-",'在宅生活改善調査（利用者票）'!CC202))</f>
        <v>*</v>
      </c>
      <c r="CD193" s="203" t="str">
        <f>IF(転記作業用!CI193=0,"*",IF('在宅生活改善調査（利用者票）'!CD202="","-",'在宅生活改善調査（利用者票）'!CD202))</f>
        <v>*</v>
      </c>
      <c r="CE193" s="203" t="str">
        <f>IF(CB193&lt;&gt;1,"*",IF('在宅生活改善調査（利用者票）'!CE202="","-",'在宅生活改善調査（利用者票）'!CE202))</f>
        <v>*</v>
      </c>
    </row>
    <row r="194" spans="2:83" x14ac:dyDescent="0.15">
      <c r="B194" s="203" t="str">
        <f>IF('在宅生活改善調査（利用者票）'!B203="","-",'在宅生活改善調査（利用者票）'!B203)</f>
        <v>-</v>
      </c>
      <c r="C194" s="203" t="str">
        <f>IF('在宅生活改善調査（利用者票）'!C203="","-",'在宅生活改善調査（利用者票）'!C203)</f>
        <v>-</v>
      </c>
      <c r="D194" s="203" t="str">
        <f>IF('在宅生活改善調査（利用者票）'!D203="","-",'在宅生活改善調査（利用者票）'!D203)</f>
        <v>-</v>
      </c>
      <c r="E194" s="203" t="str">
        <f>IF(転記作業用!$K194=0,"-",転記作業用!D194)</f>
        <v>-</v>
      </c>
      <c r="F194" s="203" t="str">
        <f>IF(転記作業用!$K194=0,"-",転記作業用!E194)</f>
        <v>-</v>
      </c>
      <c r="G194" s="203" t="str">
        <f>IF(転記作業用!$K194=0,"-",転記作業用!F194)</f>
        <v>-</v>
      </c>
      <c r="H194" s="203" t="str">
        <f>IF(転記作業用!$K194=0,"-",転記作業用!G194)</f>
        <v>-</v>
      </c>
      <c r="I194" s="203" t="str">
        <f>IF(転記作業用!$K194=0,"-",転記作業用!H194)</f>
        <v>-</v>
      </c>
      <c r="J194" s="203" t="str">
        <f>IF(転記作業用!$K194=0,"-",転記作業用!I194)</f>
        <v>-</v>
      </c>
      <c r="K194" s="203" t="str">
        <f>IF(転記作業用!$K194=0,"-",転記作業用!J194)</f>
        <v>-</v>
      </c>
      <c r="L194" s="203" t="str">
        <f>IF(転記作業用!$S194=0,"-",転記作業用!L194)</f>
        <v>-</v>
      </c>
      <c r="M194" s="203" t="str">
        <f>IF(転記作業用!$S194=0,"-",転記作業用!M194)</f>
        <v>-</v>
      </c>
      <c r="N194" s="203" t="str">
        <f>IF(転記作業用!$S194=0,"-",転記作業用!N194)</f>
        <v>-</v>
      </c>
      <c r="O194" s="203" t="str">
        <f>IF(転記作業用!$S194=0,"-",転記作業用!O194)</f>
        <v>-</v>
      </c>
      <c r="P194" s="203" t="str">
        <f>IF(転記作業用!$S194=0,"-",転記作業用!P194)</f>
        <v>-</v>
      </c>
      <c r="Q194" s="203" t="str">
        <f>IF(転記作業用!$S194=0,"-",転記作業用!Q194)</f>
        <v>-</v>
      </c>
      <c r="R194" s="203" t="str">
        <f>IF(転記作業用!$S194=0,"-",転記作業用!R194)</f>
        <v>-</v>
      </c>
      <c r="S194" s="203" t="str">
        <f>IF(転記作業用!$AB194=0,"-",転記作業用!T194)</f>
        <v>-</v>
      </c>
      <c r="T194" s="203" t="str">
        <f>IF(転記作業用!$AB194=0,"-",転記作業用!U194)</f>
        <v>-</v>
      </c>
      <c r="U194" s="203" t="str">
        <f>IF(転記作業用!$AB194=0,"-",転記作業用!V194)</f>
        <v>-</v>
      </c>
      <c r="V194" s="203" t="str">
        <f>IF(転記作業用!$AB194=0,"-",転記作業用!W194)</f>
        <v>-</v>
      </c>
      <c r="W194" s="203" t="str">
        <f>IF(転記作業用!$AB194=0,"-",転記作業用!X194)</f>
        <v>-</v>
      </c>
      <c r="X194" s="203" t="str">
        <f>IF(転記作業用!$AB194=0,"-",転記作業用!Y194)</f>
        <v>-</v>
      </c>
      <c r="Y194" s="203" t="str">
        <f>IF(転記作業用!$AB194=0,"-",転記作業用!Z194)</f>
        <v>-</v>
      </c>
      <c r="Z194" s="203" t="str">
        <f>IF(転記作業用!$AB194=0,"-",転記作業用!AA194)</f>
        <v>-</v>
      </c>
      <c r="AA194" s="203" t="str">
        <f>IF($G194=0,"*",IF(転記作業用!$AK194=0,"-",転記作業用!AC194))</f>
        <v>-</v>
      </c>
      <c r="AB194" s="203" t="str">
        <f>IF($G194=0,"*",IF(転記作業用!$AK194=0,"-",転記作業用!AD194))</f>
        <v>-</v>
      </c>
      <c r="AC194" s="203" t="str">
        <f>IF($G194=0,"*",IF(転記作業用!$AK194=0,"-",転記作業用!AE194))</f>
        <v>-</v>
      </c>
      <c r="AD194" s="203" t="str">
        <f>IF($G194=0,"*",IF(転記作業用!$AK194=0,"-",転記作業用!AF194))</f>
        <v>-</v>
      </c>
      <c r="AE194" s="203" t="str">
        <f>IF($G194=0,"*",IF(転記作業用!$AK194=0,"-",転記作業用!AG194))</f>
        <v>-</v>
      </c>
      <c r="AF194" s="203" t="str">
        <f>IF($G194=0,"*",IF(転記作業用!$AK194=0,"-",転記作業用!AH194))</f>
        <v>-</v>
      </c>
      <c r="AG194" s="203" t="str">
        <f>IF($G194=0,"*",IF(転記作業用!$AK194=0,"-",転記作業用!AI194))</f>
        <v>-</v>
      </c>
      <c r="AH194" s="203" t="str">
        <f>IF($G194=0,"*",IF(転記作業用!$AK194=0,"-",転記作業用!AJ194))</f>
        <v>-</v>
      </c>
      <c r="AI194" s="203" t="str">
        <f>IF($H194=0,"*",IF(転記作業用!$AW194=0,"-",転記作業用!AL194))</f>
        <v>-</v>
      </c>
      <c r="AJ194" s="203" t="str">
        <f>IF($H194=0,"*",IF(転記作業用!$AW194=0,"-",転記作業用!AM194))</f>
        <v>-</v>
      </c>
      <c r="AK194" s="203" t="str">
        <f>IF($H194=0,"*",IF(転記作業用!$AW194=0,"-",転記作業用!AN194))</f>
        <v>-</v>
      </c>
      <c r="AL194" s="203" t="str">
        <f>IF($H194=0,"*",IF(転記作業用!$AW194=0,"-",転記作業用!AO194))</f>
        <v>-</v>
      </c>
      <c r="AM194" s="203" t="str">
        <f>IF($H194=0,"*",IF(転記作業用!$AW194=0,"-",転記作業用!AP194))</f>
        <v>-</v>
      </c>
      <c r="AN194" s="203" t="str">
        <f>IF($H194=0,"*",IF(転記作業用!$AW194=0,"-",転記作業用!AQ194))</f>
        <v>-</v>
      </c>
      <c r="AO194" s="203" t="str">
        <f>IF($H194=0,"*",IF(転記作業用!$AW194=0,"-",転記作業用!AR194))</f>
        <v>-</v>
      </c>
      <c r="AP194" s="203" t="str">
        <f>IF($H194=0,"*",IF(転記作業用!$AW194=0,"-",転記作業用!AS194))</f>
        <v>-</v>
      </c>
      <c r="AQ194" s="203" t="str">
        <f>IF($H194=0,"*",IF(転記作業用!$AW194=0,"-",転記作業用!AT194))</f>
        <v>-</v>
      </c>
      <c r="AR194" s="203" t="str">
        <f>IF($H194=0,"*",IF(転記作業用!$AW194=0,"-",転記作業用!AU194))</f>
        <v>-</v>
      </c>
      <c r="AS194" s="203" t="str">
        <f>IF($H194=0,"*",IF(転記作業用!$AW194=0,"-",転記作業用!AV194))</f>
        <v>-</v>
      </c>
      <c r="AT194" s="203" t="str">
        <f>IF($I194=0,"*",IF(転記作業用!$BM194=0,"-",転記作業用!AX194))</f>
        <v>-</v>
      </c>
      <c r="AU194" s="203" t="str">
        <f>IF($I194=0,"*",IF(転記作業用!$BM194=0,"-",転記作業用!AY194))</f>
        <v>-</v>
      </c>
      <c r="AV194" s="203" t="str">
        <f>IF($I194=0,"*",IF(転記作業用!$BM194=0,"-",転記作業用!AZ194))</f>
        <v>-</v>
      </c>
      <c r="AW194" s="203" t="str">
        <f>IF($I194=0,"*",IF(転記作業用!$BM194=0,"-",転記作業用!BA194))</f>
        <v>-</v>
      </c>
      <c r="AX194" s="203" t="str">
        <f>IF($I194=0,"*",IF(転記作業用!$BM194=0,"-",転記作業用!BB194))</f>
        <v>-</v>
      </c>
      <c r="AY194" s="203" t="str">
        <f>IF($I194=0,"*",IF(転記作業用!$BM194=0,"-",転記作業用!BC194))</f>
        <v>-</v>
      </c>
      <c r="AZ194" s="203" t="str">
        <f>IF($I194=0,"*",IF(転記作業用!$BM194=0,"-",転記作業用!BD194))</f>
        <v>-</v>
      </c>
      <c r="BA194" s="203" t="str">
        <f>IF($I194=0,"*",IF(転記作業用!$BM194=0,"-",転記作業用!BE194))</f>
        <v>-</v>
      </c>
      <c r="BB194" s="203" t="str">
        <f>IF($I194=0,"*",IF(転記作業用!$BM194=0,"-",転記作業用!BF194))</f>
        <v>-</v>
      </c>
      <c r="BC194" s="203" t="str">
        <f>IF($I194=0,"*",IF(転記作業用!$BM194=0,"-",転記作業用!BG194))</f>
        <v>-</v>
      </c>
      <c r="BD194" s="203" t="str">
        <f>IF($I194=0,"*",IF(転記作業用!$BM194=0,"-",転記作業用!BH194))</f>
        <v>-</v>
      </c>
      <c r="BE194" s="203" t="str">
        <f>IF($I194=0,"*",IF(転記作業用!$BM194=0,"-",転記作業用!BI194))</f>
        <v>-</v>
      </c>
      <c r="BF194" s="203" t="str">
        <f>IF($I194=0,"*",IF(転記作業用!$BM194=0,"-",転記作業用!BJ194))</f>
        <v>-</v>
      </c>
      <c r="BG194" s="203" t="str">
        <f>IF($I194=0,"*",IF(転記作業用!$BM194=0,"-",転記作業用!BK194))</f>
        <v>-</v>
      </c>
      <c r="BH194" s="203" t="str">
        <f>IF($I194=0,"*",IF(転記作業用!$BM194=0,"-",転記作業用!BL194))</f>
        <v>-</v>
      </c>
      <c r="BI194" s="203" t="str">
        <f>IF('在宅生活改善調査（利用者票）'!BI203="","-",'在宅生活改善調査（利用者票）'!BI203)</f>
        <v>-</v>
      </c>
      <c r="BJ194" s="203" t="str">
        <f>IF($BI194=4,"*",IF(転記作業用!$CK194=0,"-",転記作業用!BO194))</f>
        <v>-</v>
      </c>
      <c r="BK194" s="203" t="str">
        <f>IF($BI194=4,"*",IF(転記作業用!$CK194=0,"-",転記作業用!BP194))</f>
        <v>-</v>
      </c>
      <c r="BL194" s="203" t="str">
        <f>IF($BI194=4,"*",IF(転記作業用!$CK194=0,"-",転記作業用!BQ194))</f>
        <v>-</v>
      </c>
      <c r="BM194" s="203" t="str">
        <f>IF($BI194=4,"*",IF(転記作業用!$CK194=0,"-",転記作業用!BR194))</f>
        <v>-</v>
      </c>
      <c r="BN194" s="203" t="str">
        <f>IF($BI194=4,"*",IF(転記作業用!$CK194=0,"-",転記作業用!BS194))</f>
        <v>-</v>
      </c>
      <c r="BO194" s="203" t="str">
        <f>IF($BI194=4,"*",IF(転記作業用!$CK194=0,"-",転記作業用!BT194))</f>
        <v>-</v>
      </c>
      <c r="BP194" s="203" t="str">
        <f>IF($BI194=4,"*",IF(転記作業用!$CK194=0,"-",転記作業用!BU194))</f>
        <v>-</v>
      </c>
      <c r="BQ194" s="203" t="str">
        <f>IF($BI194=4,"*",IF(転記作業用!$CK194=0,"-",転記作業用!BV194))</f>
        <v>-</v>
      </c>
      <c r="BR194" s="203" t="str">
        <f>IF($BI194=4,"*",IF(転記作業用!$CK194=0,"-",転記作業用!BW194))</f>
        <v>-</v>
      </c>
      <c r="BS194" s="203" t="str">
        <f>IF($BI194=4,"*",IF(転記作業用!$CK194=0,"-",転記作業用!BX194))</f>
        <v>-</v>
      </c>
      <c r="BT194" s="203" t="str">
        <f>IF($BI194=4,"*",IF(転記作業用!$CK194=0,"-",転記作業用!BY194))</f>
        <v>-</v>
      </c>
      <c r="BU194" s="203" t="str">
        <f>IF($BI194=4,"*",IF(転記作業用!$CK194=0,"-",転記作業用!BZ194))</f>
        <v>-</v>
      </c>
      <c r="BV194" s="203" t="str">
        <f>IF($BI194=4,"*",IF(転記作業用!$CK194=0,"-",転記作業用!CA194))</f>
        <v>-</v>
      </c>
      <c r="BW194" s="203" t="str">
        <f>IF($BI194=4,"*",IF(転記作業用!$CK194=0,"-",転記作業用!CB194))</f>
        <v>-</v>
      </c>
      <c r="BX194" s="203" t="str">
        <f>IF($BI194=4,"*",IF(転記作業用!$CK194=0,"-",転記作業用!CC194))</f>
        <v>-</v>
      </c>
      <c r="BY194" s="203" t="str">
        <f>IF($BI194=4,"*",IF(転記作業用!$CK194=0,"-",転記作業用!CD194))</f>
        <v>-</v>
      </c>
      <c r="BZ194" s="203" t="str">
        <f>IF($BI194=4,"*",IF(転記作業用!$CK194=0,"-",転記作業用!CE194))</f>
        <v>-</v>
      </c>
      <c r="CA194" s="203" t="str">
        <f>IF($BI194=4,"*",IF(転記作業用!$CK194=0,"-",転記作業用!CF194))</f>
        <v>-</v>
      </c>
      <c r="CB194" s="203" t="str">
        <f>IF($BI194=4,"*",IF(転記作業用!$CK194=0,"-",転記作業用!CG194))</f>
        <v>-</v>
      </c>
      <c r="CC194" s="203" t="str">
        <f>IF(転記作業用!$CJ194=0,"*",IF('在宅生活改善調査（利用者票）'!CC203="","-",'在宅生活改善調査（利用者票）'!CC203))</f>
        <v>*</v>
      </c>
      <c r="CD194" s="203" t="str">
        <f>IF(転記作業用!CI194=0,"*",IF('在宅生活改善調査（利用者票）'!CD203="","-",'在宅生活改善調査（利用者票）'!CD203))</f>
        <v>*</v>
      </c>
      <c r="CE194" s="203" t="str">
        <f>IF(CB194&lt;&gt;1,"*",IF('在宅生活改善調査（利用者票）'!CE203="","-",'在宅生活改善調査（利用者票）'!CE203))</f>
        <v>*</v>
      </c>
    </row>
    <row r="195" spans="2:83" x14ac:dyDescent="0.15">
      <c r="B195" s="203" t="str">
        <f>IF('在宅生活改善調査（利用者票）'!B204="","-",'在宅生活改善調査（利用者票）'!B204)</f>
        <v>-</v>
      </c>
      <c r="C195" s="203" t="str">
        <f>IF('在宅生活改善調査（利用者票）'!C204="","-",'在宅生活改善調査（利用者票）'!C204)</f>
        <v>-</v>
      </c>
      <c r="D195" s="203" t="str">
        <f>IF('在宅生活改善調査（利用者票）'!D204="","-",'在宅生活改善調査（利用者票）'!D204)</f>
        <v>-</v>
      </c>
      <c r="E195" s="203" t="str">
        <f>IF(転記作業用!$K195=0,"-",転記作業用!D195)</f>
        <v>-</v>
      </c>
      <c r="F195" s="203" t="str">
        <f>IF(転記作業用!$K195=0,"-",転記作業用!E195)</f>
        <v>-</v>
      </c>
      <c r="G195" s="203" t="str">
        <f>IF(転記作業用!$K195=0,"-",転記作業用!F195)</f>
        <v>-</v>
      </c>
      <c r="H195" s="203" t="str">
        <f>IF(転記作業用!$K195=0,"-",転記作業用!G195)</f>
        <v>-</v>
      </c>
      <c r="I195" s="203" t="str">
        <f>IF(転記作業用!$K195=0,"-",転記作業用!H195)</f>
        <v>-</v>
      </c>
      <c r="J195" s="203" t="str">
        <f>IF(転記作業用!$K195=0,"-",転記作業用!I195)</f>
        <v>-</v>
      </c>
      <c r="K195" s="203" t="str">
        <f>IF(転記作業用!$K195=0,"-",転記作業用!J195)</f>
        <v>-</v>
      </c>
      <c r="L195" s="203" t="str">
        <f>IF(転記作業用!$S195=0,"-",転記作業用!L195)</f>
        <v>-</v>
      </c>
      <c r="M195" s="203" t="str">
        <f>IF(転記作業用!$S195=0,"-",転記作業用!M195)</f>
        <v>-</v>
      </c>
      <c r="N195" s="203" t="str">
        <f>IF(転記作業用!$S195=0,"-",転記作業用!N195)</f>
        <v>-</v>
      </c>
      <c r="O195" s="203" t="str">
        <f>IF(転記作業用!$S195=0,"-",転記作業用!O195)</f>
        <v>-</v>
      </c>
      <c r="P195" s="203" t="str">
        <f>IF(転記作業用!$S195=0,"-",転記作業用!P195)</f>
        <v>-</v>
      </c>
      <c r="Q195" s="203" t="str">
        <f>IF(転記作業用!$S195=0,"-",転記作業用!Q195)</f>
        <v>-</v>
      </c>
      <c r="R195" s="203" t="str">
        <f>IF(転記作業用!$S195=0,"-",転記作業用!R195)</f>
        <v>-</v>
      </c>
      <c r="S195" s="203" t="str">
        <f>IF(転記作業用!$AB195=0,"-",転記作業用!T195)</f>
        <v>-</v>
      </c>
      <c r="T195" s="203" t="str">
        <f>IF(転記作業用!$AB195=0,"-",転記作業用!U195)</f>
        <v>-</v>
      </c>
      <c r="U195" s="203" t="str">
        <f>IF(転記作業用!$AB195=0,"-",転記作業用!V195)</f>
        <v>-</v>
      </c>
      <c r="V195" s="203" t="str">
        <f>IF(転記作業用!$AB195=0,"-",転記作業用!W195)</f>
        <v>-</v>
      </c>
      <c r="W195" s="203" t="str">
        <f>IF(転記作業用!$AB195=0,"-",転記作業用!X195)</f>
        <v>-</v>
      </c>
      <c r="X195" s="203" t="str">
        <f>IF(転記作業用!$AB195=0,"-",転記作業用!Y195)</f>
        <v>-</v>
      </c>
      <c r="Y195" s="203" t="str">
        <f>IF(転記作業用!$AB195=0,"-",転記作業用!Z195)</f>
        <v>-</v>
      </c>
      <c r="Z195" s="203" t="str">
        <f>IF(転記作業用!$AB195=0,"-",転記作業用!AA195)</f>
        <v>-</v>
      </c>
      <c r="AA195" s="203" t="str">
        <f>IF($G195=0,"*",IF(転記作業用!$AK195=0,"-",転記作業用!AC195))</f>
        <v>-</v>
      </c>
      <c r="AB195" s="203" t="str">
        <f>IF($G195=0,"*",IF(転記作業用!$AK195=0,"-",転記作業用!AD195))</f>
        <v>-</v>
      </c>
      <c r="AC195" s="203" t="str">
        <f>IF($G195=0,"*",IF(転記作業用!$AK195=0,"-",転記作業用!AE195))</f>
        <v>-</v>
      </c>
      <c r="AD195" s="203" t="str">
        <f>IF($G195=0,"*",IF(転記作業用!$AK195=0,"-",転記作業用!AF195))</f>
        <v>-</v>
      </c>
      <c r="AE195" s="203" t="str">
        <f>IF($G195=0,"*",IF(転記作業用!$AK195=0,"-",転記作業用!AG195))</f>
        <v>-</v>
      </c>
      <c r="AF195" s="203" t="str">
        <f>IF($G195=0,"*",IF(転記作業用!$AK195=0,"-",転記作業用!AH195))</f>
        <v>-</v>
      </c>
      <c r="AG195" s="203" t="str">
        <f>IF($G195=0,"*",IF(転記作業用!$AK195=0,"-",転記作業用!AI195))</f>
        <v>-</v>
      </c>
      <c r="AH195" s="203" t="str">
        <f>IF($G195=0,"*",IF(転記作業用!$AK195=0,"-",転記作業用!AJ195))</f>
        <v>-</v>
      </c>
      <c r="AI195" s="203" t="str">
        <f>IF($H195=0,"*",IF(転記作業用!$AW195=0,"-",転記作業用!AL195))</f>
        <v>-</v>
      </c>
      <c r="AJ195" s="203" t="str">
        <f>IF($H195=0,"*",IF(転記作業用!$AW195=0,"-",転記作業用!AM195))</f>
        <v>-</v>
      </c>
      <c r="AK195" s="203" t="str">
        <f>IF($H195=0,"*",IF(転記作業用!$AW195=0,"-",転記作業用!AN195))</f>
        <v>-</v>
      </c>
      <c r="AL195" s="203" t="str">
        <f>IF($H195=0,"*",IF(転記作業用!$AW195=0,"-",転記作業用!AO195))</f>
        <v>-</v>
      </c>
      <c r="AM195" s="203" t="str">
        <f>IF($H195=0,"*",IF(転記作業用!$AW195=0,"-",転記作業用!AP195))</f>
        <v>-</v>
      </c>
      <c r="AN195" s="203" t="str">
        <f>IF($H195=0,"*",IF(転記作業用!$AW195=0,"-",転記作業用!AQ195))</f>
        <v>-</v>
      </c>
      <c r="AO195" s="203" t="str">
        <f>IF($H195=0,"*",IF(転記作業用!$AW195=0,"-",転記作業用!AR195))</f>
        <v>-</v>
      </c>
      <c r="AP195" s="203" t="str">
        <f>IF($H195=0,"*",IF(転記作業用!$AW195=0,"-",転記作業用!AS195))</f>
        <v>-</v>
      </c>
      <c r="AQ195" s="203" t="str">
        <f>IF($H195=0,"*",IF(転記作業用!$AW195=0,"-",転記作業用!AT195))</f>
        <v>-</v>
      </c>
      <c r="AR195" s="203" t="str">
        <f>IF($H195=0,"*",IF(転記作業用!$AW195=0,"-",転記作業用!AU195))</f>
        <v>-</v>
      </c>
      <c r="AS195" s="203" t="str">
        <f>IF($H195=0,"*",IF(転記作業用!$AW195=0,"-",転記作業用!AV195))</f>
        <v>-</v>
      </c>
      <c r="AT195" s="203" t="str">
        <f>IF($I195=0,"*",IF(転記作業用!$BM195=0,"-",転記作業用!AX195))</f>
        <v>-</v>
      </c>
      <c r="AU195" s="203" t="str">
        <f>IF($I195=0,"*",IF(転記作業用!$BM195=0,"-",転記作業用!AY195))</f>
        <v>-</v>
      </c>
      <c r="AV195" s="203" t="str">
        <f>IF($I195=0,"*",IF(転記作業用!$BM195=0,"-",転記作業用!AZ195))</f>
        <v>-</v>
      </c>
      <c r="AW195" s="203" t="str">
        <f>IF($I195=0,"*",IF(転記作業用!$BM195=0,"-",転記作業用!BA195))</f>
        <v>-</v>
      </c>
      <c r="AX195" s="203" t="str">
        <f>IF($I195=0,"*",IF(転記作業用!$BM195=0,"-",転記作業用!BB195))</f>
        <v>-</v>
      </c>
      <c r="AY195" s="203" t="str">
        <f>IF($I195=0,"*",IF(転記作業用!$BM195=0,"-",転記作業用!BC195))</f>
        <v>-</v>
      </c>
      <c r="AZ195" s="203" t="str">
        <f>IF($I195=0,"*",IF(転記作業用!$BM195=0,"-",転記作業用!BD195))</f>
        <v>-</v>
      </c>
      <c r="BA195" s="203" t="str">
        <f>IF($I195=0,"*",IF(転記作業用!$BM195=0,"-",転記作業用!BE195))</f>
        <v>-</v>
      </c>
      <c r="BB195" s="203" t="str">
        <f>IF($I195=0,"*",IF(転記作業用!$BM195=0,"-",転記作業用!BF195))</f>
        <v>-</v>
      </c>
      <c r="BC195" s="203" t="str">
        <f>IF($I195=0,"*",IF(転記作業用!$BM195=0,"-",転記作業用!BG195))</f>
        <v>-</v>
      </c>
      <c r="BD195" s="203" t="str">
        <f>IF($I195=0,"*",IF(転記作業用!$BM195=0,"-",転記作業用!BH195))</f>
        <v>-</v>
      </c>
      <c r="BE195" s="203" t="str">
        <f>IF($I195=0,"*",IF(転記作業用!$BM195=0,"-",転記作業用!BI195))</f>
        <v>-</v>
      </c>
      <c r="BF195" s="203" t="str">
        <f>IF($I195=0,"*",IF(転記作業用!$BM195=0,"-",転記作業用!BJ195))</f>
        <v>-</v>
      </c>
      <c r="BG195" s="203" t="str">
        <f>IF($I195=0,"*",IF(転記作業用!$BM195=0,"-",転記作業用!BK195))</f>
        <v>-</v>
      </c>
      <c r="BH195" s="203" t="str">
        <f>IF($I195=0,"*",IF(転記作業用!$BM195=0,"-",転記作業用!BL195))</f>
        <v>-</v>
      </c>
      <c r="BI195" s="203" t="str">
        <f>IF('在宅生活改善調査（利用者票）'!BI204="","-",'在宅生活改善調査（利用者票）'!BI204)</f>
        <v>-</v>
      </c>
      <c r="BJ195" s="203" t="str">
        <f>IF($BI195=4,"*",IF(転記作業用!$CK195=0,"-",転記作業用!BO195))</f>
        <v>-</v>
      </c>
      <c r="BK195" s="203" t="str">
        <f>IF($BI195=4,"*",IF(転記作業用!$CK195=0,"-",転記作業用!BP195))</f>
        <v>-</v>
      </c>
      <c r="BL195" s="203" t="str">
        <f>IF($BI195=4,"*",IF(転記作業用!$CK195=0,"-",転記作業用!BQ195))</f>
        <v>-</v>
      </c>
      <c r="BM195" s="203" t="str">
        <f>IF($BI195=4,"*",IF(転記作業用!$CK195=0,"-",転記作業用!BR195))</f>
        <v>-</v>
      </c>
      <c r="BN195" s="203" t="str">
        <f>IF($BI195=4,"*",IF(転記作業用!$CK195=0,"-",転記作業用!BS195))</f>
        <v>-</v>
      </c>
      <c r="BO195" s="203" t="str">
        <f>IF($BI195=4,"*",IF(転記作業用!$CK195=0,"-",転記作業用!BT195))</f>
        <v>-</v>
      </c>
      <c r="BP195" s="203" t="str">
        <f>IF($BI195=4,"*",IF(転記作業用!$CK195=0,"-",転記作業用!BU195))</f>
        <v>-</v>
      </c>
      <c r="BQ195" s="203" t="str">
        <f>IF($BI195=4,"*",IF(転記作業用!$CK195=0,"-",転記作業用!BV195))</f>
        <v>-</v>
      </c>
      <c r="BR195" s="203" t="str">
        <f>IF($BI195=4,"*",IF(転記作業用!$CK195=0,"-",転記作業用!BW195))</f>
        <v>-</v>
      </c>
      <c r="BS195" s="203" t="str">
        <f>IF($BI195=4,"*",IF(転記作業用!$CK195=0,"-",転記作業用!BX195))</f>
        <v>-</v>
      </c>
      <c r="BT195" s="203" t="str">
        <f>IF($BI195=4,"*",IF(転記作業用!$CK195=0,"-",転記作業用!BY195))</f>
        <v>-</v>
      </c>
      <c r="BU195" s="203" t="str">
        <f>IF($BI195=4,"*",IF(転記作業用!$CK195=0,"-",転記作業用!BZ195))</f>
        <v>-</v>
      </c>
      <c r="BV195" s="203" t="str">
        <f>IF($BI195=4,"*",IF(転記作業用!$CK195=0,"-",転記作業用!CA195))</f>
        <v>-</v>
      </c>
      <c r="BW195" s="203" t="str">
        <f>IF($BI195=4,"*",IF(転記作業用!$CK195=0,"-",転記作業用!CB195))</f>
        <v>-</v>
      </c>
      <c r="BX195" s="203" t="str">
        <f>IF($BI195=4,"*",IF(転記作業用!$CK195=0,"-",転記作業用!CC195))</f>
        <v>-</v>
      </c>
      <c r="BY195" s="203" t="str">
        <f>IF($BI195=4,"*",IF(転記作業用!$CK195=0,"-",転記作業用!CD195))</f>
        <v>-</v>
      </c>
      <c r="BZ195" s="203" t="str">
        <f>IF($BI195=4,"*",IF(転記作業用!$CK195=0,"-",転記作業用!CE195))</f>
        <v>-</v>
      </c>
      <c r="CA195" s="203" t="str">
        <f>IF($BI195=4,"*",IF(転記作業用!$CK195=0,"-",転記作業用!CF195))</f>
        <v>-</v>
      </c>
      <c r="CB195" s="203" t="str">
        <f>IF($BI195=4,"*",IF(転記作業用!$CK195=0,"-",転記作業用!CG195))</f>
        <v>-</v>
      </c>
      <c r="CC195" s="203" t="str">
        <f>IF(転記作業用!$CJ195=0,"*",IF('在宅生活改善調査（利用者票）'!CC204="","-",'在宅生活改善調査（利用者票）'!CC204))</f>
        <v>*</v>
      </c>
      <c r="CD195" s="203" t="str">
        <f>IF(転記作業用!CI195=0,"*",IF('在宅生活改善調査（利用者票）'!CD204="","-",'在宅生活改善調査（利用者票）'!CD204))</f>
        <v>*</v>
      </c>
      <c r="CE195" s="203" t="str">
        <f>IF(CB195&lt;&gt;1,"*",IF('在宅生活改善調査（利用者票）'!CE204="","-",'在宅生活改善調査（利用者票）'!CE204))</f>
        <v>*</v>
      </c>
    </row>
    <row r="196" spans="2:83" x14ac:dyDescent="0.15">
      <c r="B196" s="203" t="str">
        <f>IF('在宅生活改善調査（利用者票）'!B205="","-",'在宅生活改善調査（利用者票）'!B205)</f>
        <v>-</v>
      </c>
      <c r="C196" s="203" t="str">
        <f>IF('在宅生活改善調査（利用者票）'!C205="","-",'在宅生活改善調査（利用者票）'!C205)</f>
        <v>-</v>
      </c>
      <c r="D196" s="203" t="str">
        <f>IF('在宅生活改善調査（利用者票）'!D205="","-",'在宅生活改善調査（利用者票）'!D205)</f>
        <v>-</v>
      </c>
      <c r="E196" s="203" t="str">
        <f>IF(転記作業用!$K196=0,"-",転記作業用!D196)</f>
        <v>-</v>
      </c>
      <c r="F196" s="203" t="str">
        <f>IF(転記作業用!$K196=0,"-",転記作業用!E196)</f>
        <v>-</v>
      </c>
      <c r="G196" s="203" t="str">
        <f>IF(転記作業用!$K196=0,"-",転記作業用!F196)</f>
        <v>-</v>
      </c>
      <c r="H196" s="203" t="str">
        <f>IF(転記作業用!$K196=0,"-",転記作業用!G196)</f>
        <v>-</v>
      </c>
      <c r="I196" s="203" t="str">
        <f>IF(転記作業用!$K196=0,"-",転記作業用!H196)</f>
        <v>-</v>
      </c>
      <c r="J196" s="203" t="str">
        <f>IF(転記作業用!$K196=0,"-",転記作業用!I196)</f>
        <v>-</v>
      </c>
      <c r="K196" s="203" t="str">
        <f>IF(転記作業用!$K196=0,"-",転記作業用!J196)</f>
        <v>-</v>
      </c>
      <c r="L196" s="203" t="str">
        <f>IF(転記作業用!$S196=0,"-",転記作業用!L196)</f>
        <v>-</v>
      </c>
      <c r="M196" s="203" t="str">
        <f>IF(転記作業用!$S196=0,"-",転記作業用!M196)</f>
        <v>-</v>
      </c>
      <c r="N196" s="203" t="str">
        <f>IF(転記作業用!$S196=0,"-",転記作業用!N196)</f>
        <v>-</v>
      </c>
      <c r="O196" s="203" t="str">
        <f>IF(転記作業用!$S196=0,"-",転記作業用!O196)</f>
        <v>-</v>
      </c>
      <c r="P196" s="203" t="str">
        <f>IF(転記作業用!$S196=0,"-",転記作業用!P196)</f>
        <v>-</v>
      </c>
      <c r="Q196" s="203" t="str">
        <f>IF(転記作業用!$S196=0,"-",転記作業用!Q196)</f>
        <v>-</v>
      </c>
      <c r="R196" s="203" t="str">
        <f>IF(転記作業用!$S196=0,"-",転記作業用!R196)</f>
        <v>-</v>
      </c>
      <c r="S196" s="203" t="str">
        <f>IF(転記作業用!$AB196=0,"-",転記作業用!T196)</f>
        <v>-</v>
      </c>
      <c r="T196" s="203" t="str">
        <f>IF(転記作業用!$AB196=0,"-",転記作業用!U196)</f>
        <v>-</v>
      </c>
      <c r="U196" s="203" t="str">
        <f>IF(転記作業用!$AB196=0,"-",転記作業用!V196)</f>
        <v>-</v>
      </c>
      <c r="V196" s="203" t="str">
        <f>IF(転記作業用!$AB196=0,"-",転記作業用!W196)</f>
        <v>-</v>
      </c>
      <c r="W196" s="203" t="str">
        <f>IF(転記作業用!$AB196=0,"-",転記作業用!X196)</f>
        <v>-</v>
      </c>
      <c r="X196" s="203" t="str">
        <f>IF(転記作業用!$AB196=0,"-",転記作業用!Y196)</f>
        <v>-</v>
      </c>
      <c r="Y196" s="203" t="str">
        <f>IF(転記作業用!$AB196=0,"-",転記作業用!Z196)</f>
        <v>-</v>
      </c>
      <c r="Z196" s="203" t="str">
        <f>IF(転記作業用!$AB196=0,"-",転記作業用!AA196)</f>
        <v>-</v>
      </c>
      <c r="AA196" s="203" t="str">
        <f>IF($G196=0,"*",IF(転記作業用!$AK196=0,"-",転記作業用!AC196))</f>
        <v>-</v>
      </c>
      <c r="AB196" s="203" t="str">
        <f>IF($G196=0,"*",IF(転記作業用!$AK196=0,"-",転記作業用!AD196))</f>
        <v>-</v>
      </c>
      <c r="AC196" s="203" t="str">
        <f>IF($G196=0,"*",IF(転記作業用!$AK196=0,"-",転記作業用!AE196))</f>
        <v>-</v>
      </c>
      <c r="AD196" s="203" t="str">
        <f>IF($G196=0,"*",IF(転記作業用!$AK196=0,"-",転記作業用!AF196))</f>
        <v>-</v>
      </c>
      <c r="AE196" s="203" t="str">
        <f>IF($G196=0,"*",IF(転記作業用!$AK196=0,"-",転記作業用!AG196))</f>
        <v>-</v>
      </c>
      <c r="AF196" s="203" t="str">
        <f>IF($G196=0,"*",IF(転記作業用!$AK196=0,"-",転記作業用!AH196))</f>
        <v>-</v>
      </c>
      <c r="AG196" s="203" t="str">
        <f>IF($G196=0,"*",IF(転記作業用!$AK196=0,"-",転記作業用!AI196))</f>
        <v>-</v>
      </c>
      <c r="AH196" s="203" t="str">
        <f>IF($G196=0,"*",IF(転記作業用!$AK196=0,"-",転記作業用!AJ196))</f>
        <v>-</v>
      </c>
      <c r="AI196" s="203" t="str">
        <f>IF($H196=0,"*",IF(転記作業用!$AW196=0,"-",転記作業用!AL196))</f>
        <v>-</v>
      </c>
      <c r="AJ196" s="203" t="str">
        <f>IF($H196=0,"*",IF(転記作業用!$AW196=0,"-",転記作業用!AM196))</f>
        <v>-</v>
      </c>
      <c r="AK196" s="203" t="str">
        <f>IF($H196=0,"*",IF(転記作業用!$AW196=0,"-",転記作業用!AN196))</f>
        <v>-</v>
      </c>
      <c r="AL196" s="203" t="str">
        <f>IF($H196=0,"*",IF(転記作業用!$AW196=0,"-",転記作業用!AO196))</f>
        <v>-</v>
      </c>
      <c r="AM196" s="203" t="str">
        <f>IF($H196=0,"*",IF(転記作業用!$AW196=0,"-",転記作業用!AP196))</f>
        <v>-</v>
      </c>
      <c r="AN196" s="203" t="str">
        <f>IF($H196=0,"*",IF(転記作業用!$AW196=0,"-",転記作業用!AQ196))</f>
        <v>-</v>
      </c>
      <c r="AO196" s="203" t="str">
        <f>IF($H196=0,"*",IF(転記作業用!$AW196=0,"-",転記作業用!AR196))</f>
        <v>-</v>
      </c>
      <c r="AP196" s="203" t="str">
        <f>IF($H196=0,"*",IF(転記作業用!$AW196=0,"-",転記作業用!AS196))</f>
        <v>-</v>
      </c>
      <c r="AQ196" s="203" t="str">
        <f>IF($H196=0,"*",IF(転記作業用!$AW196=0,"-",転記作業用!AT196))</f>
        <v>-</v>
      </c>
      <c r="AR196" s="203" t="str">
        <f>IF($H196=0,"*",IF(転記作業用!$AW196=0,"-",転記作業用!AU196))</f>
        <v>-</v>
      </c>
      <c r="AS196" s="203" t="str">
        <f>IF($H196=0,"*",IF(転記作業用!$AW196=0,"-",転記作業用!AV196))</f>
        <v>-</v>
      </c>
      <c r="AT196" s="203" t="str">
        <f>IF($I196=0,"*",IF(転記作業用!$BM196=0,"-",転記作業用!AX196))</f>
        <v>-</v>
      </c>
      <c r="AU196" s="203" t="str">
        <f>IF($I196=0,"*",IF(転記作業用!$BM196=0,"-",転記作業用!AY196))</f>
        <v>-</v>
      </c>
      <c r="AV196" s="203" t="str">
        <f>IF($I196=0,"*",IF(転記作業用!$BM196=0,"-",転記作業用!AZ196))</f>
        <v>-</v>
      </c>
      <c r="AW196" s="203" t="str">
        <f>IF($I196=0,"*",IF(転記作業用!$BM196=0,"-",転記作業用!BA196))</f>
        <v>-</v>
      </c>
      <c r="AX196" s="203" t="str">
        <f>IF($I196=0,"*",IF(転記作業用!$BM196=0,"-",転記作業用!BB196))</f>
        <v>-</v>
      </c>
      <c r="AY196" s="203" t="str">
        <f>IF($I196=0,"*",IF(転記作業用!$BM196=0,"-",転記作業用!BC196))</f>
        <v>-</v>
      </c>
      <c r="AZ196" s="203" t="str">
        <f>IF($I196=0,"*",IF(転記作業用!$BM196=0,"-",転記作業用!BD196))</f>
        <v>-</v>
      </c>
      <c r="BA196" s="203" t="str">
        <f>IF($I196=0,"*",IF(転記作業用!$BM196=0,"-",転記作業用!BE196))</f>
        <v>-</v>
      </c>
      <c r="BB196" s="203" t="str">
        <f>IF($I196=0,"*",IF(転記作業用!$BM196=0,"-",転記作業用!BF196))</f>
        <v>-</v>
      </c>
      <c r="BC196" s="203" t="str">
        <f>IF($I196=0,"*",IF(転記作業用!$BM196=0,"-",転記作業用!BG196))</f>
        <v>-</v>
      </c>
      <c r="BD196" s="203" t="str">
        <f>IF($I196=0,"*",IF(転記作業用!$BM196=0,"-",転記作業用!BH196))</f>
        <v>-</v>
      </c>
      <c r="BE196" s="203" t="str">
        <f>IF($I196=0,"*",IF(転記作業用!$BM196=0,"-",転記作業用!BI196))</f>
        <v>-</v>
      </c>
      <c r="BF196" s="203" t="str">
        <f>IF($I196=0,"*",IF(転記作業用!$BM196=0,"-",転記作業用!BJ196))</f>
        <v>-</v>
      </c>
      <c r="BG196" s="203" t="str">
        <f>IF($I196=0,"*",IF(転記作業用!$BM196=0,"-",転記作業用!BK196))</f>
        <v>-</v>
      </c>
      <c r="BH196" s="203" t="str">
        <f>IF($I196=0,"*",IF(転記作業用!$BM196=0,"-",転記作業用!BL196))</f>
        <v>-</v>
      </c>
      <c r="BI196" s="203" t="str">
        <f>IF('在宅生活改善調査（利用者票）'!BI205="","-",'在宅生活改善調査（利用者票）'!BI205)</f>
        <v>-</v>
      </c>
      <c r="BJ196" s="203" t="str">
        <f>IF($BI196=4,"*",IF(転記作業用!$CK196=0,"-",転記作業用!BO196))</f>
        <v>-</v>
      </c>
      <c r="BK196" s="203" t="str">
        <f>IF($BI196=4,"*",IF(転記作業用!$CK196=0,"-",転記作業用!BP196))</f>
        <v>-</v>
      </c>
      <c r="BL196" s="203" t="str">
        <f>IF($BI196=4,"*",IF(転記作業用!$CK196=0,"-",転記作業用!BQ196))</f>
        <v>-</v>
      </c>
      <c r="BM196" s="203" t="str">
        <f>IF($BI196=4,"*",IF(転記作業用!$CK196=0,"-",転記作業用!BR196))</f>
        <v>-</v>
      </c>
      <c r="BN196" s="203" t="str">
        <f>IF($BI196=4,"*",IF(転記作業用!$CK196=0,"-",転記作業用!BS196))</f>
        <v>-</v>
      </c>
      <c r="BO196" s="203" t="str">
        <f>IF($BI196=4,"*",IF(転記作業用!$CK196=0,"-",転記作業用!BT196))</f>
        <v>-</v>
      </c>
      <c r="BP196" s="203" t="str">
        <f>IF($BI196=4,"*",IF(転記作業用!$CK196=0,"-",転記作業用!BU196))</f>
        <v>-</v>
      </c>
      <c r="BQ196" s="203" t="str">
        <f>IF($BI196=4,"*",IF(転記作業用!$CK196=0,"-",転記作業用!BV196))</f>
        <v>-</v>
      </c>
      <c r="BR196" s="203" t="str">
        <f>IF($BI196=4,"*",IF(転記作業用!$CK196=0,"-",転記作業用!BW196))</f>
        <v>-</v>
      </c>
      <c r="BS196" s="203" t="str">
        <f>IF($BI196=4,"*",IF(転記作業用!$CK196=0,"-",転記作業用!BX196))</f>
        <v>-</v>
      </c>
      <c r="BT196" s="203" t="str">
        <f>IF($BI196=4,"*",IF(転記作業用!$CK196=0,"-",転記作業用!BY196))</f>
        <v>-</v>
      </c>
      <c r="BU196" s="203" t="str">
        <f>IF($BI196=4,"*",IF(転記作業用!$CK196=0,"-",転記作業用!BZ196))</f>
        <v>-</v>
      </c>
      <c r="BV196" s="203" t="str">
        <f>IF($BI196=4,"*",IF(転記作業用!$CK196=0,"-",転記作業用!CA196))</f>
        <v>-</v>
      </c>
      <c r="BW196" s="203" t="str">
        <f>IF($BI196=4,"*",IF(転記作業用!$CK196=0,"-",転記作業用!CB196))</f>
        <v>-</v>
      </c>
      <c r="BX196" s="203" t="str">
        <f>IF($BI196=4,"*",IF(転記作業用!$CK196=0,"-",転記作業用!CC196))</f>
        <v>-</v>
      </c>
      <c r="BY196" s="203" t="str">
        <f>IF($BI196=4,"*",IF(転記作業用!$CK196=0,"-",転記作業用!CD196))</f>
        <v>-</v>
      </c>
      <c r="BZ196" s="203" t="str">
        <f>IF($BI196=4,"*",IF(転記作業用!$CK196=0,"-",転記作業用!CE196))</f>
        <v>-</v>
      </c>
      <c r="CA196" s="203" t="str">
        <f>IF($BI196=4,"*",IF(転記作業用!$CK196=0,"-",転記作業用!CF196))</f>
        <v>-</v>
      </c>
      <c r="CB196" s="203" t="str">
        <f>IF($BI196=4,"*",IF(転記作業用!$CK196=0,"-",転記作業用!CG196))</f>
        <v>-</v>
      </c>
      <c r="CC196" s="203" t="str">
        <f>IF(転記作業用!$CJ196=0,"*",IF('在宅生活改善調査（利用者票）'!CC205="","-",'在宅生活改善調査（利用者票）'!CC205))</f>
        <v>*</v>
      </c>
      <c r="CD196" s="203" t="str">
        <f>IF(転記作業用!CI196=0,"*",IF('在宅生活改善調査（利用者票）'!CD205="","-",'在宅生活改善調査（利用者票）'!CD205))</f>
        <v>*</v>
      </c>
      <c r="CE196" s="203" t="str">
        <f>IF(CB196&lt;&gt;1,"*",IF('在宅生活改善調査（利用者票）'!CE205="","-",'在宅生活改善調査（利用者票）'!CE205))</f>
        <v>*</v>
      </c>
    </row>
    <row r="197" spans="2:83" x14ac:dyDescent="0.15">
      <c r="B197" s="203" t="str">
        <f>IF('在宅生活改善調査（利用者票）'!B206="","-",'在宅生活改善調査（利用者票）'!B206)</f>
        <v>-</v>
      </c>
      <c r="C197" s="203" t="str">
        <f>IF('在宅生活改善調査（利用者票）'!C206="","-",'在宅生活改善調査（利用者票）'!C206)</f>
        <v>-</v>
      </c>
      <c r="D197" s="203" t="str">
        <f>IF('在宅生活改善調査（利用者票）'!D206="","-",'在宅生活改善調査（利用者票）'!D206)</f>
        <v>-</v>
      </c>
      <c r="E197" s="203" t="str">
        <f>IF(転記作業用!$K197=0,"-",転記作業用!D197)</f>
        <v>-</v>
      </c>
      <c r="F197" s="203" t="str">
        <f>IF(転記作業用!$K197=0,"-",転記作業用!E197)</f>
        <v>-</v>
      </c>
      <c r="G197" s="203" t="str">
        <f>IF(転記作業用!$K197=0,"-",転記作業用!F197)</f>
        <v>-</v>
      </c>
      <c r="H197" s="203" t="str">
        <f>IF(転記作業用!$K197=0,"-",転記作業用!G197)</f>
        <v>-</v>
      </c>
      <c r="I197" s="203" t="str">
        <f>IF(転記作業用!$K197=0,"-",転記作業用!H197)</f>
        <v>-</v>
      </c>
      <c r="J197" s="203" t="str">
        <f>IF(転記作業用!$K197=0,"-",転記作業用!I197)</f>
        <v>-</v>
      </c>
      <c r="K197" s="203" t="str">
        <f>IF(転記作業用!$K197=0,"-",転記作業用!J197)</f>
        <v>-</v>
      </c>
      <c r="L197" s="203" t="str">
        <f>IF(転記作業用!$S197=0,"-",転記作業用!L197)</f>
        <v>-</v>
      </c>
      <c r="M197" s="203" t="str">
        <f>IF(転記作業用!$S197=0,"-",転記作業用!M197)</f>
        <v>-</v>
      </c>
      <c r="N197" s="203" t="str">
        <f>IF(転記作業用!$S197=0,"-",転記作業用!N197)</f>
        <v>-</v>
      </c>
      <c r="O197" s="203" t="str">
        <f>IF(転記作業用!$S197=0,"-",転記作業用!O197)</f>
        <v>-</v>
      </c>
      <c r="P197" s="203" t="str">
        <f>IF(転記作業用!$S197=0,"-",転記作業用!P197)</f>
        <v>-</v>
      </c>
      <c r="Q197" s="203" t="str">
        <f>IF(転記作業用!$S197=0,"-",転記作業用!Q197)</f>
        <v>-</v>
      </c>
      <c r="R197" s="203" t="str">
        <f>IF(転記作業用!$S197=0,"-",転記作業用!R197)</f>
        <v>-</v>
      </c>
      <c r="S197" s="203" t="str">
        <f>IF(転記作業用!$AB197=0,"-",転記作業用!T197)</f>
        <v>-</v>
      </c>
      <c r="T197" s="203" t="str">
        <f>IF(転記作業用!$AB197=0,"-",転記作業用!U197)</f>
        <v>-</v>
      </c>
      <c r="U197" s="203" t="str">
        <f>IF(転記作業用!$AB197=0,"-",転記作業用!V197)</f>
        <v>-</v>
      </c>
      <c r="V197" s="203" t="str">
        <f>IF(転記作業用!$AB197=0,"-",転記作業用!W197)</f>
        <v>-</v>
      </c>
      <c r="W197" s="203" t="str">
        <f>IF(転記作業用!$AB197=0,"-",転記作業用!X197)</f>
        <v>-</v>
      </c>
      <c r="X197" s="203" t="str">
        <f>IF(転記作業用!$AB197=0,"-",転記作業用!Y197)</f>
        <v>-</v>
      </c>
      <c r="Y197" s="203" t="str">
        <f>IF(転記作業用!$AB197=0,"-",転記作業用!Z197)</f>
        <v>-</v>
      </c>
      <c r="Z197" s="203" t="str">
        <f>IF(転記作業用!$AB197=0,"-",転記作業用!AA197)</f>
        <v>-</v>
      </c>
      <c r="AA197" s="203" t="str">
        <f>IF($G197=0,"*",IF(転記作業用!$AK197=0,"-",転記作業用!AC197))</f>
        <v>-</v>
      </c>
      <c r="AB197" s="203" t="str">
        <f>IF($G197=0,"*",IF(転記作業用!$AK197=0,"-",転記作業用!AD197))</f>
        <v>-</v>
      </c>
      <c r="AC197" s="203" t="str">
        <f>IF($G197=0,"*",IF(転記作業用!$AK197=0,"-",転記作業用!AE197))</f>
        <v>-</v>
      </c>
      <c r="AD197" s="203" t="str">
        <f>IF($G197=0,"*",IF(転記作業用!$AK197=0,"-",転記作業用!AF197))</f>
        <v>-</v>
      </c>
      <c r="AE197" s="203" t="str">
        <f>IF($G197=0,"*",IF(転記作業用!$AK197=0,"-",転記作業用!AG197))</f>
        <v>-</v>
      </c>
      <c r="AF197" s="203" t="str">
        <f>IF($G197=0,"*",IF(転記作業用!$AK197=0,"-",転記作業用!AH197))</f>
        <v>-</v>
      </c>
      <c r="AG197" s="203" t="str">
        <f>IF($G197=0,"*",IF(転記作業用!$AK197=0,"-",転記作業用!AI197))</f>
        <v>-</v>
      </c>
      <c r="AH197" s="203" t="str">
        <f>IF($G197=0,"*",IF(転記作業用!$AK197=0,"-",転記作業用!AJ197))</f>
        <v>-</v>
      </c>
      <c r="AI197" s="203" t="str">
        <f>IF($H197=0,"*",IF(転記作業用!$AW197=0,"-",転記作業用!AL197))</f>
        <v>-</v>
      </c>
      <c r="AJ197" s="203" t="str">
        <f>IF($H197=0,"*",IF(転記作業用!$AW197=0,"-",転記作業用!AM197))</f>
        <v>-</v>
      </c>
      <c r="AK197" s="203" t="str">
        <f>IF($H197=0,"*",IF(転記作業用!$AW197=0,"-",転記作業用!AN197))</f>
        <v>-</v>
      </c>
      <c r="AL197" s="203" t="str">
        <f>IF($H197=0,"*",IF(転記作業用!$AW197=0,"-",転記作業用!AO197))</f>
        <v>-</v>
      </c>
      <c r="AM197" s="203" t="str">
        <f>IF($H197=0,"*",IF(転記作業用!$AW197=0,"-",転記作業用!AP197))</f>
        <v>-</v>
      </c>
      <c r="AN197" s="203" t="str">
        <f>IF($H197=0,"*",IF(転記作業用!$AW197=0,"-",転記作業用!AQ197))</f>
        <v>-</v>
      </c>
      <c r="AO197" s="203" t="str">
        <f>IF($H197=0,"*",IF(転記作業用!$AW197=0,"-",転記作業用!AR197))</f>
        <v>-</v>
      </c>
      <c r="AP197" s="203" t="str">
        <f>IF($H197=0,"*",IF(転記作業用!$AW197=0,"-",転記作業用!AS197))</f>
        <v>-</v>
      </c>
      <c r="AQ197" s="203" t="str">
        <f>IF($H197=0,"*",IF(転記作業用!$AW197=0,"-",転記作業用!AT197))</f>
        <v>-</v>
      </c>
      <c r="AR197" s="203" t="str">
        <f>IF($H197=0,"*",IF(転記作業用!$AW197=0,"-",転記作業用!AU197))</f>
        <v>-</v>
      </c>
      <c r="AS197" s="203" t="str">
        <f>IF($H197=0,"*",IF(転記作業用!$AW197=0,"-",転記作業用!AV197))</f>
        <v>-</v>
      </c>
      <c r="AT197" s="203" t="str">
        <f>IF($I197=0,"*",IF(転記作業用!$BM197=0,"-",転記作業用!AX197))</f>
        <v>-</v>
      </c>
      <c r="AU197" s="203" t="str">
        <f>IF($I197=0,"*",IF(転記作業用!$BM197=0,"-",転記作業用!AY197))</f>
        <v>-</v>
      </c>
      <c r="AV197" s="203" t="str">
        <f>IF($I197=0,"*",IF(転記作業用!$BM197=0,"-",転記作業用!AZ197))</f>
        <v>-</v>
      </c>
      <c r="AW197" s="203" t="str">
        <f>IF($I197=0,"*",IF(転記作業用!$BM197=0,"-",転記作業用!BA197))</f>
        <v>-</v>
      </c>
      <c r="AX197" s="203" t="str">
        <f>IF($I197=0,"*",IF(転記作業用!$BM197=0,"-",転記作業用!BB197))</f>
        <v>-</v>
      </c>
      <c r="AY197" s="203" t="str">
        <f>IF($I197=0,"*",IF(転記作業用!$BM197=0,"-",転記作業用!BC197))</f>
        <v>-</v>
      </c>
      <c r="AZ197" s="203" t="str">
        <f>IF($I197=0,"*",IF(転記作業用!$BM197=0,"-",転記作業用!BD197))</f>
        <v>-</v>
      </c>
      <c r="BA197" s="203" t="str">
        <f>IF($I197=0,"*",IF(転記作業用!$BM197=0,"-",転記作業用!BE197))</f>
        <v>-</v>
      </c>
      <c r="BB197" s="203" t="str">
        <f>IF($I197=0,"*",IF(転記作業用!$BM197=0,"-",転記作業用!BF197))</f>
        <v>-</v>
      </c>
      <c r="BC197" s="203" t="str">
        <f>IF($I197=0,"*",IF(転記作業用!$BM197=0,"-",転記作業用!BG197))</f>
        <v>-</v>
      </c>
      <c r="BD197" s="203" t="str">
        <f>IF($I197=0,"*",IF(転記作業用!$BM197=0,"-",転記作業用!BH197))</f>
        <v>-</v>
      </c>
      <c r="BE197" s="203" t="str">
        <f>IF($I197=0,"*",IF(転記作業用!$BM197=0,"-",転記作業用!BI197))</f>
        <v>-</v>
      </c>
      <c r="BF197" s="203" t="str">
        <f>IF($I197=0,"*",IF(転記作業用!$BM197=0,"-",転記作業用!BJ197))</f>
        <v>-</v>
      </c>
      <c r="BG197" s="203" t="str">
        <f>IF($I197=0,"*",IF(転記作業用!$BM197=0,"-",転記作業用!BK197))</f>
        <v>-</v>
      </c>
      <c r="BH197" s="203" t="str">
        <f>IF($I197=0,"*",IF(転記作業用!$BM197=0,"-",転記作業用!BL197))</f>
        <v>-</v>
      </c>
      <c r="BI197" s="203" t="str">
        <f>IF('在宅生活改善調査（利用者票）'!BI206="","-",'在宅生活改善調査（利用者票）'!BI206)</f>
        <v>-</v>
      </c>
      <c r="BJ197" s="203" t="str">
        <f>IF($BI197=4,"*",IF(転記作業用!$CK197=0,"-",転記作業用!BO197))</f>
        <v>-</v>
      </c>
      <c r="BK197" s="203" t="str">
        <f>IF($BI197=4,"*",IF(転記作業用!$CK197=0,"-",転記作業用!BP197))</f>
        <v>-</v>
      </c>
      <c r="BL197" s="203" t="str">
        <f>IF($BI197=4,"*",IF(転記作業用!$CK197=0,"-",転記作業用!BQ197))</f>
        <v>-</v>
      </c>
      <c r="BM197" s="203" t="str">
        <f>IF($BI197=4,"*",IF(転記作業用!$CK197=0,"-",転記作業用!BR197))</f>
        <v>-</v>
      </c>
      <c r="BN197" s="203" t="str">
        <f>IF($BI197=4,"*",IF(転記作業用!$CK197=0,"-",転記作業用!BS197))</f>
        <v>-</v>
      </c>
      <c r="BO197" s="203" t="str">
        <f>IF($BI197=4,"*",IF(転記作業用!$CK197=0,"-",転記作業用!BT197))</f>
        <v>-</v>
      </c>
      <c r="BP197" s="203" t="str">
        <f>IF($BI197=4,"*",IF(転記作業用!$CK197=0,"-",転記作業用!BU197))</f>
        <v>-</v>
      </c>
      <c r="BQ197" s="203" t="str">
        <f>IF($BI197=4,"*",IF(転記作業用!$CK197=0,"-",転記作業用!BV197))</f>
        <v>-</v>
      </c>
      <c r="BR197" s="203" t="str">
        <f>IF($BI197=4,"*",IF(転記作業用!$CK197=0,"-",転記作業用!BW197))</f>
        <v>-</v>
      </c>
      <c r="BS197" s="203" t="str">
        <f>IF($BI197=4,"*",IF(転記作業用!$CK197=0,"-",転記作業用!BX197))</f>
        <v>-</v>
      </c>
      <c r="BT197" s="203" t="str">
        <f>IF($BI197=4,"*",IF(転記作業用!$CK197=0,"-",転記作業用!BY197))</f>
        <v>-</v>
      </c>
      <c r="BU197" s="203" t="str">
        <f>IF($BI197=4,"*",IF(転記作業用!$CK197=0,"-",転記作業用!BZ197))</f>
        <v>-</v>
      </c>
      <c r="BV197" s="203" t="str">
        <f>IF($BI197=4,"*",IF(転記作業用!$CK197=0,"-",転記作業用!CA197))</f>
        <v>-</v>
      </c>
      <c r="BW197" s="203" t="str">
        <f>IF($BI197=4,"*",IF(転記作業用!$CK197=0,"-",転記作業用!CB197))</f>
        <v>-</v>
      </c>
      <c r="BX197" s="203" t="str">
        <f>IF($BI197=4,"*",IF(転記作業用!$CK197=0,"-",転記作業用!CC197))</f>
        <v>-</v>
      </c>
      <c r="BY197" s="203" t="str">
        <f>IF($BI197=4,"*",IF(転記作業用!$CK197=0,"-",転記作業用!CD197))</f>
        <v>-</v>
      </c>
      <c r="BZ197" s="203" t="str">
        <f>IF($BI197=4,"*",IF(転記作業用!$CK197=0,"-",転記作業用!CE197))</f>
        <v>-</v>
      </c>
      <c r="CA197" s="203" t="str">
        <f>IF($BI197=4,"*",IF(転記作業用!$CK197=0,"-",転記作業用!CF197))</f>
        <v>-</v>
      </c>
      <c r="CB197" s="203" t="str">
        <f>IF($BI197=4,"*",IF(転記作業用!$CK197=0,"-",転記作業用!CG197))</f>
        <v>-</v>
      </c>
      <c r="CC197" s="203" t="str">
        <f>IF(転記作業用!$CJ197=0,"*",IF('在宅生活改善調査（利用者票）'!CC206="","-",'在宅生活改善調査（利用者票）'!CC206))</f>
        <v>*</v>
      </c>
      <c r="CD197" s="203" t="str">
        <f>IF(転記作業用!CI197=0,"*",IF('在宅生活改善調査（利用者票）'!CD206="","-",'在宅生活改善調査（利用者票）'!CD206))</f>
        <v>*</v>
      </c>
      <c r="CE197" s="203" t="str">
        <f>IF(CB197&lt;&gt;1,"*",IF('在宅生活改善調査（利用者票）'!CE206="","-",'在宅生活改善調査（利用者票）'!CE206))</f>
        <v>*</v>
      </c>
    </row>
    <row r="198" spans="2:83" x14ac:dyDescent="0.15">
      <c r="B198" s="203" t="str">
        <f>IF('在宅生活改善調査（利用者票）'!B207="","-",'在宅生活改善調査（利用者票）'!B207)</f>
        <v>-</v>
      </c>
      <c r="C198" s="203" t="str">
        <f>IF('在宅生活改善調査（利用者票）'!C207="","-",'在宅生活改善調査（利用者票）'!C207)</f>
        <v>-</v>
      </c>
      <c r="D198" s="203" t="str">
        <f>IF('在宅生活改善調査（利用者票）'!D207="","-",'在宅生活改善調査（利用者票）'!D207)</f>
        <v>-</v>
      </c>
      <c r="E198" s="203" t="str">
        <f>IF(転記作業用!$K198=0,"-",転記作業用!D198)</f>
        <v>-</v>
      </c>
      <c r="F198" s="203" t="str">
        <f>IF(転記作業用!$K198=0,"-",転記作業用!E198)</f>
        <v>-</v>
      </c>
      <c r="G198" s="203" t="str">
        <f>IF(転記作業用!$K198=0,"-",転記作業用!F198)</f>
        <v>-</v>
      </c>
      <c r="H198" s="203" t="str">
        <f>IF(転記作業用!$K198=0,"-",転記作業用!G198)</f>
        <v>-</v>
      </c>
      <c r="I198" s="203" t="str">
        <f>IF(転記作業用!$K198=0,"-",転記作業用!H198)</f>
        <v>-</v>
      </c>
      <c r="J198" s="203" t="str">
        <f>IF(転記作業用!$K198=0,"-",転記作業用!I198)</f>
        <v>-</v>
      </c>
      <c r="K198" s="203" t="str">
        <f>IF(転記作業用!$K198=0,"-",転記作業用!J198)</f>
        <v>-</v>
      </c>
      <c r="L198" s="203" t="str">
        <f>IF(転記作業用!$S198=0,"-",転記作業用!L198)</f>
        <v>-</v>
      </c>
      <c r="M198" s="203" t="str">
        <f>IF(転記作業用!$S198=0,"-",転記作業用!M198)</f>
        <v>-</v>
      </c>
      <c r="N198" s="203" t="str">
        <f>IF(転記作業用!$S198=0,"-",転記作業用!N198)</f>
        <v>-</v>
      </c>
      <c r="O198" s="203" t="str">
        <f>IF(転記作業用!$S198=0,"-",転記作業用!O198)</f>
        <v>-</v>
      </c>
      <c r="P198" s="203" t="str">
        <f>IF(転記作業用!$S198=0,"-",転記作業用!P198)</f>
        <v>-</v>
      </c>
      <c r="Q198" s="203" t="str">
        <f>IF(転記作業用!$S198=0,"-",転記作業用!Q198)</f>
        <v>-</v>
      </c>
      <c r="R198" s="203" t="str">
        <f>IF(転記作業用!$S198=0,"-",転記作業用!R198)</f>
        <v>-</v>
      </c>
      <c r="S198" s="203" t="str">
        <f>IF(転記作業用!$AB198=0,"-",転記作業用!T198)</f>
        <v>-</v>
      </c>
      <c r="T198" s="203" t="str">
        <f>IF(転記作業用!$AB198=0,"-",転記作業用!U198)</f>
        <v>-</v>
      </c>
      <c r="U198" s="203" t="str">
        <f>IF(転記作業用!$AB198=0,"-",転記作業用!V198)</f>
        <v>-</v>
      </c>
      <c r="V198" s="203" t="str">
        <f>IF(転記作業用!$AB198=0,"-",転記作業用!W198)</f>
        <v>-</v>
      </c>
      <c r="W198" s="203" t="str">
        <f>IF(転記作業用!$AB198=0,"-",転記作業用!X198)</f>
        <v>-</v>
      </c>
      <c r="X198" s="203" t="str">
        <f>IF(転記作業用!$AB198=0,"-",転記作業用!Y198)</f>
        <v>-</v>
      </c>
      <c r="Y198" s="203" t="str">
        <f>IF(転記作業用!$AB198=0,"-",転記作業用!Z198)</f>
        <v>-</v>
      </c>
      <c r="Z198" s="203" t="str">
        <f>IF(転記作業用!$AB198=0,"-",転記作業用!AA198)</f>
        <v>-</v>
      </c>
      <c r="AA198" s="203" t="str">
        <f>IF($G198=0,"*",IF(転記作業用!$AK198=0,"-",転記作業用!AC198))</f>
        <v>-</v>
      </c>
      <c r="AB198" s="203" t="str">
        <f>IF($G198=0,"*",IF(転記作業用!$AK198=0,"-",転記作業用!AD198))</f>
        <v>-</v>
      </c>
      <c r="AC198" s="203" t="str">
        <f>IF($G198=0,"*",IF(転記作業用!$AK198=0,"-",転記作業用!AE198))</f>
        <v>-</v>
      </c>
      <c r="AD198" s="203" t="str">
        <f>IF($G198=0,"*",IF(転記作業用!$AK198=0,"-",転記作業用!AF198))</f>
        <v>-</v>
      </c>
      <c r="AE198" s="203" t="str">
        <f>IF($G198=0,"*",IF(転記作業用!$AK198=0,"-",転記作業用!AG198))</f>
        <v>-</v>
      </c>
      <c r="AF198" s="203" t="str">
        <f>IF($G198=0,"*",IF(転記作業用!$AK198=0,"-",転記作業用!AH198))</f>
        <v>-</v>
      </c>
      <c r="AG198" s="203" t="str">
        <f>IF($G198=0,"*",IF(転記作業用!$AK198=0,"-",転記作業用!AI198))</f>
        <v>-</v>
      </c>
      <c r="AH198" s="203" t="str">
        <f>IF($G198=0,"*",IF(転記作業用!$AK198=0,"-",転記作業用!AJ198))</f>
        <v>-</v>
      </c>
      <c r="AI198" s="203" t="str">
        <f>IF($H198=0,"*",IF(転記作業用!$AW198=0,"-",転記作業用!AL198))</f>
        <v>-</v>
      </c>
      <c r="AJ198" s="203" t="str">
        <f>IF($H198=0,"*",IF(転記作業用!$AW198=0,"-",転記作業用!AM198))</f>
        <v>-</v>
      </c>
      <c r="AK198" s="203" t="str">
        <f>IF($H198=0,"*",IF(転記作業用!$AW198=0,"-",転記作業用!AN198))</f>
        <v>-</v>
      </c>
      <c r="AL198" s="203" t="str">
        <f>IF($H198=0,"*",IF(転記作業用!$AW198=0,"-",転記作業用!AO198))</f>
        <v>-</v>
      </c>
      <c r="AM198" s="203" t="str">
        <f>IF($H198=0,"*",IF(転記作業用!$AW198=0,"-",転記作業用!AP198))</f>
        <v>-</v>
      </c>
      <c r="AN198" s="203" t="str">
        <f>IF($H198=0,"*",IF(転記作業用!$AW198=0,"-",転記作業用!AQ198))</f>
        <v>-</v>
      </c>
      <c r="AO198" s="203" t="str">
        <f>IF($H198=0,"*",IF(転記作業用!$AW198=0,"-",転記作業用!AR198))</f>
        <v>-</v>
      </c>
      <c r="AP198" s="203" t="str">
        <f>IF($H198=0,"*",IF(転記作業用!$AW198=0,"-",転記作業用!AS198))</f>
        <v>-</v>
      </c>
      <c r="AQ198" s="203" t="str">
        <f>IF($H198=0,"*",IF(転記作業用!$AW198=0,"-",転記作業用!AT198))</f>
        <v>-</v>
      </c>
      <c r="AR198" s="203" t="str">
        <f>IF($H198=0,"*",IF(転記作業用!$AW198=0,"-",転記作業用!AU198))</f>
        <v>-</v>
      </c>
      <c r="AS198" s="203" t="str">
        <f>IF($H198=0,"*",IF(転記作業用!$AW198=0,"-",転記作業用!AV198))</f>
        <v>-</v>
      </c>
      <c r="AT198" s="203" t="str">
        <f>IF($I198=0,"*",IF(転記作業用!$BM198=0,"-",転記作業用!AX198))</f>
        <v>-</v>
      </c>
      <c r="AU198" s="203" t="str">
        <f>IF($I198=0,"*",IF(転記作業用!$BM198=0,"-",転記作業用!AY198))</f>
        <v>-</v>
      </c>
      <c r="AV198" s="203" t="str">
        <f>IF($I198=0,"*",IF(転記作業用!$BM198=0,"-",転記作業用!AZ198))</f>
        <v>-</v>
      </c>
      <c r="AW198" s="203" t="str">
        <f>IF($I198=0,"*",IF(転記作業用!$BM198=0,"-",転記作業用!BA198))</f>
        <v>-</v>
      </c>
      <c r="AX198" s="203" t="str">
        <f>IF($I198=0,"*",IF(転記作業用!$BM198=0,"-",転記作業用!BB198))</f>
        <v>-</v>
      </c>
      <c r="AY198" s="203" t="str">
        <f>IF($I198=0,"*",IF(転記作業用!$BM198=0,"-",転記作業用!BC198))</f>
        <v>-</v>
      </c>
      <c r="AZ198" s="203" t="str">
        <f>IF($I198=0,"*",IF(転記作業用!$BM198=0,"-",転記作業用!BD198))</f>
        <v>-</v>
      </c>
      <c r="BA198" s="203" t="str">
        <f>IF($I198=0,"*",IF(転記作業用!$BM198=0,"-",転記作業用!BE198))</f>
        <v>-</v>
      </c>
      <c r="BB198" s="203" t="str">
        <f>IF($I198=0,"*",IF(転記作業用!$BM198=0,"-",転記作業用!BF198))</f>
        <v>-</v>
      </c>
      <c r="BC198" s="203" t="str">
        <f>IF($I198=0,"*",IF(転記作業用!$BM198=0,"-",転記作業用!BG198))</f>
        <v>-</v>
      </c>
      <c r="BD198" s="203" t="str">
        <f>IF($I198=0,"*",IF(転記作業用!$BM198=0,"-",転記作業用!BH198))</f>
        <v>-</v>
      </c>
      <c r="BE198" s="203" t="str">
        <f>IF($I198=0,"*",IF(転記作業用!$BM198=0,"-",転記作業用!BI198))</f>
        <v>-</v>
      </c>
      <c r="BF198" s="203" t="str">
        <f>IF($I198=0,"*",IF(転記作業用!$BM198=0,"-",転記作業用!BJ198))</f>
        <v>-</v>
      </c>
      <c r="BG198" s="203" t="str">
        <f>IF($I198=0,"*",IF(転記作業用!$BM198=0,"-",転記作業用!BK198))</f>
        <v>-</v>
      </c>
      <c r="BH198" s="203" t="str">
        <f>IF($I198=0,"*",IF(転記作業用!$BM198=0,"-",転記作業用!BL198))</f>
        <v>-</v>
      </c>
      <c r="BI198" s="203" t="str">
        <f>IF('在宅生活改善調査（利用者票）'!BI207="","-",'在宅生活改善調査（利用者票）'!BI207)</f>
        <v>-</v>
      </c>
      <c r="BJ198" s="203" t="str">
        <f>IF($BI198=4,"*",IF(転記作業用!$CK198=0,"-",転記作業用!BO198))</f>
        <v>-</v>
      </c>
      <c r="BK198" s="203" t="str">
        <f>IF($BI198=4,"*",IF(転記作業用!$CK198=0,"-",転記作業用!BP198))</f>
        <v>-</v>
      </c>
      <c r="BL198" s="203" t="str">
        <f>IF($BI198=4,"*",IF(転記作業用!$CK198=0,"-",転記作業用!BQ198))</f>
        <v>-</v>
      </c>
      <c r="BM198" s="203" t="str">
        <f>IF($BI198=4,"*",IF(転記作業用!$CK198=0,"-",転記作業用!BR198))</f>
        <v>-</v>
      </c>
      <c r="BN198" s="203" t="str">
        <f>IF($BI198=4,"*",IF(転記作業用!$CK198=0,"-",転記作業用!BS198))</f>
        <v>-</v>
      </c>
      <c r="BO198" s="203" t="str">
        <f>IF($BI198=4,"*",IF(転記作業用!$CK198=0,"-",転記作業用!BT198))</f>
        <v>-</v>
      </c>
      <c r="BP198" s="203" t="str">
        <f>IF($BI198=4,"*",IF(転記作業用!$CK198=0,"-",転記作業用!BU198))</f>
        <v>-</v>
      </c>
      <c r="BQ198" s="203" t="str">
        <f>IF($BI198=4,"*",IF(転記作業用!$CK198=0,"-",転記作業用!BV198))</f>
        <v>-</v>
      </c>
      <c r="BR198" s="203" t="str">
        <f>IF($BI198=4,"*",IF(転記作業用!$CK198=0,"-",転記作業用!BW198))</f>
        <v>-</v>
      </c>
      <c r="BS198" s="203" t="str">
        <f>IF($BI198=4,"*",IF(転記作業用!$CK198=0,"-",転記作業用!BX198))</f>
        <v>-</v>
      </c>
      <c r="BT198" s="203" t="str">
        <f>IF($BI198=4,"*",IF(転記作業用!$CK198=0,"-",転記作業用!BY198))</f>
        <v>-</v>
      </c>
      <c r="BU198" s="203" t="str">
        <f>IF($BI198=4,"*",IF(転記作業用!$CK198=0,"-",転記作業用!BZ198))</f>
        <v>-</v>
      </c>
      <c r="BV198" s="203" t="str">
        <f>IF($BI198=4,"*",IF(転記作業用!$CK198=0,"-",転記作業用!CA198))</f>
        <v>-</v>
      </c>
      <c r="BW198" s="203" t="str">
        <f>IF($BI198=4,"*",IF(転記作業用!$CK198=0,"-",転記作業用!CB198))</f>
        <v>-</v>
      </c>
      <c r="BX198" s="203" t="str">
        <f>IF($BI198=4,"*",IF(転記作業用!$CK198=0,"-",転記作業用!CC198))</f>
        <v>-</v>
      </c>
      <c r="BY198" s="203" t="str">
        <f>IF($BI198=4,"*",IF(転記作業用!$CK198=0,"-",転記作業用!CD198))</f>
        <v>-</v>
      </c>
      <c r="BZ198" s="203" t="str">
        <f>IF($BI198=4,"*",IF(転記作業用!$CK198=0,"-",転記作業用!CE198))</f>
        <v>-</v>
      </c>
      <c r="CA198" s="203" t="str">
        <f>IF($BI198=4,"*",IF(転記作業用!$CK198=0,"-",転記作業用!CF198))</f>
        <v>-</v>
      </c>
      <c r="CB198" s="203" t="str">
        <f>IF($BI198=4,"*",IF(転記作業用!$CK198=0,"-",転記作業用!CG198))</f>
        <v>-</v>
      </c>
      <c r="CC198" s="203" t="str">
        <f>IF(転記作業用!$CJ198=0,"*",IF('在宅生活改善調査（利用者票）'!CC207="","-",'在宅生活改善調査（利用者票）'!CC207))</f>
        <v>*</v>
      </c>
      <c r="CD198" s="203" t="str">
        <f>IF(転記作業用!CI198=0,"*",IF('在宅生活改善調査（利用者票）'!CD207="","-",'在宅生活改善調査（利用者票）'!CD207))</f>
        <v>*</v>
      </c>
      <c r="CE198" s="203" t="str">
        <f>IF(CB198&lt;&gt;1,"*",IF('在宅生活改善調査（利用者票）'!CE207="","-",'在宅生活改善調査（利用者票）'!CE207))</f>
        <v>*</v>
      </c>
    </row>
    <row r="199" spans="2:83" x14ac:dyDescent="0.15">
      <c r="B199" s="203" t="str">
        <f>IF('在宅生活改善調査（利用者票）'!B208="","-",'在宅生活改善調査（利用者票）'!B208)</f>
        <v>-</v>
      </c>
      <c r="C199" s="203" t="str">
        <f>IF('在宅生活改善調査（利用者票）'!C208="","-",'在宅生活改善調査（利用者票）'!C208)</f>
        <v>-</v>
      </c>
      <c r="D199" s="203" t="str">
        <f>IF('在宅生活改善調査（利用者票）'!D208="","-",'在宅生活改善調査（利用者票）'!D208)</f>
        <v>-</v>
      </c>
      <c r="E199" s="203" t="str">
        <f>IF(転記作業用!$K199=0,"-",転記作業用!D199)</f>
        <v>-</v>
      </c>
      <c r="F199" s="203" t="str">
        <f>IF(転記作業用!$K199=0,"-",転記作業用!E199)</f>
        <v>-</v>
      </c>
      <c r="G199" s="203" t="str">
        <f>IF(転記作業用!$K199=0,"-",転記作業用!F199)</f>
        <v>-</v>
      </c>
      <c r="H199" s="203" t="str">
        <f>IF(転記作業用!$K199=0,"-",転記作業用!G199)</f>
        <v>-</v>
      </c>
      <c r="I199" s="203" t="str">
        <f>IF(転記作業用!$K199=0,"-",転記作業用!H199)</f>
        <v>-</v>
      </c>
      <c r="J199" s="203" t="str">
        <f>IF(転記作業用!$K199=0,"-",転記作業用!I199)</f>
        <v>-</v>
      </c>
      <c r="K199" s="203" t="str">
        <f>IF(転記作業用!$K199=0,"-",転記作業用!J199)</f>
        <v>-</v>
      </c>
      <c r="L199" s="203" t="str">
        <f>IF(転記作業用!$S199=0,"-",転記作業用!L199)</f>
        <v>-</v>
      </c>
      <c r="M199" s="203" t="str">
        <f>IF(転記作業用!$S199=0,"-",転記作業用!M199)</f>
        <v>-</v>
      </c>
      <c r="N199" s="203" t="str">
        <f>IF(転記作業用!$S199=0,"-",転記作業用!N199)</f>
        <v>-</v>
      </c>
      <c r="O199" s="203" t="str">
        <f>IF(転記作業用!$S199=0,"-",転記作業用!O199)</f>
        <v>-</v>
      </c>
      <c r="P199" s="203" t="str">
        <f>IF(転記作業用!$S199=0,"-",転記作業用!P199)</f>
        <v>-</v>
      </c>
      <c r="Q199" s="203" t="str">
        <f>IF(転記作業用!$S199=0,"-",転記作業用!Q199)</f>
        <v>-</v>
      </c>
      <c r="R199" s="203" t="str">
        <f>IF(転記作業用!$S199=0,"-",転記作業用!R199)</f>
        <v>-</v>
      </c>
      <c r="S199" s="203" t="str">
        <f>IF(転記作業用!$AB199=0,"-",転記作業用!T199)</f>
        <v>-</v>
      </c>
      <c r="T199" s="203" t="str">
        <f>IF(転記作業用!$AB199=0,"-",転記作業用!U199)</f>
        <v>-</v>
      </c>
      <c r="U199" s="203" t="str">
        <f>IF(転記作業用!$AB199=0,"-",転記作業用!V199)</f>
        <v>-</v>
      </c>
      <c r="V199" s="203" t="str">
        <f>IF(転記作業用!$AB199=0,"-",転記作業用!W199)</f>
        <v>-</v>
      </c>
      <c r="W199" s="203" t="str">
        <f>IF(転記作業用!$AB199=0,"-",転記作業用!X199)</f>
        <v>-</v>
      </c>
      <c r="X199" s="203" t="str">
        <f>IF(転記作業用!$AB199=0,"-",転記作業用!Y199)</f>
        <v>-</v>
      </c>
      <c r="Y199" s="203" t="str">
        <f>IF(転記作業用!$AB199=0,"-",転記作業用!Z199)</f>
        <v>-</v>
      </c>
      <c r="Z199" s="203" t="str">
        <f>IF(転記作業用!$AB199=0,"-",転記作業用!AA199)</f>
        <v>-</v>
      </c>
      <c r="AA199" s="203" t="str">
        <f>IF($G199=0,"*",IF(転記作業用!$AK199=0,"-",転記作業用!AC199))</f>
        <v>-</v>
      </c>
      <c r="AB199" s="203" t="str">
        <f>IF($G199=0,"*",IF(転記作業用!$AK199=0,"-",転記作業用!AD199))</f>
        <v>-</v>
      </c>
      <c r="AC199" s="203" t="str">
        <f>IF($G199=0,"*",IF(転記作業用!$AK199=0,"-",転記作業用!AE199))</f>
        <v>-</v>
      </c>
      <c r="AD199" s="203" t="str">
        <f>IF($G199=0,"*",IF(転記作業用!$AK199=0,"-",転記作業用!AF199))</f>
        <v>-</v>
      </c>
      <c r="AE199" s="203" t="str">
        <f>IF($G199=0,"*",IF(転記作業用!$AK199=0,"-",転記作業用!AG199))</f>
        <v>-</v>
      </c>
      <c r="AF199" s="203" t="str">
        <f>IF($G199=0,"*",IF(転記作業用!$AK199=0,"-",転記作業用!AH199))</f>
        <v>-</v>
      </c>
      <c r="AG199" s="203" t="str">
        <f>IF($G199=0,"*",IF(転記作業用!$AK199=0,"-",転記作業用!AI199))</f>
        <v>-</v>
      </c>
      <c r="AH199" s="203" t="str">
        <f>IF($G199=0,"*",IF(転記作業用!$AK199=0,"-",転記作業用!AJ199))</f>
        <v>-</v>
      </c>
      <c r="AI199" s="203" t="str">
        <f>IF($H199=0,"*",IF(転記作業用!$AW199=0,"-",転記作業用!AL199))</f>
        <v>-</v>
      </c>
      <c r="AJ199" s="203" t="str">
        <f>IF($H199=0,"*",IF(転記作業用!$AW199=0,"-",転記作業用!AM199))</f>
        <v>-</v>
      </c>
      <c r="AK199" s="203" t="str">
        <f>IF($H199=0,"*",IF(転記作業用!$AW199=0,"-",転記作業用!AN199))</f>
        <v>-</v>
      </c>
      <c r="AL199" s="203" t="str">
        <f>IF($H199=0,"*",IF(転記作業用!$AW199=0,"-",転記作業用!AO199))</f>
        <v>-</v>
      </c>
      <c r="AM199" s="203" t="str">
        <f>IF($H199=0,"*",IF(転記作業用!$AW199=0,"-",転記作業用!AP199))</f>
        <v>-</v>
      </c>
      <c r="AN199" s="203" t="str">
        <f>IF($H199=0,"*",IF(転記作業用!$AW199=0,"-",転記作業用!AQ199))</f>
        <v>-</v>
      </c>
      <c r="AO199" s="203" t="str">
        <f>IF($H199=0,"*",IF(転記作業用!$AW199=0,"-",転記作業用!AR199))</f>
        <v>-</v>
      </c>
      <c r="AP199" s="203" t="str">
        <f>IF($H199=0,"*",IF(転記作業用!$AW199=0,"-",転記作業用!AS199))</f>
        <v>-</v>
      </c>
      <c r="AQ199" s="203" t="str">
        <f>IF($H199=0,"*",IF(転記作業用!$AW199=0,"-",転記作業用!AT199))</f>
        <v>-</v>
      </c>
      <c r="AR199" s="203" t="str">
        <f>IF($H199=0,"*",IF(転記作業用!$AW199=0,"-",転記作業用!AU199))</f>
        <v>-</v>
      </c>
      <c r="AS199" s="203" t="str">
        <f>IF($H199=0,"*",IF(転記作業用!$AW199=0,"-",転記作業用!AV199))</f>
        <v>-</v>
      </c>
      <c r="AT199" s="203" t="str">
        <f>IF($I199=0,"*",IF(転記作業用!$BM199=0,"-",転記作業用!AX199))</f>
        <v>-</v>
      </c>
      <c r="AU199" s="203" t="str">
        <f>IF($I199=0,"*",IF(転記作業用!$BM199=0,"-",転記作業用!AY199))</f>
        <v>-</v>
      </c>
      <c r="AV199" s="203" t="str">
        <f>IF($I199=0,"*",IF(転記作業用!$BM199=0,"-",転記作業用!AZ199))</f>
        <v>-</v>
      </c>
      <c r="AW199" s="203" t="str">
        <f>IF($I199=0,"*",IF(転記作業用!$BM199=0,"-",転記作業用!BA199))</f>
        <v>-</v>
      </c>
      <c r="AX199" s="203" t="str">
        <f>IF($I199=0,"*",IF(転記作業用!$BM199=0,"-",転記作業用!BB199))</f>
        <v>-</v>
      </c>
      <c r="AY199" s="203" t="str">
        <f>IF($I199=0,"*",IF(転記作業用!$BM199=0,"-",転記作業用!BC199))</f>
        <v>-</v>
      </c>
      <c r="AZ199" s="203" t="str">
        <f>IF($I199=0,"*",IF(転記作業用!$BM199=0,"-",転記作業用!BD199))</f>
        <v>-</v>
      </c>
      <c r="BA199" s="203" t="str">
        <f>IF($I199=0,"*",IF(転記作業用!$BM199=0,"-",転記作業用!BE199))</f>
        <v>-</v>
      </c>
      <c r="BB199" s="203" t="str">
        <f>IF($I199=0,"*",IF(転記作業用!$BM199=0,"-",転記作業用!BF199))</f>
        <v>-</v>
      </c>
      <c r="BC199" s="203" t="str">
        <f>IF($I199=0,"*",IF(転記作業用!$BM199=0,"-",転記作業用!BG199))</f>
        <v>-</v>
      </c>
      <c r="BD199" s="203" t="str">
        <f>IF($I199=0,"*",IF(転記作業用!$BM199=0,"-",転記作業用!BH199))</f>
        <v>-</v>
      </c>
      <c r="BE199" s="203" t="str">
        <f>IF($I199=0,"*",IF(転記作業用!$BM199=0,"-",転記作業用!BI199))</f>
        <v>-</v>
      </c>
      <c r="BF199" s="203" t="str">
        <f>IF($I199=0,"*",IF(転記作業用!$BM199=0,"-",転記作業用!BJ199))</f>
        <v>-</v>
      </c>
      <c r="BG199" s="203" t="str">
        <f>IF($I199=0,"*",IF(転記作業用!$BM199=0,"-",転記作業用!BK199))</f>
        <v>-</v>
      </c>
      <c r="BH199" s="203" t="str">
        <f>IF($I199=0,"*",IF(転記作業用!$BM199=0,"-",転記作業用!BL199))</f>
        <v>-</v>
      </c>
      <c r="BI199" s="203" t="str">
        <f>IF('在宅生活改善調査（利用者票）'!BI208="","-",'在宅生活改善調査（利用者票）'!BI208)</f>
        <v>-</v>
      </c>
      <c r="BJ199" s="203" t="str">
        <f>IF($BI199=4,"*",IF(転記作業用!$CK199=0,"-",転記作業用!BO199))</f>
        <v>-</v>
      </c>
      <c r="BK199" s="203" t="str">
        <f>IF($BI199=4,"*",IF(転記作業用!$CK199=0,"-",転記作業用!BP199))</f>
        <v>-</v>
      </c>
      <c r="BL199" s="203" t="str">
        <f>IF($BI199=4,"*",IF(転記作業用!$CK199=0,"-",転記作業用!BQ199))</f>
        <v>-</v>
      </c>
      <c r="BM199" s="203" t="str">
        <f>IF($BI199=4,"*",IF(転記作業用!$CK199=0,"-",転記作業用!BR199))</f>
        <v>-</v>
      </c>
      <c r="BN199" s="203" t="str">
        <f>IF($BI199=4,"*",IF(転記作業用!$CK199=0,"-",転記作業用!BS199))</f>
        <v>-</v>
      </c>
      <c r="BO199" s="203" t="str">
        <f>IF($BI199=4,"*",IF(転記作業用!$CK199=0,"-",転記作業用!BT199))</f>
        <v>-</v>
      </c>
      <c r="BP199" s="203" t="str">
        <f>IF($BI199=4,"*",IF(転記作業用!$CK199=0,"-",転記作業用!BU199))</f>
        <v>-</v>
      </c>
      <c r="BQ199" s="203" t="str">
        <f>IF($BI199=4,"*",IF(転記作業用!$CK199=0,"-",転記作業用!BV199))</f>
        <v>-</v>
      </c>
      <c r="BR199" s="203" t="str">
        <f>IF($BI199=4,"*",IF(転記作業用!$CK199=0,"-",転記作業用!BW199))</f>
        <v>-</v>
      </c>
      <c r="BS199" s="203" t="str">
        <f>IF($BI199=4,"*",IF(転記作業用!$CK199=0,"-",転記作業用!BX199))</f>
        <v>-</v>
      </c>
      <c r="BT199" s="203" t="str">
        <f>IF($BI199=4,"*",IF(転記作業用!$CK199=0,"-",転記作業用!BY199))</f>
        <v>-</v>
      </c>
      <c r="BU199" s="203" t="str">
        <f>IF($BI199=4,"*",IF(転記作業用!$CK199=0,"-",転記作業用!BZ199))</f>
        <v>-</v>
      </c>
      <c r="BV199" s="203" t="str">
        <f>IF($BI199=4,"*",IF(転記作業用!$CK199=0,"-",転記作業用!CA199))</f>
        <v>-</v>
      </c>
      <c r="BW199" s="203" t="str">
        <f>IF($BI199=4,"*",IF(転記作業用!$CK199=0,"-",転記作業用!CB199))</f>
        <v>-</v>
      </c>
      <c r="BX199" s="203" t="str">
        <f>IF($BI199=4,"*",IF(転記作業用!$CK199=0,"-",転記作業用!CC199))</f>
        <v>-</v>
      </c>
      <c r="BY199" s="203" t="str">
        <f>IF($BI199=4,"*",IF(転記作業用!$CK199=0,"-",転記作業用!CD199))</f>
        <v>-</v>
      </c>
      <c r="BZ199" s="203" t="str">
        <f>IF($BI199=4,"*",IF(転記作業用!$CK199=0,"-",転記作業用!CE199))</f>
        <v>-</v>
      </c>
      <c r="CA199" s="203" t="str">
        <f>IF($BI199=4,"*",IF(転記作業用!$CK199=0,"-",転記作業用!CF199))</f>
        <v>-</v>
      </c>
      <c r="CB199" s="203" t="str">
        <f>IF($BI199=4,"*",IF(転記作業用!$CK199=0,"-",転記作業用!CG199))</f>
        <v>-</v>
      </c>
      <c r="CC199" s="203" t="str">
        <f>IF(転記作業用!$CJ199=0,"*",IF('在宅生活改善調査（利用者票）'!CC208="","-",'在宅生活改善調査（利用者票）'!CC208))</f>
        <v>*</v>
      </c>
      <c r="CD199" s="203" t="str">
        <f>IF(転記作業用!CI199=0,"*",IF('在宅生活改善調査（利用者票）'!CD208="","-",'在宅生活改善調査（利用者票）'!CD208))</f>
        <v>*</v>
      </c>
      <c r="CE199" s="203" t="str">
        <f>IF(CB199&lt;&gt;1,"*",IF('在宅生活改善調査（利用者票）'!CE208="","-",'在宅生活改善調査（利用者票）'!CE208))</f>
        <v>*</v>
      </c>
    </row>
    <row r="200" spans="2:83" x14ac:dyDescent="0.15">
      <c r="B200" s="203" t="str">
        <f>IF('在宅生活改善調査（利用者票）'!B209="","-",'在宅生活改善調査（利用者票）'!B209)</f>
        <v>-</v>
      </c>
      <c r="C200" s="203" t="str">
        <f>IF('在宅生活改善調査（利用者票）'!C209="","-",'在宅生活改善調査（利用者票）'!C209)</f>
        <v>-</v>
      </c>
      <c r="D200" s="203" t="str">
        <f>IF('在宅生活改善調査（利用者票）'!D209="","-",'在宅生活改善調査（利用者票）'!D209)</f>
        <v>-</v>
      </c>
      <c r="E200" s="203" t="str">
        <f>IF(転記作業用!$K200=0,"-",転記作業用!D200)</f>
        <v>-</v>
      </c>
      <c r="F200" s="203" t="str">
        <f>IF(転記作業用!$K200=0,"-",転記作業用!E200)</f>
        <v>-</v>
      </c>
      <c r="G200" s="203" t="str">
        <f>IF(転記作業用!$K200=0,"-",転記作業用!F200)</f>
        <v>-</v>
      </c>
      <c r="H200" s="203" t="str">
        <f>IF(転記作業用!$K200=0,"-",転記作業用!G200)</f>
        <v>-</v>
      </c>
      <c r="I200" s="203" t="str">
        <f>IF(転記作業用!$K200=0,"-",転記作業用!H200)</f>
        <v>-</v>
      </c>
      <c r="J200" s="203" t="str">
        <f>IF(転記作業用!$K200=0,"-",転記作業用!I200)</f>
        <v>-</v>
      </c>
      <c r="K200" s="203" t="str">
        <f>IF(転記作業用!$K200=0,"-",転記作業用!J200)</f>
        <v>-</v>
      </c>
      <c r="L200" s="203" t="str">
        <f>IF(転記作業用!$S200=0,"-",転記作業用!L200)</f>
        <v>-</v>
      </c>
      <c r="M200" s="203" t="str">
        <f>IF(転記作業用!$S200=0,"-",転記作業用!M200)</f>
        <v>-</v>
      </c>
      <c r="N200" s="203" t="str">
        <f>IF(転記作業用!$S200=0,"-",転記作業用!N200)</f>
        <v>-</v>
      </c>
      <c r="O200" s="203" t="str">
        <f>IF(転記作業用!$S200=0,"-",転記作業用!O200)</f>
        <v>-</v>
      </c>
      <c r="P200" s="203" t="str">
        <f>IF(転記作業用!$S200=0,"-",転記作業用!P200)</f>
        <v>-</v>
      </c>
      <c r="Q200" s="203" t="str">
        <f>IF(転記作業用!$S200=0,"-",転記作業用!Q200)</f>
        <v>-</v>
      </c>
      <c r="R200" s="203" t="str">
        <f>IF(転記作業用!$S200=0,"-",転記作業用!R200)</f>
        <v>-</v>
      </c>
      <c r="S200" s="203" t="str">
        <f>IF(転記作業用!$AB200=0,"-",転記作業用!T200)</f>
        <v>-</v>
      </c>
      <c r="T200" s="203" t="str">
        <f>IF(転記作業用!$AB200=0,"-",転記作業用!U200)</f>
        <v>-</v>
      </c>
      <c r="U200" s="203" t="str">
        <f>IF(転記作業用!$AB200=0,"-",転記作業用!V200)</f>
        <v>-</v>
      </c>
      <c r="V200" s="203" t="str">
        <f>IF(転記作業用!$AB200=0,"-",転記作業用!W200)</f>
        <v>-</v>
      </c>
      <c r="W200" s="203" t="str">
        <f>IF(転記作業用!$AB200=0,"-",転記作業用!X200)</f>
        <v>-</v>
      </c>
      <c r="X200" s="203" t="str">
        <f>IF(転記作業用!$AB200=0,"-",転記作業用!Y200)</f>
        <v>-</v>
      </c>
      <c r="Y200" s="203" t="str">
        <f>IF(転記作業用!$AB200=0,"-",転記作業用!Z200)</f>
        <v>-</v>
      </c>
      <c r="Z200" s="203" t="str">
        <f>IF(転記作業用!$AB200=0,"-",転記作業用!AA200)</f>
        <v>-</v>
      </c>
      <c r="AA200" s="203" t="str">
        <f>IF($G200=0,"*",IF(転記作業用!$AK200=0,"-",転記作業用!AC200))</f>
        <v>-</v>
      </c>
      <c r="AB200" s="203" t="str">
        <f>IF($G200=0,"*",IF(転記作業用!$AK200=0,"-",転記作業用!AD200))</f>
        <v>-</v>
      </c>
      <c r="AC200" s="203" t="str">
        <f>IF($G200=0,"*",IF(転記作業用!$AK200=0,"-",転記作業用!AE200))</f>
        <v>-</v>
      </c>
      <c r="AD200" s="203" t="str">
        <f>IF($G200=0,"*",IF(転記作業用!$AK200=0,"-",転記作業用!AF200))</f>
        <v>-</v>
      </c>
      <c r="AE200" s="203" t="str">
        <f>IF($G200=0,"*",IF(転記作業用!$AK200=0,"-",転記作業用!AG200))</f>
        <v>-</v>
      </c>
      <c r="AF200" s="203" t="str">
        <f>IF($G200=0,"*",IF(転記作業用!$AK200=0,"-",転記作業用!AH200))</f>
        <v>-</v>
      </c>
      <c r="AG200" s="203" t="str">
        <f>IF($G200=0,"*",IF(転記作業用!$AK200=0,"-",転記作業用!AI200))</f>
        <v>-</v>
      </c>
      <c r="AH200" s="203" t="str">
        <f>IF($G200=0,"*",IF(転記作業用!$AK200=0,"-",転記作業用!AJ200))</f>
        <v>-</v>
      </c>
      <c r="AI200" s="203" t="str">
        <f>IF($H200=0,"*",IF(転記作業用!$AW200=0,"-",転記作業用!AL200))</f>
        <v>-</v>
      </c>
      <c r="AJ200" s="203" t="str">
        <f>IF($H200=0,"*",IF(転記作業用!$AW200=0,"-",転記作業用!AM200))</f>
        <v>-</v>
      </c>
      <c r="AK200" s="203" t="str">
        <f>IF($H200=0,"*",IF(転記作業用!$AW200=0,"-",転記作業用!AN200))</f>
        <v>-</v>
      </c>
      <c r="AL200" s="203" t="str">
        <f>IF($H200=0,"*",IF(転記作業用!$AW200=0,"-",転記作業用!AO200))</f>
        <v>-</v>
      </c>
      <c r="AM200" s="203" t="str">
        <f>IF($H200=0,"*",IF(転記作業用!$AW200=0,"-",転記作業用!AP200))</f>
        <v>-</v>
      </c>
      <c r="AN200" s="203" t="str">
        <f>IF($H200=0,"*",IF(転記作業用!$AW200=0,"-",転記作業用!AQ200))</f>
        <v>-</v>
      </c>
      <c r="AO200" s="203" t="str">
        <f>IF($H200=0,"*",IF(転記作業用!$AW200=0,"-",転記作業用!AR200))</f>
        <v>-</v>
      </c>
      <c r="AP200" s="203" t="str">
        <f>IF($H200=0,"*",IF(転記作業用!$AW200=0,"-",転記作業用!AS200))</f>
        <v>-</v>
      </c>
      <c r="AQ200" s="203" t="str">
        <f>IF($H200=0,"*",IF(転記作業用!$AW200=0,"-",転記作業用!AT200))</f>
        <v>-</v>
      </c>
      <c r="AR200" s="203" t="str">
        <f>IF($H200=0,"*",IF(転記作業用!$AW200=0,"-",転記作業用!AU200))</f>
        <v>-</v>
      </c>
      <c r="AS200" s="203" t="str">
        <f>IF($H200=0,"*",IF(転記作業用!$AW200=0,"-",転記作業用!AV200))</f>
        <v>-</v>
      </c>
      <c r="AT200" s="203" t="str">
        <f>IF($I200=0,"*",IF(転記作業用!$BM200=0,"-",転記作業用!AX200))</f>
        <v>-</v>
      </c>
      <c r="AU200" s="203" t="str">
        <f>IF($I200=0,"*",IF(転記作業用!$BM200=0,"-",転記作業用!AY200))</f>
        <v>-</v>
      </c>
      <c r="AV200" s="203" t="str">
        <f>IF($I200=0,"*",IF(転記作業用!$BM200=0,"-",転記作業用!AZ200))</f>
        <v>-</v>
      </c>
      <c r="AW200" s="203" t="str">
        <f>IF($I200=0,"*",IF(転記作業用!$BM200=0,"-",転記作業用!BA200))</f>
        <v>-</v>
      </c>
      <c r="AX200" s="203" t="str">
        <f>IF($I200=0,"*",IF(転記作業用!$BM200=0,"-",転記作業用!BB200))</f>
        <v>-</v>
      </c>
      <c r="AY200" s="203" t="str">
        <f>IF($I200=0,"*",IF(転記作業用!$BM200=0,"-",転記作業用!BC200))</f>
        <v>-</v>
      </c>
      <c r="AZ200" s="203" t="str">
        <f>IF($I200=0,"*",IF(転記作業用!$BM200=0,"-",転記作業用!BD200))</f>
        <v>-</v>
      </c>
      <c r="BA200" s="203" t="str">
        <f>IF($I200=0,"*",IF(転記作業用!$BM200=0,"-",転記作業用!BE200))</f>
        <v>-</v>
      </c>
      <c r="BB200" s="203" t="str">
        <f>IF($I200=0,"*",IF(転記作業用!$BM200=0,"-",転記作業用!BF200))</f>
        <v>-</v>
      </c>
      <c r="BC200" s="203" t="str">
        <f>IF($I200=0,"*",IF(転記作業用!$BM200=0,"-",転記作業用!BG200))</f>
        <v>-</v>
      </c>
      <c r="BD200" s="203" t="str">
        <f>IF($I200=0,"*",IF(転記作業用!$BM200=0,"-",転記作業用!BH200))</f>
        <v>-</v>
      </c>
      <c r="BE200" s="203" t="str">
        <f>IF($I200=0,"*",IF(転記作業用!$BM200=0,"-",転記作業用!BI200))</f>
        <v>-</v>
      </c>
      <c r="BF200" s="203" t="str">
        <f>IF($I200=0,"*",IF(転記作業用!$BM200=0,"-",転記作業用!BJ200))</f>
        <v>-</v>
      </c>
      <c r="BG200" s="203" t="str">
        <f>IF($I200=0,"*",IF(転記作業用!$BM200=0,"-",転記作業用!BK200))</f>
        <v>-</v>
      </c>
      <c r="BH200" s="203" t="str">
        <f>IF($I200=0,"*",IF(転記作業用!$BM200=0,"-",転記作業用!BL200))</f>
        <v>-</v>
      </c>
      <c r="BI200" s="203" t="str">
        <f>IF('在宅生活改善調査（利用者票）'!BI209="","-",'在宅生活改善調査（利用者票）'!BI209)</f>
        <v>-</v>
      </c>
      <c r="BJ200" s="203" t="str">
        <f>IF($BI200=4,"*",IF(転記作業用!$CK200=0,"-",転記作業用!BO200))</f>
        <v>-</v>
      </c>
      <c r="BK200" s="203" t="str">
        <f>IF($BI200=4,"*",IF(転記作業用!$CK200=0,"-",転記作業用!BP200))</f>
        <v>-</v>
      </c>
      <c r="BL200" s="203" t="str">
        <f>IF($BI200=4,"*",IF(転記作業用!$CK200=0,"-",転記作業用!BQ200))</f>
        <v>-</v>
      </c>
      <c r="BM200" s="203" t="str">
        <f>IF($BI200=4,"*",IF(転記作業用!$CK200=0,"-",転記作業用!BR200))</f>
        <v>-</v>
      </c>
      <c r="BN200" s="203" t="str">
        <f>IF($BI200=4,"*",IF(転記作業用!$CK200=0,"-",転記作業用!BS200))</f>
        <v>-</v>
      </c>
      <c r="BO200" s="203" t="str">
        <f>IF($BI200=4,"*",IF(転記作業用!$CK200=0,"-",転記作業用!BT200))</f>
        <v>-</v>
      </c>
      <c r="BP200" s="203" t="str">
        <f>IF($BI200=4,"*",IF(転記作業用!$CK200=0,"-",転記作業用!BU200))</f>
        <v>-</v>
      </c>
      <c r="BQ200" s="203" t="str">
        <f>IF($BI200=4,"*",IF(転記作業用!$CK200=0,"-",転記作業用!BV200))</f>
        <v>-</v>
      </c>
      <c r="BR200" s="203" t="str">
        <f>IF($BI200=4,"*",IF(転記作業用!$CK200=0,"-",転記作業用!BW200))</f>
        <v>-</v>
      </c>
      <c r="BS200" s="203" t="str">
        <f>IF($BI200=4,"*",IF(転記作業用!$CK200=0,"-",転記作業用!BX200))</f>
        <v>-</v>
      </c>
      <c r="BT200" s="203" t="str">
        <f>IF($BI200=4,"*",IF(転記作業用!$CK200=0,"-",転記作業用!BY200))</f>
        <v>-</v>
      </c>
      <c r="BU200" s="203" t="str">
        <f>IF($BI200=4,"*",IF(転記作業用!$CK200=0,"-",転記作業用!BZ200))</f>
        <v>-</v>
      </c>
      <c r="BV200" s="203" t="str">
        <f>IF($BI200=4,"*",IF(転記作業用!$CK200=0,"-",転記作業用!CA200))</f>
        <v>-</v>
      </c>
      <c r="BW200" s="203" t="str">
        <f>IF($BI200=4,"*",IF(転記作業用!$CK200=0,"-",転記作業用!CB200))</f>
        <v>-</v>
      </c>
      <c r="BX200" s="203" t="str">
        <f>IF($BI200=4,"*",IF(転記作業用!$CK200=0,"-",転記作業用!CC200))</f>
        <v>-</v>
      </c>
      <c r="BY200" s="203" t="str">
        <f>IF($BI200=4,"*",IF(転記作業用!$CK200=0,"-",転記作業用!CD200))</f>
        <v>-</v>
      </c>
      <c r="BZ200" s="203" t="str">
        <f>IF($BI200=4,"*",IF(転記作業用!$CK200=0,"-",転記作業用!CE200))</f>
        <v>-</v>
      </c>
      <c r="CA200" s="203" t="str">
        <f>IF($BI200=4,"*",IF(転記作業用!$CK200=0,"-",転記作業用!CF200))</f>
        <v>-</v>
      </c>
      <c r="CB200" s="203" t="str">
        <f>IF($BI200=4,"*",IF(転記作業用!$CK200=0,"-",転記作業用!CG200))</f>
        <v>-</v>
      </c>
      <c r="CC200" s="203" t="str">
        <f>IF(転記作業用!$CJ200=0,"*",IF('在宅生活改善調査（利用者票）'!CC209="","-",'在宅生活改善調査（利用者票）'!CC209))</f>
        <v>*</v>
      </c>
      <c r="CD200" s="203" t="str">
        <f>IF(転記作業用!CI200=0,"*",IF('在宅生活改善調査（利用者票）'!CD209="","-",'在宅生活改善調査（利用者票）'!CD209))</f>
        <v>*</v>
      </c>
      <c r="CE200" s="203" t="str">
        <f>IF(CB200&lt;&gt;1,"*",IF('在宅生活改善調査（利用者票）'!CE209="","-",'在宅生活改善調査（利用者票）'!CE209))</f>
        <v>*</v>
      </c>
    </row>
    <row r="201" spans="2:83" x14ac:dyDescent="0.15">
      <c r="B201" s="203" t="str">
        <f>IF('在宅生活改善調査（利用者票）'!B210="","-",'在宅生活改善調査（利用者票）'!B210)</f>
        <v>-</v>
      </c>
      <c r="C201" s="203" t="str">
        <f>IF('在宅生活改善調査（利用者票）'!C210="","-",'在宅生活改善調査（利用者票）'!C210)</f>
        <v>-</v>
      </c>
      <c r="D201" s="203" t="str">
        <f>IF('在宅生活改善調査（利用者票）'!D210="","-",'在宅生活改善調査（利用者票）'!D210)</f>
        <v>-</v>
      </c>
      <c r="E201" s="203" t="str">
        <f>IF(転記作業用!$K201=0,"-",転記作業用!D201)</f>
        <v>-</v>
      </c>
      <c r="F201" s="203" t="str">
        <f>IF(転記作業用!$K201=0,"-",転記作業用!E201)</f>
        <v>-</v>
      </c>
      <c r="G201" s="203" t="str">
        <f>IF(転記作業用!$K201=0,"-",転記作業用!F201)</f>
        <v>-</v>
      </c>
      <c r="H201" s="203" t="str">
        <f>IF(転記作業用!$K201=0,"-",転記作業用!G201)</f>
        <v>-</v>
      </c>
      <c r="I201" s="203" t="str">
        <f>IF(転記作業用!$K201=0,"-",転記作業用!H201)</f>
        <v>-</v>
      </c>
      <c r="J201" s="203" t="str">
        <f>IF(転記作業用!$K201=0,"-",転記作業用!I201)</f>
        <v>-</v>
      </c>
      <c r="K201" s="203" t="str">
        <f>IF(転記作業用!$K201=0,"-",転記作業用!J201)</f>
        <v>-</v>
      </c>
      <c r="L201" s="203" t="str">
        <f>IF(転記作業用!$S201=0,"-",転記作業用!L201)</f>
        <v>-</v>
      </c>
      <c r="M201" s="203" t="str">
        <f>IF(転記作業用!$S201=0,"-",転記作業用!M201)</f>
        <v>-</v>
      </c>
      <c r="N201" s="203" t="str">
        <f>IF(転記作業用!$S201=0,"-",転記作業用!N201)</f>
        <v>-</v>
      </c>
      <c r="O201" s="203" t="str">
        <f>IF(転記作業用!$S201=0,"-",転記作業用!O201)</f>
        <v>-</v>
      </c>
      <c r="P201" s="203" t="str">
        <f>IF(転記作業用!$S201=0,"-",転記作業用!P201)</f>
        <v>-</v>
      </c>
      <c r="Q201" s="203" t="str">
        <f>IF(転記作業用!$S201=0,"-",転記作業用!Q201)</f>
        <v>-</v>
      </c>
      <c r="R201" s="203" t="str">
        <f>IF(転記作業用!$S201=0,"-",転記作業用!R201)</f>
        <v>-</v>
      </c>
      <c r="S201" s="203" t="str">
        <f>IF(転記作業用!$AB201=0,"-",転記作業用!T201)</f>
        <v>-</v>
      </c>
      <c r="T201" s="203" t="str">
        <f>IF(転記作業用!$AB201=0,"-",転記作業用!U201)</f>
        <v>-</v>
      </c>
      <c r="U201" s="203" t="str">
        <f>IF(転記作業用!$AB201=0,"-",転記作業用!V201)</f>
        <v>-</v>
      </c>
      <c r="V201" s="203" t="str">
        <f>IF(転記作業用!$AB201=0,"-",転記作業用!W201)</f>
        <v>-</v>
      </c>
      <c r="W201" s="203" t="str">
        <f>IF(転記作業用!$AB201=0,"-",転記作業用!X201)</f>
        <v>-</v>
      </c>
      <c r="X201" s="203" t="str">
        <f>IF(転記作業用!$AB201=0,"-",転記作業用!Y201)</f>
        <v>-</v>
      </c>
      <c r="Y201" s="203" t="str">
        <f>IF(転記作業用!$AB201=0,"-",転記作業用!Z201)</f>
        <v>-</v>
      </c>
      <c r="Z201" s="203" t="str">
        <f>IF(転記作業用!$AB201=0,"-",転記作業用!AA201)</f>
        <v>-</v>
      </c>
      <c r="AA201" s="203" t="str">
        <f>IF($G201=0,"*",IF(転記作業用!$AK201=0,"-",転記作業用!AC201))</f>
        <v>-</v>
      </c>
      <c r="AB201" s="203" t="str">
        <f>IF($G201=0,"*",IF(転記作業用!$AK201=0,"-",転記作業用!AD201))</f>
        <v>-</v>
      </c>
      <c r="AC201" s="203" t="str">
        <f>IF($G201=0,"*",IF(転記作業用!$AK201=0,"-",転記作業用!AE201))</f>
        <v>-</v>
      </c>
      <c r="AD201" s="203" t="str">
        <f>IF($G201=0,"*",IF(転記作業用!$AK201=0,"-",転記作業用!AF201))</f>
        <v>-</v>
      </c>
      <c r="AE201" s="203" t="str">
        <f>IF($G201=0,"*",IF(転記作業用!$AK201=0,"-",転記作業用!AG201))</f>
        <v>-</v>
      </c>
      <c r="AF201" s="203" t="str">
        <f>IF($G201=0,"*",IF(転記作業用!$AK201=0,"-",転記作業用!AH201))</f>
        <v>-</v>
      </c>
      <c r="AG201" s="203" t="str">
        <f>IF($G201=0,"*",IF(転記作業用!$AK201=0,"-",転記作業用!AI201))</f>
        <v>-</v>
      </c>
      <c r="AH201" s="203" t="str">
        <f>IF($G201=0,"*",IF(転記作業用!$AK201=0,"-",転記作業用!AJ201))</f>
        <v>-</v>
      </c>
      <c r="AI201" s="203" t="str">
        <f>IF($H201=0,"*",IF(転記作業用!$AW201=0,"-",転記作業用!AL201))</f>
        <v>-</v>
      </c>
      <c r="AJ201" s="203" t="str">
        <f>IF($H201=0,"*",IF(転記作業用!$AW201=0,"-",転記作業用!AM201))</f>
        <v>-</v>
      </c>
      <c r="AK201" s="203" t="str">
        <f>IF($H201=0,"*",IF(転記作業用!$AW201=0,"-",転記作業用!AN201))</f>
        <v>-</v>
      </c>
      <c r="AL201" s="203" t="str">
        <f>IF($H201=0,"*",IF(転記作業用!$AW201=0,"-",転記作業用!AO201))</f>
        <v>-</v>
      </c>
      <c r="AM201" s="203" t="str">
        <f>IF($H201=0,"*",IF(転記作業用!$AW201=0,"-",転記作業用!AP201))</f>
        <v>-</v>
      </c>
      <c r="AN201" s="203" t="str">
        <f>IF($H201=0,"*",IF(転記作業用!$AW201=0,"-",転記作業用!AQ201))</f>
        <v>-</v>
      </c>
      <c r="AO201" s="203" t="str">
        <f>IF($H201=0,"*",IF(転記作業用!$AW201=0,"-",転記作業用!AR201))</f>
        <v>-</v>
      </c>
      <c r="AP201" s="203" t="str">
        <f>IF($H201=0,"*",IF(転記作業用!$AW201=0,"-",転記作業用!AS201))</f>
        <v>-</v>
      </c>
      <c r="AQ201" s="203" t="str">
        <f>IF($H201=0,"*",IF(転記作業用!$AW201=0,"-",転記作業用!AT201))</f>
        <v>-</v>
      </c>
      <c r="AR201" s="203" t="str">
        <f>IF($H201=0,"*",IF(転記作業用!$AW201=0,"-",転記作業用!AU201))</f>
        <v>-</v>
      </c>
      <c r="AS201" s="203" t="str">
        <f>IF($H201=0,"*",IF(転記作業用!$AW201=0,"-",転記作業用!AV201))</f>
        <v>-</v>
      </c>
      <c r="AT201" s="203" t="str">
        <f>IF($I201=0,"*",IF(転記作業用!$BM201=0,"-",転記作業用!AX201))</f>
        <v>-</v>
      </c>
      <c r="AU201" s="203" t="str">
        <f>IF($I201=0,"*",IF(転記作業用!$BM201=0,"-",転記作業用!AY201))</f>
        <v>-</v>
      </c>
      <c r="AV201" s="203" t="str">
        <f>IF($I201=0,"*",IF(転記作業用!$BM201=0,"-",転記作業用!AZ201))</f>
        <v>-</v>
      </c>
      <c r="AW201" s="203" t="str">
        <f>IF($I201=0,"*",IF(転記作業用!$BM201=0,"-",転記作業用!BA201))</f>
        <v>-</v>
      </c>
      <c r="AX201" s="203" t="str">
        <f>IF($I201=0,"*",IF(転記作業用!$BM201=0,"-",転記作業用!BB201))</f>
        <v>-</v>
      </c>
      <c r="AY201" s="203" t="str">
        <f>IF($I201=0,"*",IF(転記作業用!$BM201=0,"-",転記作業用!BC201))</f>
        <v>-</v>
      </c>
      <c r="AZ201" s="203" t="str">
        <f>IF($I201=0,"*",IF(転記作業用!$BM201=0,"-",転記作業用!BD201))</f>
        <v>-</v>
      </c>
      <c r="BA201" s="203" t="str">
        <f>IF($I201=0,"*",IF(転記作業用!$BM201=0,"-",転記作業用!BE201))</f>
        <v>-</v>
      </c>
      <c r="BB201" s="203" t="str">
        <f>IF($I201=0,"*",IF(転記作業用!$BM201=0,"-",転記作業用!BF201))</f>
        <v>-</v>
      </c>
      <c r="BC201" s="203" t="str">
        <f>IF($I201=0,"*",IF(転記作業用!$BM201=0,"-",転記作業用!BG201))</f>
        <v>-</v>
      </c>
      <c r="BD201" s="203" t="str">
        <f>IF($I201=0,"*",IF(転記作業用!$BM201=0,"-",転記作業用!BH201))</f>
        <v>-</v>
      </c>
      <c r="BE201" s="203" t="str">
        <f>IF($I201=0,"*",IF(転記作業用!$BM201=0,"-",転記作業用!BI201))</f>
        <v>-</v>
      </c>
      <c r="BF201" s="203" t="str">
        <f>IF($I201=0,"*",IF(転記作業用!$BM201=0,"-",転記作業用!BJ201))</f>
        <v>-</v>
      </c>
      <c r="BG201" s="203" t="str">
        <f>IF($I201=0,"*",IF(転記作業用!$BM201=0,"-",転記作業用!BK201))</f>
        <v>-</v>
      </c>
      <c r="BH201" s="203" t="str">
        <f>IF($I201=0,"*",IF(転記作業用!$BM201=0,"-",転記作業用!BL201))</f>
        <v>-</v>
      </c>
      <c r="BI201" s="203" t="str">
        <f>IF('在宅生活改善調査（利用者票）'!BI210="","-",'在宅生活改善調査（利用者票）'!BI210)</f>
        <v>-</v>
      </c>
      <c r="BJ201" s="203" t="str">
        <f>IF($BI201=4,"*",IF(転記作業用!$CK201=0,"-",転記作業用!BO201))</f>
        <v>-</v>
      </c>
      <c r="BK201" s="203" t="str">
        <f>IF($BI201=4,"*",IF(転記作業用!$CK201=0,"-",転記作業用!BP201))</f>
        <v>-</v>
      </c>
      <c r="BL201" s="203" t="str">
        <f>IF($BI201=4,"*",IF(転記作業用!$CK201=0,"-",転記作業用!BQ201))</f>
        <v>-</v>
      </c>
      <c r="BM201" s="203" t="str">
        <f>IF($BI201=4,"*",IF(転記作業用!$CK201=0,"-",転記作業用!BR201))</f>
        <v>-</v>
      </c>
      <c r="BN201" s="203" t="str">
        <f>IF($BI201=4,"*",IF(転記作業用!$CK201=0,"-",転記作業用!BS201))</f>
        <v>-</v>
      </c>
      <c r="BO201" s="203" t="str">
        <f>IF($BI201=4,"*",IF(転記作業用!$CK201=0,"-",転記作業用!BT201))</f>
        <v>-</v>
      </c>
      <c r="BP201" s="203" t="str">
        <f>IF($BI201=4,"*",IF(転記作業用!$CK201=0,"-",転記作業用!BU201))</f>
        <v>-</v>
      </c>
      <c r="BQ201" s="203" t="str">
        <f>IF($BI201=4,"*",IF(転記作業用!$CK201=0,"-",転記作業用!BV201))</f>
        <v>-</v>
      </c>
      <c r="BR201" s="203" t="str">
        <f>IF($BI201=4,"*",IF(転記作業用!$CK201=0,"-",転記作業用!BW201))</f>
        <v>-</v>
      </c>
      <c r="BS201" s="203" t="str">
        <f>IF($BI201=4,"*",IF(転記作業用!$CK201=0,"-",転記作業用!BX201))</f>
        <v>-</v>
      </c>
      <c r="BT201" s="203" t="str">
        <f>IF($BI201=4,"*",IF(転記作業用!$CK201=0,"-",転記作業用!BY201))</f>
        <v>-</v>
      </c>
      <c r="BU201" s="203" t="str">
        <f>IF($BI201=4,"*",IF(転記作業用!$CK201=0,"-",転記作業用!BZ201))</f>
        <v>-</v>
      </c>
      <c r="BV201" s="203" t="str">
        <f>IF($BI201=4,"*",IF(転記作業用!$CK201=0,"-",転記作業用!CA201))</f>
        <v>-</v>
      </c>
      <c r="BW201" s="203" t="str">
        <f>IF($BI201=4,"*",IF(転記作業用!$CK201=0,"-",転記作業用!CB201))</f>
        <v>-</v>
      </c>
      <c r="BX201" s="203" t="str">
        <f>IF($BI201=4,"*",IF(転記作業用!$CK201=0,"-",転記作業用!CC201))</f>
        <v>-</v>
      </c>
      <c r="BY201" s="203" t="str">
        <f>IF($BI201=4,"*",IF(転記作業用!$CK201=0,"-",転記作業用!CD201))</f>
        <v>-</v>
      </c>
      <c r="BZ201" s="203" t="str">
        <f>IF($BI201=4,"*",IF(転記作業用!$CK201=0,"-",転記作業用!CE201))</f>
        <v>-</v>
      </c>
      <c r="CA201" s="203" t="str">
        <f>IF($BI201=4,"*",IF(転記作業用!$CK201=0,"-",転記作業用!CF201))</f>
        <v>-</v>
      </c>
      <c r="CB201" s="203" t="str">
        <f>IF($BI201=4,"*",IF(転記作業用!$CK201=0,"-",転記作業用!CG201))</f>
        <v>-</v>
      </c>
      <c r="CC201" s="203" t="str">
        <f>IF(転記作業用!$CJ201=0,"*",IF('在宅生活改善調査（利用者票）'!CC210="","-",'在宅生活改善調査（利用者票）'!CC210))</f>
        <v>*</v>
      </c>
      <c r="CD201" s="203" t="str">
        <f>IF(転記作業用!CI201=0,"*",IF('在宅生活改善調査（利用者票）'!CD210="","-",'在宅生活改善調査（利用者票）'!CD210))</f>
        <v>*</v>
      </c>
      <c r="CE201" s="203" t="str">
        <f>IF(CB201&lt;&gt;1,"*",IF('在宅生活改善調査（利用者票）'!CE210="","-",'在宅生活改善調査（利用者票）'!CE210))</f>
        <v>*</v>
      </c>
    </row>
    <row r="202" spans="2:83" x14ac:dyDescent="0.15">
      <c r="B202" s="203" t="str">
        <f>IF('在宅生活改善調査（利用者票）'!B211="","-",'在宅生活改善調査（利用者票）'!B211)</f>
        <v>-</v>
      </c>
      <c r="C202" s="203" t="str">
        <f>IF('在宅生活改善調査（利用者票）'!C211="","-",'在宅生活改善調査（利用者票）'!C211)</f>
        <v>-</v>
      </c>
      <c r="D202" s="203" t="str">
        <f>IF('在宅生活改善調査（利用者票）'!D211="","-",'在宅生活改善調査（利用者票）'!D211)</f>
        <v>-</v>
      </c>
      <c r="E202" s="203" t="str">
        <f>IF(転記作業用!$K202=0,"-",転記作業用!D202)</f>
        <v>-</v>
      </c>
      <c r="F202" s="203" t="str">
        <f>IF(転記作業用!$K202=0,"-",転記作業用!E202)</f>
        <v>-</v>
      </c>
      <c r="G202" s="203" t="str">
        <f>IF(転記作業用!$K202=0,"-",転記作業用!F202)</f>
        <v>-</v>
      </c>
      <c r="H202" s="203" t="str">
        <f>IF(転記作業用!$K202=0,"-",転記作業用!G202)</f>
        <v>-</v>
      </c>
      <c r="I202" s="203" t="str">
        <f>IF(転記作業用!$K202=0,"-",転記作業用!H202)</f>
        <v>-</v>
      </c>
      <c r="J202" s="203" t="str">
        <f>IF(転記作業用!$K202=0,"-",転記作業用!I202)</f>
        <v>-</v>
      </c>
      <c r="K202" s="203" t="str">
        <f>IF(転記作業用!$K202=0,"-",転記作業用!J202)</f>
        <v>-</v>
      </c>
      <c r="L202" s="203" t="str">
        <f>IF(転記作業用!$S202=0,"-",転記作業用!L202)</f>
        <v>-</v>
      </c>
      <c r="M202" s="203" t="str">
        <f>IF(転記作業用!$S202=0,"-",転記作業用!M202)</f>
        <v>-</v>
      </c>
      <c r="N202" s="203" t="str">
        <f>IF(転記作業用!$S202=0,"-",転記作業用!N202)</f>
        <v>-</v>
      </c>
      <c r="O202" s="203" t="str">
        <f>IF(転記作業用!$S202=0,"-",転記作業用!O202)</f>
        <v>-</v>
      </c>
      <c r="P202" s="203" t="str">
        <f>IF(転記作業用!$S202=0,"-",転記作業用!P202)</f>
        <v>-</v>
      </c>
      <c r="Q202" s="203" t="str">
        <f>IF(転記作業用!$S202=0,"-",転記作業用!Q202)</f>
        <v>-</v>
      </c>
      <c r="R202" s="203" t="str">
        <f>IF(転記作業用!$S202=0,"-",転記作業用!R202)</f>
        <v>-</v>
      </c>
      <c r="S202" s="203" t="str">
        <f>IF(転記作業用!$AB202=0,"-",転記作業用!T202)</f>
        <v>-</v>
      </c>
      <c r="T202" s="203" t="str">
        <f>IF(転記作業用!$AB202=0,"-",転記作業用!U202)</f>
        <v>-</v>
      </c>
      <c r="U202" s="203" t="str">
        <f>IF(転記作業用!$AB202=0,"-",転記作業用!V202)</f>
        <v>-</v>
      </c>
      <c r="V202" s="203" t="str">
        <f>IF(転記作業用!$AB202=0,"-",転記作業用!W202)</f>
        <v>-</v>
      </c>
      <c r="W202" s="203" t="str">
        <f>IF(転記作業用!$AB202=0,"-",転記作業用!X202)</f>
        <v>-</v>
      </c>
      <c r="X202" s="203" t="str">
        <f>IF(転記作業用!$AB202=0,"-",転記作業用!Y202)</f>
        <v>-</v>
      </c>
      <c r="Y202" s="203" t="str">
        <f>IF(転記作業用!$AB202=0,"-",転記作業用!Z202)</f>
        <v>-</v>
      </c>
      <c r="Z202" s="203" t="str">
        <f>IF(転記作業用!$AB202=0,"-",転記作業用!AA202)</f>
        <v>-</v>
      </c>
      <c r="AA202" s="203" t="str">
        <f>IF($G202=0,"*",IF(転記作業用!$AK202=0,"-",転記作業用!AC202))</f>
        <v>-</v>
      </c>
      <c r="AB202" s="203" t="str">
        <f>IF($G202=0,"*",IF(転記作業用!$AK202=0,"-",転記作業用!AD202))</f>
        <v>-</v>
      </c>
      <c r="AC202" s="203" t="str">
        <f>IF($G202=0,"*",IF(転記作業用!$AK202=0,"-",転記作業用!AE202))</f>
        <v>-</v>
      </c>
      <c r="AD202" s="203" t="str">
        <f>IF($G202=0,"*",IF(転記作業用!$AK202=0,"-",転記作業用!AF202))</f>
        <v>-</v>
      </c>
      <c r="AE202" s="203" t="str">
        <f>IF($G202=0,"*",IF(転記作業用!$AK202=0,"-",転記作業用!AG202))</f>
        <v>-</v>
      </c>
      <c r="AF202" s="203" t="str">
        <f>IF($G202=0,"*",IF(転記作業用!$AK202=0,"-",転記作業用!AH202))</f>
        <v>-</v>
      </c>
      <c r="AG202" s="203" t="str">
        <f>IF($G202=0,"*",IF(転記作業用!$AK202=0,"-",転記作業用!AI202))</f>
        <v>-</v>
      </c>
      <c r="AH202" s="203" t="str">
        <f>IF($G202=0,"*",IF(転記作業用!$AK202=0,"-",転記作業用!AJ202))</f>
        <v>-</v>
      </c>
      <c r="AI202" s="203" t="str">
        <f>IF($H202=0,"*",IF(転記作業用!$AW202=0,"-",転記作業用!AL202))</f>
        <v>-</v>
      </c>
      <c r="AJ202" s="203" t="str">
        <f>IF($H202=0,"*",IF(転記作業用!$AW202=0,"-",転記作業用!AM202))</f>
        <v>-</v>
      </c>
      <c r="AK202" s="203" t="str">
        <f>IF($H202=0,"*",IF(転記作業用!$AW202=0,"-",転記作業用!AN202))</f>
        <v>-</v>
      </c>
      <c r="AL202" s="203" t="str">
        <f>IF($H202=0,"*",IF(転記作業用!$AW202=0,"-",転記作業用!AO202))</f>
        <v>-</v>
      </c>
      <c r="AM202" s="203" t="str">
        <f>IF($H202=0,"*",IF(転記作業用!$AW202=0,"-",転記作業用!AP202))</f>
        <v>-</v>
      </c>
      <c r="AN202" s="203" t="str">
        <f>IF($H202=0,"*",IF(転記作業用!$AW202=0,"-",転記作業用!AQ202))</f>
        <v>-</v>
      </c>
      <c r="AO202" s="203" t="str">
        <f>IF($H202=0,"*",IF(転記作業用!$AW202=0,"-",転記作業用!AR202))</f>
        <v>-</v>
      </c>
      <c r="AP202" s="203" t="str">
        <f>IF($H202=0,"*",IF(転記作業用!$AW202=0,"-",転記作業用!AS202))</f>
        <v>-</v>
      </c>
      <c r="AQ202" s="203" t="str">
        <f>IF($H202=0,"*",IF(転記作業用!$AW202=0,"-",転記作業用!AT202))</f>
        <v>-</v>
      </c>
      <c r="AR202" s="203" t="str">
        <f>IF($H202=0,"*",IF(転記作業用!$AW202=0,"-",転記作業用!AU202))</f>
        <v>-</v>
      </c>
      <c r="AS202" s="203" t="str">
        <f>IF($H202=0,"*",IF(転記作業用!$AW202=0,"-",転記作業用!AV202))</f>
        <v>-</v>
      </c>
      <c r="AT202" s="203" t="str">
        <f>IF($I202=0,"*",IF(転記作業用!$BM202=0,"-",転記作業用!AX202))</f>
        <v>-</v>
      </c>
      <c r="AU202" s="203" t="str">
        <f>IF($I202=0,"*",IF(転記作業用!$BM202=0,"-",転記作業用!AY202))</f>
        <v>-</v>
      </c>
      <c r="AV202" s="203" t="str">
        <f>IF($I202=0,"*",IF(転記作業用!$BM202=0,"-",転記作業用!AZ202))</f>
        <v>-</v>
      </c>
      <c r="AW202" s="203" t="str">
        <f>IF($I202=0,"*",IF(転記作業用!$BM202=0,"-",転記作業用!BA202))</f>
        <v>-</v>
      </c>
      <c r="AX202" s="203" t="str">
        <f>IF($I202=0,"*",IF(転記作業用!$BM202=0,"-",転記作業用!BB202))</f>
        <v>-</v>
      </c>
      <c r="AY202" s="203" t="str">
        <f>IF($I202=0,"*",IF(転記作業用!$BM202=0,"-",転記作業用!BC202))</f>
        <v>-</v>
      </c>
      <c r="AZ202" s="203" t="str">
        <f>IF($I202=0,"*",IF(転記作業用!$BM202=0,"-",転記作業用!BD202))</f>
        <v>-</v>
      </c>
      <c r="BA202" s="203" t="str">
        <f>IF($I202=0,"*",IF(転記作業用!$BM202=0,"-",転記作業用!BE202))</f>
        <v>-</v>
      </c>
      <c r="BB202" s="203" t="str">
        <f>IF($I202=0,"*",IF(転記作業用!$BM202=0,"-",転記作業用!BF202))</f>
        <v>-</v>
      </c>
      <c r="BC202" s="203" t="str">
        <f>IF($I202=0,"*",IF(転記作業用!$BM202=0,"-",転記作業用!BG202))</f>
        <v>-</v>
      </c>
      <c r="BD202" s="203" t="str">
        <f>IF($I202=0,"*",IF(転記作業用!$BM202=0,"-",転記作業用!BH202))</f>
        <v>-</v>
      </c>
      <c r="BE202" s="203" t="str">
        <f>IF($I202=0,"*",IF(転記作業用!$BM202=0,"-",転記作業用!BI202))</f>
        <v>-</v>
      </c>
      <c r="BF202" s="203" t="str">
        <f>IF($I202=0,"*",IF(転記作業用!$BM202=0,"-",転記作業用!BJ202))</f>
        <v>-</v>
      </c>
      <c r="BG202" s="203" t="str">
        <f>IF($I202=0,"*",IF(転記作業用!$BM202=0,"-",転記作業用!BK202))</f>
        <v>-</v>
      </c>
      <c r="BH202" s="203" t="str">
        <f>IF($I202=0,"*",IF(転記作業用!$BM202=0,"-",転記作業用!BL202))</f>
        <v>-</v>
      </c>
      <c r="BI202" s="203" t="str">
        <f>IF('在宅生活改善調査（利用者票）'!BI211="","-",'在宅生活改善調査（利用者票）'!BI211)</f>
        <v>-</v>
      </c>
      <c r="BJ202" s="203" t="str">
        <f>IF($BI202=4,"*",IF(転記作業用!$CK202=0,"-",転記作業用!BO202))</f>
        <v>-</v>
      </c>
      <c r="BK202" s="203" t="str">
        <f>IF($BI202=4,"*",IF(転記作業用!$CK202=0,"-",転記作業用!BP202))</f>
        <v>-</v>
      </c>
      <c r="BL202" s="203" t="str">
        <f>IF($BI202=4,"*",IF(転記作業用!$CK202=0,"-",転記作業用!BQ202))</f>
        <v>-</v>
      </c>
      <c r="BM202" s="203" t="str">
        <f>IF($BI202=4,"*",IF(転記作業用!$CK202=0,"-",転記作業用!BR202))</f>
        <v>-</v>
      </c>
      <c r="BN202" s="203" t="str">
        <f>IF($BI202=4,"*",IF(転記作業用!$CK202=0,"-",転記作業用!BS202))</f>
        <v>-</v>
      </c>
      <c r="BO202" s="203" t="str">
        <f>IF($BI202=4,"*",IF(転記作業用!$CK202=0,"-",転記作業用!BT202))</f>
        <v>-</v>
      </c>
      <c r="BP202" s="203" t="str">
        <f>IF($BI202=4,"*",IF(転記作業用!$CK202=0,"-",転記作業用!BU202))</f>
        <v>-</v>
      </c>
      <c r="BQ202" s="203" t="str">
        <f>IF($BI202=4,"*",IF(転記作業用!$CK202=0,"-",転記作業用!BV202))</f>
        <v>-</v>
      </c>
      <c r="BR202" s="203" t="str">
        <f>IF($BI202=4,"*",IF(転記作業用!$CK202=0,"-",転記作業用!BW202))</f>
        <v>-</v>
      </c>
      <c r="BS202" s="203" t="str">
        <f>IF($BI202=4,"*",IF(転記作業用!$CK202=0,"-",転記作業用!BX202))</f>
        <v>-</v>
      </c>
      <c r="BT202" s="203" t="str">
        <f>IF($BI202=4,"*",IF(転記作業用!$CK202=0,"-",転記作業用!BY202))</f>
        <v>-</v>
      </c>
      <c r="BU202" s="203" t="str">
        <f>IF($BI202=4,"*",IF(転記作業用!$CK202=0,"-",転記作業用!BZ202))</f>
        <v>-</v>
      </c>
      <c r="BV202" s="203" t="str">
        <f>IF($BI202=4,"*",IF(転記作業用!$CK202=0,"-",転記作業用!CA202))</f>
        <v>-</v>
      </c>
      <c r="BW202" s="203" t="str">
        <f>IF($BI202=4,"*",IF(転記作業用!$CK202=0,"-",転記作業用!CB202))</f>
        <v>-</v>
      </c>
      <c r="BX202" s="203" t="str">
        <f>IF($BI202=4,"*",IF(転記作業用!$CK202=0,"-",転記作業用!CC202))</f>
        <v>-</v>
      </c>
      <c r="BY202" s="203" t="str">
        <f>IF($BI202=4,"*",IF(転記作業用!$CK202=0,"-",転記作業用!CD202))</f>
        <v>-</v>
      </c>
      <c r="BZ202" s="203" t="str">
        <f>IF($BI202=4,"*",IF(転記作業用!$CK202=0,"-",転記作業用!CE202))</f>
        <v>-</v>
      </c>
      <c r="CA202" s="203" t="str">
        <f>IF($BI202=4,"*",IF(転記作業用!$CK202=0,"-",転記作業用!CF202))</f>
        <v>-</v>
      </c>
      <c r="CB202" s="203" t="str">
        <f>IF($BI202=4,"*",IF(転記作業用!$CK202=0,"-",転記作業用!CG202))</f>
        <v>-</v>
      </c>
      <c r="CC202" s="203" t="str">
        <f>IF(転記作業用!$CJ202=0,"*",IF('在宅生活改善調査（利用者票）'!CC211="","-",'在宅生活改善調査（利用者票）'!CC211))</f>
        <v>*</v>
      </c>
      <c r="CD202" s="203" t="str">
        <f>IF(転記作業用!CI202=0,"*",IF('在宅生活改善調査（利用者票）'!CD211="","-",'在宅生活改善調査（利用者票）'!CD211))</f>
        <v>*</v>
      </c>
      <c r="CE202" s="203" t="str">
        <f>IF(CB202&lt;&gt;1,"*",IF('在宅生活改善調査（利用者票）'!CE211="","-",'在宅生活改善調査（利用者票）'!CE211))</f>
        <v>*</v>
      </c>
    </row>
    <row r="203" spans="2:83" x14ac:dyDescent="0.15">
      <c r="B203" s="203" t="str">
        <f>IF('在宅生活改善調査（利用者票）'!B212="","-",'在宅生活改善調査（利用者票）'!B212)</f>
        <v>-</v>
      </c>
      <c r="C203" s="203" t="str">
        <f>IF('在宅生活改善調査（利用者票）'!C212="","-",'在宅生活改善調査（利用者票）'!C212)</f>
        <v>-</v>
      </c>
      <c r="D203" s="203" t="str">
        <f>IF('在宅生活改善調査（利用者票）'!D212="","-",'在宅生活改善調査（利用者票）'!D212)</f>
        <v>-</v>
      </c>
      <c r="E203" s="203" t="str">
        <f>IF(転記作業用!$K203=0,"-",転記作業用!D203)</f>
        <v>-</v>
      </c>
      <c r="F203" s="203" t="str">
        <f>IF(転記作業用!$K203=0,"-",転記作業用!E203)</f>
        <v>-</v>
      </c>
      <c r="G203" s="203" t="str">
        <f>IF(転記作業用!$K203=0,"-",転記作業用!F203)</f>
        <v>-</v>
      </c>
      <c r="H203" s="203" t="str">
        <f>IF(転記作業用!$K203=0,"-",転記作業用!G203)</f>
        <v>-</v>
      </c>
      <c r="I203" s="203" t="str">
        <f>IF(転記作業用!$K203=0,"-",転記作業用!H203)</f>
        <v>-</v>
      </c>
      <c r="J203" s="203" t="str">
        <f>IF(転記作業用!$K203=0,"-",転記作業用!I203)</f>
        <v>-</v>
      </c>
      <c r="K203" s="203" t="str">
        <f>IF(転記作業用!$K203=0,"-",転記作業用!J203)</f>
        <v>-</v>
      </c>
      <c r="L203" s="203" t="str">
        <f>IF(転記作業用!$S203=0,"-",転記作業用!L203)</f>
        <v>-</v>
      </c>
      <c r="M203" s="203" t="str">
        <f>IF(転記作業用!$S203=0,"-",転記作業用!M203)</f>
        <v>-</v>
      </c>
      <c r="N203" s="203" t="str">
        <f>IF(転記作業用!$S203=0,"-",転記作業用!N203)</f>
        <v>-</v>
      </c>
      <c r="O203" s="203" t="str">
        <f>IF(転記作業用!$S203=0,"-",転記作業用!O203)</f>
        <v>-</v>
      </c>
      <c r="P203" s="203" t="str">
        <f>IF(転記作業用!$S203=0,"-",転記作業用!P203)</f>
        <v>-</v>
      </c>
      <c r="Q203" s="203" t="str">
        <f>IF(転記作業用!$S203=0,"-",転記作業用!Q203)</f>
        <v>-</v>
      </c>
      <c r="R203" s="203" t="str">
        <f>IF(転記作業用!$S203=0,"-",転記作業用!R203)</f>
        <v>-</v>
      </c>
      <c r="S203" s="203" t="str">
        <f>IF(転記作業用!$AB203=0,"-",転記作業用!T203)</f>
        <v>-</v>
      </c>
      <c r="T203" s="203" t="str">
        <f>IF(転記作業用!$AB203=0,"-",転記作業用!U203)</f>
        <v>-</v>
      </c>
      <c r="U203" s="203" t="str">
        <f>IF(転記作業用!$AB203=0,"-",転記作業用!V203)</f>
        <v>-</v>
      </c>
      <c r="V203" s="203" t="str">
        <f>IF(転記作業用!$AB203=0,"-",転記作業用!W203)</f>
        <v>-</v>
      </c>
      <c r="W203" s="203" t="str">
        <f>IF(転記作業用!$AB203=0,"-",転記作業用!X203)</f>
        <v>-</v>
      </c>
      <c r="X203" s="203" t="str">
        <f>IF(転記作業用!$AB203=0,"-",転記作業用!Y203)</f>
        <v>-</v>
      </c>
      <c r="Y203" s="203" t="str">
        <f>IF(転記作業用!$AB203=0,"-",転記作業用!Z203)</f>
        <v>-</v>
      </c>
      <c r="Z203" s="203" t="str">
        <f>IF(転記作業用!$AB203=0,"-",転記作業用!AA203)</f>
        <v>-</v>
      </c>
      <c r="AA203" s="203" t="str">
        <f>IF($G203=0,"*",IF(転記作業用!$AK203=0,"-",転記作業用!AC203))</f>
        <v>-</v>
      </c>
      <c r="AB203" s="203" t="str">
        <f>IF($G203=0,"*",IF(転記作業用!$AK203=0,"-",転記作業用!AD203))</f>
        <v>-</v>
      </c>
      <c r="AC203" s="203" t="str">
        <f>IF($G203=0,"*",IF(転記作業用!$AK203=0,"-",転記作業用!AE203))</f>
        <v>-</v>
      </c>
      <c r="AD203" s="203" t="str">
        <f>IF($G203=0,"*",IF(転記作業用!$AK203=0,"-",転記作業用!AF203))</f>
        <v>-</v>
      </c>
      <c r="AE203" s="203" t="str">
        <f>IF($G203=0,"*",IF(転記作業用!$AK203=0,"-",転記作業用!AG203))</f>
        <v>-</v>
      </c>
      <c r="AF203" s="203" t="str">
        <f>IF($G203=0,"*",IF(転記作業用!$AK203=0,"-",転記作業用!AH203))</f>
        <v>-</v>
      </c>
      <c r="AG203" s="203" t="str">
        <f>IF($G203=0,"*",IF(転記作業用!$AK203=0,"-",転記作業用!AI203))</f>
        <v>-</v>
      </c>
      <c r="AH203" s="203" t="str">
        <f>IF($G203=0,"*",IF(転記作業用!$AK203=0,"-",転記作業用!AJ203))</f>
        <v>-</v>
      </c>
      <c r="AI203" s="203" t="str">
        <f>IF($H203=0,"*",IF(転記作業用!$AW203=0,"-",転記作業用!AL203))</f>
        <v>-</v>
      </c>
      <c r="AJ203" s="203" t="str">
        <f>IF($H203=0,"*",IF(転記作業用!$AW203=0,"-",転記作業用!AM203))</f>
        <v>-</v>
      </c>
      <c r="AK203" s="203" t="str">
        <f>IF($H203=0,"*",IF(転記作業用!$AW203=0,"-",転記作業用!AN203))</f>
        <v>-</v>
      </c>
      <c r="AL203" s="203" t="str">
        <f>IF($H203=0,"*",IF(転記作業用!$AW203=0,"-",転記作業用!AO203))</f>
        <v>-</v>
      </c>
      <c r="AM203" s="203" t="str">
        <f>IF($H203=0,"*",IF(転記作業用!$AW203=0,"-",転記作業用!AP203))</f>
        <v>-</v>
      </c>
      <c r="AN203" s="203" t="str">
        <f>IF($H203=0,"*",IF(転記作業用!$AW203=0,"-",転記作業用!AQ203))</f>
        <v>-</v>
      </c>
      <c r="AO203" s="203" t="str">
        <f>IF($H203=0,"*",IF(転記作業用!$AW203=0,"-",転記作業用!AR203))</f>
        <v>-</v>
      </c>
      <c r="AP203" s="203" t="str">
        <f>IF($H203=0,"*",IF(転記作業用!$AW203=0,"-",転記作業用!AS203))</f>
        <v>-</v>
      </c>
      <c r="AQ203" s="203" t="str">
        <f>IF($H203=0,"*",IF(転記作業用!$AW203=0,"-",転記作業用!AT203))</f>
        <v>-</v>
      </c>
      <c r="AR203" s="203" t="str">
        <f>IF($H203=0,"*",IF(転記作業用!$AW203=0,"-",転記作業用!AU203))</f>
        <v>-</v>
      </c>
      <c r="AS203" s="203" t="str">
        <f>IF($H203=0,"*",IF(転記作業用!$AW203=0,"-",転記作業用!AV203))</f>
        <v>-</v>
      </c>
      <c r="AT203" s="203" t="str">
        <f>IF($I203=0,"*",IF(転記作業用!$BM203=0,"-",転記作業用!AX203))</f>
        <v>-</v>
      </c>
      <c r="AU203" s="203" t="str">
        <f>IF($I203=0,"*",IF(転記作業用!$BM203=0,"-",転記作業用!AY203))</f>
        <v>-</v>
      </c>
      <c r="AV203" s="203" t="str">
        <f>IF($I203=0,"*",IF(転記作業用!$BM203=0,"-",転記作業用!AZ203))</f>
        <v>-</v>
      </c>
      <c r="AW203" s="203" t="str">
        <f>IF($I203=0,"*",IF(転記作業用!$BM203=0,"-",転記作業用!BA203))</f>
        <v>-</v>
      </c>
      <c r="AX203" s="203" t="str">
        <f>IF($I203=0,"*",IF(転記作業用!$BM203=0,"-",転記作業用!BB203))</f>
        <v>-</v>
      </c>
      <c r="AY203" s="203" t="str">
        <f>IF($I203=0,"*",IF(転記作業用!$BM203=0,"-",転記作業用!BC203))</f>
        <v>-</v>
      </c>
      <c r="AZ203" s="203" t="str">
        <f>IF($I203=0,"*",IF(転記作業用!$BM203=0,"-",転記作業用!BD203))</f>
        <v>-</v>
      </c>
      <c r="BA203" s="203" t="str">
        <f>IF($I203=0,"*",IF(転記作業用!$BM203=0,"-",転記作業用!BE203))</f>
        <v>-</v>
      </c>
      <c r="BB203" s="203" t="str">
        <f>IF($I203=0,"*",IF(転記作業用!$BM203=0,"-",転記作業用!BF203))</f>
        <v>-</v>
      </c>
      <c r="BC203" s="203" t="str">
        <f>IF($I203=0,"*",IF(転記作業用!$BM203=0,"-",転記作業用!BG203))</f>
        <v>-</v>
      </c>
      <c r="BD203" s="203" t="str">
        <f>IF($I203=0,"*",IF(転記作業用!$BM203=0,"-",転記作業用!BH203))</f>
        <v>-</v>
      </c>
      <c r="BE203" s="203" t="str">
        <f>IF($I203=0,"*",IF(転記作業用!$BM203=0,"-",転記作業用!BI203))</f>
        <v>-</v>
      </c>
      <c r="BF203" s="203" t="str">
        <f>IF($I203=0,"*",IF(転記作業用!$BM203=0,"-",転記作業用!BJ203))</f>
        <v>-</v>
      </c>
      <c r="BG203" s="203" t="str">
        <f>IF($I203=0,"*",IF(転記作業用!$BM203=0,"-",転記作業用!BK203))</f>
        <v>-</v>
      </c>
      <c r="BH203" s="203" t="str">
        <f>IF($I203=0,"*",IF(転記作業用!$BM203=0,"-",転記作業用!BL203))</f>
        <v>-</v>
      </c>
      <c r="BI203" s="203" t="str">
        <f>IF('在宅生活改善調査（利用者票）'!BI212="","-",'在宅生活改善調査（利用者票）'!BI212)</f>
        <v>-</v>
      </c>
      <c r="BJ203" s="203" t="str">
        <f>IF($BI203=4,"*",IF(転記作業用!$CK203=0,"-",転記作業用!BO203))</f>
        <v>-</v>
      </c>
      <c r="BK203" s="203" t="str">
        <f>IF($BI203=4,"*",IF(転記作業用!$CK203=0,"-",転記作業用!BP203))</f>
        <v>-</v>
      </c>
      <c r="BL203" s="203" t="str">
        <f>IF($BI203=4,"*",IF(転記作業用!$CK203=0,"-",転記作業用!BQ203))</f>
        <v>-</v>
      </c>
      <c r="BM203" s="203" t="str">
        <f>IF($BI203=4,"*",IF(転記作業用!$CK203=0,"-",転記作業用!BR203))</f>
        <v>-</v>
      </c>
      <c r="BN203" s="203" t="str">
        <f>IF($BI203=4,"*",IF(転記作業用!$CK203=0,"-",転記作業用!BS203))</f>
        <v>-</v>
      </c>
      <c r="BO203" s="203" t="str">
        <f>IF($BI203=4,"*",IF(転記作業用!$CK203=0,"-",転記作業用!BT203))</f>
        <v>-</v>
      </c>
      <c r="BP203" s="203" t="str">
        <f>IF($BI203=4,"*",IF(転記作業用!$CK203=0,"-",転記作業用!BU203))</f>
        <v>-</v>
      </c>
      <c r="BQ203" s="203" t="str">
        <f>IF($BI203=4,"*",IF(転記作業用!$CK203=0,"-",転記作業用!BV203))</f>
        <v>-</v>
      </c>
      <c r="BR203" s="203" t="str">
        <f>IF($BI203=4,"*",IF(転記作業用!$CK203=0,"-",転記作業用!BW203))</f>
        <v>-</v>
      </c>
      <c r="BS203" s="203" t="str">
        <f>IF($BI203=4,"*",IF(転記作業用!$CK203=0,"-",転記作業用!BX203))</f>
        <v>-</v>
      </c>
      <c r="BT203" s="203" t="str">
        <f>IF($BI203=4,"*",IF(転記作業用!$CK203=0,"-",転記作業用!BY203))</f>
        <v>-</v>
      </c>
      <c r="BU203" s="203" t="str">
        <f>IF($BI203=4,"*",IF(転記作業用!$CK203=0,"-",転記作業用!BZ203))</f>
        <v>-</v>
      </c>
      <c r="BV203" s="203" t="str">
        <f>IF($BI203=4,"*",IF(転記作業用!$CK203=0,"-",転記作業用!CA203))</f>
        <v>-</v>
      </c>
      <c r="BW203" s="203" t="str">
        <f>IF($BI203=4,"*",IF(転記作業用!$CK203=0,"-",転記作業用!CB203))</f>
        <v>-</v>
      </c>
      <c r="BX203" s="203" t="str">
        <f>IF($BI203=4,"*",IF(転記作業用!$CK203=0,"-",転記作業用!CC203))</f>
        <v>-</v>
      </c>
      <c r="BY203" s="203" t="str">
        <f>IF($BI203=4,"*",IF(転記作業用!$CK203=0,"-",転記作業用!CD203))</f>
        <v>-</v>
      </c>
      <c r="BZ203" s="203" t="str">
        <f>IF($BI203=4,"*",IF(転記作業用!$CK203=0,"-",転記作業用!CE203))</f>
        <v>-</v>
      </c>
      <c r="CA203" s="203" t="str">
        <f>IF($BI203=4,"*",IF(転記作業用!$CK203=0,"-",転記作業用!CF203))</f>
        <v>-</v>
      </c>
      <c r="CB203" s="203" t="str">
        <f>IF($BI203=4,"*",IF(転記作業用!$CK203=0,"-",転記作業用!CG203))</f>
        <v>-</v>
      </c>
      <c r="CC203" s="203" t="str">
        <f>IF(転記作業用!$CJ203=0,"*",IF('在宅生活改善調査（利用者票）'!CC212="","-",'在宅生活改善調査（利用者票）'!CC212))</f>
        <v>*</v>
      </c>
      <c r="CD203" s="203" t="str">
        <f>IF(転記作業用!CI203=0,"*",IF('在宅生活改善調査（利用者票）'!CD212="","-",'在宅生活改善調査（利用者票）'!CD212))</f>
        <v>*</v>
      </c>
      <c r="CE203" s="203" t="str">
        <f>IF(CB203&lt;&gt;1,"*",IF('在宅生活改善調査（利用者票）'!CE212="","-",'在宅生活改善調査（利用者票）'!CE212))</f>
        <v>*</v>
      </c>
    </row>
    <row r="204" spans="2:83" x14ac:dyDescent="0.15">
      <c r="B204" s="203" t="str">
        <f>IF('在宅生活改善調査（利用者票）'!B213="","-",'在宅生活改善調査（利用者票）'!B213)</f>
        <v>-</v>
      </c>
      <c r="C204" s="203" t="str">
        <f>IF('在宅生活改善調査（利用者票）'!C213="","-",'在宅生活改善調査（利用者票）'!C213)</f>
        <v>-</v>
      </c>
      <c r="D204" s="203" t="str">
        <f>IF('在宅生活改善調査（利用者票）'!D213="","-",'在宅生活改善調査（利用者票）'!D213)</f>
        <v>-</v>
      </c>
      <c r="E204" s="203" t="str">
        <f>IF(転記作業用!$K204=0,"-",転記作業用!D204)</f>
        <v>-</v>
      </c>
      <c r="F204" s="203" t="str">
        <f>IF(転記作業用!$K204=0,"-",転記作業用!E204)</f>
        <v>-</v>
      </c>
      <c r="G204" s="203" t="str">
        <f>IF(転記作業用!$K204=0,"-",転記作業用!F204)</f>
        <v>-</v>
      </c>
      <c r="H204" s="203" t="str">
        <f>IF(転記作業用!$K204=0,"-",転記作業用!G204)</f>
        <v>-</v>
      </c>
      <c r="I204" s="203" t="str">
        <f>IF(転記作業用!$K204=0,"-",転記作業用!H204)</f>
        <v>-</v>
      </c>
      <c r="J204" s="203" t="str">
        <f>IF(転記作業用!$K204=0,"-",転記作業用!I204)</f>
        <v>-</v>
      </c>
      <c r="K204" s="203" t="str">
        <f>IF(転記作業用!$K204=0,"-",転記作業用!J204)</f>
        <v>-</v>
      </c>
      <c r="L204" s="203" t="str">
        <f>IF(転記作業用!$S204=0,"-",転記作業用!L204)</f>
        <v>-</v>
      </c>
      <c r="M204" s="203" t="str">
        <f>IF(転記作業用!$S204=0,"-",転記作業用!M204)</f>
        <v>-</v>
      </c>
      <c r="N204" s="203" t="str">
        <f>IF(転記作業用!$S204=0,"-",転記作業用!N204)</f>
        <v>-</v>
      </c>
      <c r="O204" s="203" t="str">
        <f>IF(転記作業用!$S204=0,"-",転記作業用!O204)</f>
        <v>-</v>
      </c>
      <c r="P204" s="203" t="str">
        <f>IF(転記作業用!$S204=0,"-",転記作業用!P204)</f>
        <v>-</v>
      </c>
      <c r="Q204" s="203" t="str">
        <f>IF(転記作業用!$S204=0,"-",転記作業用!Q204)</f>
        <v>-</v>
      </c>
      <c r="R204" s="203" t="str">
        <f>IF(転記作業用!$S204=0,"-",転記作業用!R204)</f>
        <v>-</v>
      </c>
      <c r="S204" s="203" t="str">
        <f>IF(転記作業用!$AB204=0,"-",転記作業用!T204)</f>
        <v>-</v>
      </c>
      <c r="T204" s="203" t="str">
        <f>IF(転記作業用!$AB204=0,"-",転記作業用!U204)</f>
        <v>-</v>
      </c>
      <c r="U204" s="203" t="str">
        <f>IF(転記作業用!$AB204=0,"-",転記作業用!V204)</f>
        <v>-</v>
      </c>
      <c r="V204" s="203" t="str">
        <f>IF(転記作業用!$AB204=0,"-",転記作業用!W204)</f>
        <v>-</v>
      </c>
      <c r="W204" s="203" t="str">
        <f>IF(転記作業用!$AB204=0,"-",転記作業用!X204)</f>
        <v>-</v>
      </c>
      <c r="X204" s="203" t="str">
        <f>IF(転記作業用!$AB204=0,"-",転記作業用!Y204)</f>
        <v>-</v>
      </c>
      <c r="Y204" s="203" t="str">
        <f>IF(転記作業用!$AB204=0,"-",転記作業用!Z204)</f>
        <v>-</v>
      </c>
      <c r="Z204" s="203" t="str">
        <f>IF(転記作業用!$AB204=0,"-",転記作業用!AA204)</f>
        <v>-</v>
      </c>
      <c r="AA204" s="203" t="str">
        <f>IF($G204=0,"*",IF(転記作業用!$AK204=0,"-",転記作業用!AC204))</f>
        <v>-</v>
      </c>
      <c r="AB204" s="203" t="str">
        <f>IF($G204=0,"*",IF(転記作業用!$AK204=0,"-",転記作業用!AD204))</f>
        <v>-</v>
      </c>
      <c r="AC204" s="203" t="str">
        <f>IF($G204=0,"*",IF(転記作業用!$AK204=0,"-",転記作業用!AE204))</f>
        <v>-</v>
      </c>
      <c r="AD204" s="203" t="str">
        <f>IF($G204=0,"*",IF(転記作業用!$AK204=0,"-",転記作業用!AF204))</f>
        <v>-</v>
      </c>
      <c r="AE204" s="203" t="str">
        <f>IF($G204=0,"*",IF(転記作業用!$AK204=0,"-",転記作業用!AG204))</f>
        <v>-</v>
      </c>
      <c r="AF204" s="203" t="str">
        <f>IF($G204=0,"*",IF(転記作業用!$AK204=0,"-",転記作業用!AH204))</f>
        <v>-</v>
      </c>
      <c r="AG204" s="203" t="str">
        <f>IF($G204=0,"*",IF(転記作業用!$AK204=0,"-",転記作業用!AI204))</f>
        <v>-</v>
      </c>
      <c r="AH204" s="203" t="str">
        <f>IF($G204=0,"*",IF(転記作業用!$AK204=0,"-",転記作業用!AJ204))</f>
        <v>-</v>
      </c>
      <c r="AI204" s="203" t="str">
        <f>IF($H204=0,"*",IF(転記作業用!$AW204=0,"-",転記作業用!AL204))</f>
        <v>-</v>
      </c>
      <c r="AJ204" s="203" t="str">
        <f>IF($H204=0,"*",IF(転記作業用!$AW204=0,"-",転記作業用!AM204))</f>
        <v>-</v>
      </c>
      <c r="AK204" s="203" t="str">
        <f>IF($H204=0,"*",IF(転記作業用!$AW204=0,"-",転記作業用!AN204))</f>
        <v>-</v>
      </c>
      <c r="AL204" s="203" t="str">
        <f>IF($H204=0,"*",IF(転記作業用!$AW204=0,"-",転記作業用!AO204))</f>
        <v>-</v>
      </c>
      <c r="AM204" s="203" t="str">
        <f>IF($H204=0,"*",IF(転記作業用!$AW204=0,"-",転記作業用!AP204))</f>
        <v>-</v>
      </c>
      <c r="AN204" s="203" t="str">
        <f>IF($H204=0,"*",IF(転記作業用!$AW204=0,"-",転記作業用!AQ204))</f>
        <v>-</v>
      </c>
      <c r="AO204" s="203" t="str">
        <f>IF($H204=0,"*",IF(転記作業用!$AW204=0,"-",転記作業用!AR204))</f>
        <v>-</v>
      </c>
      <c r="AP204" s="203" t="str">
        <f>IF($H204=0,"*",IF(転記作業用!$AW204=0,"-",転記作業用!AS204))</f>
        <v>-</v>
      </c>
      <c r="AQ204" s="203" t="str">
        <f>IF($H204=0,"*",IF(転記作業用!$AW204=0,"-",転記作業用!AT204))</f>
        <v>-</v>
      </c>
      <c r="AR204" s="203" t="str">
        <f>IF($H204=0,"*",IF(転記作業用!$AW204=0,"-",転記作業用!AU204))</f>
        <v>-</v>
      </c>
      <c r="AS204" s="203" t="str">
        <f>IF($H204=0,"*",IF(転記作業用!$AW204=0,"-",転記作業用!AV204))</f>
        <v>-</v>
      </c>
      <c r="AT204" s="203" t="str">
        <f>IF($I204=0,"*",IF(転記作業用!$BM204=0,"-",転記作業用!AX204))</f>
        <v>-</v>
      </c>
      <c r="AU204" s="203" t="str">
        <f>IF($I204=0,"*",IF(転記作業用!$BM204=0,"-",転記作業用!AY204))</f>
        <v>-</v>
      </c>
      <c r="AV204" s="203" t="str">
        <f>IF($I204=0,"*",IF(転記作業用!$BM204=0,"-",転記作業用!AZ204))</f>
        <v>-</v>
      </c>
      <c r="AW204" s="203" t="str">
        <f>IF($I204=0,"*",IF(転記作業用!$BM204=0,"-",転記作業用!BA204))</f>
        <v>-</v>
      </c>
      <c r="AX204" s="203" t="str">
        <f>IF($I204=0,"*",IF(転記作業用!$BM204=0,"-",転記作業用!BB204))</f>
        <v>-</v>
      </c>
      <c r="AY204" s="203" t="str">
        <f>IF($I204=0,"*",IF(転記作業用!$BM204=0,"-",転記作業用!BC204))</f>
        <v>-</v>
      </c>
      <c r="AZ204" s="203" t="str">
        <f>IF($I204=0,"*",IF(転記作業用!$BM204=0,"-",転記作業用!BD204))</f>
        <v>-</v>
      </c>
      <c r="BA204" s="203" t="str">
        <f>IF($I204=0,"*",IF(転記作業用!$BM204=0,"-",転記作業用!BE204))</f>
        <v>-</v>
      </c>
      <c r="BB204" s="203" t="str">
        <f>IF($I204=0,"*",IF(転記作業用!$BM204=0,"-",転記作業用!BF204))</f>
        <v>-</v>
      </c>
      <c r="BC204" s="203" t="str">
        <f>IF($I204=0,"*",IF(転記作業用!$BM204=0,"-",転記作業用!BG204))</f>
        <v>-</v>
      </c>
      <c r="BD204" s="203" t="str">
        <f>IF($I204=0,"*",IF(転記作業用!$BM204=0,"-",転記作業用!BH204))</f>
        <v>-</v>
      </c>
      <c r="BE204" s="203" t="str">
        <f>IF($I204=0,"*",IF(転記作業用!$BM204=0,"-",転記作業用!BI204))</f>
        <v>-</v>
      </c>
      <c r="BF204" s="203" t="str">
        <f>IF($I204=0,"*",IF(転記作業用!$BM204=0,"-",転記作業用!BJ204))</f>
        <v>-</v>
      </c>
      <c r="BG204" s="203" t="str">
        <f>IF($I204=0,"*",IF(転記作業用!$BM204=0,"-",転記作業用!BK204))</f>
        <v>-</v>
      </c>
      <c r="BH204" s="203" t="str">
        <f>IF($I204=0,"*",IF(転記作業用!$BM204=0,"-",転記作業用!BL204))</f>
        <v>-</v>
      </c>
      <c r="BI204" s="203" t="str">
        <f>IF('在宅生活改善調査（利用者票）'!BI213="","-",'在宅生活改善調査（利用者票）'!BI213)</f>
        <v>-</v>
      </c>
      <c r="BJ204" s="203" t="str">
        <f>IF($BI204=4,"*",IF(転記作業用!$CK204=0,"-",転記作業用!BO204))</f>
        <v>-</v>
      </c>
      <c r="BK204" s="203" t="str">
        <f>IF($BI204=4,"*",IF(転記作業用!$CK204=0,"-",転記作業用!BP204))</f>
        <v>-</v>
      </c>
      <c r="BL204" s="203" t="str">
        <f>IF($BI204=4,"*",IF(転記作業用!$CK204=0,"-",転記作業用!BQ204))</f>
        <v>-</v>
      </c>
      <c r="BM204" s="203" t="str">
        <f>IF($BI204=4,"*",IF(転記作業用!$CK204=0,"-",転記作業用!BR204))</f>
        <v>-</v>
      </c>
      <c r="BN204" s="203" t="str">
        <f>IF($BI204=4,"*",IF(転記作業用!$CK204=0,"-",転記作業用!BS204))</f>
        <v>-</v>
      </c>
      <c r="BO204" s="203" t="str">
        <f>IF($BI204=4,"*",IF(転記作業用!$CK204=0,"-",転記作業用!BT204))</f>
        <v>-</v>
      </c>
      <c r="BP204" s="203" t="str">
        <f>IF($BI204=4,"*",IF(転記作業用!$CK204=0,"-",転記作業用!BU204))</f>
        <v>-</v>
      </c>
      <c r="BQ204" s="203" t="str">
        <f>IF($BI204=4,"*",IF(転記作業用!$CK204=0,"-",転記作業用!BV204))</f>
        <v>-</v>
      </c>
      <c r="BR204" s="203" t="str">
        <f>IF($BI204=4,"*",IF(転記作業用!$CK204=0,"-",転記作業用!BW204))</f>
        <v>-</v>
      </c>
      <c r="BS204" s="203" t="str">
        <f>IF($BI204=4,"*",IF(転記作業用!$CK204=0,"-",転記作業用!BX204))</f>
        <v>-</v>
      </c>
      <c r="BT204" s="203" t="str">
        <f>IF($BI204=4,"*",IF(転記作業用!$CK204=0,"-",転記作業用!BY204))</f>
        <v>-</v>
      </c>
      <c r="BU204" s="203" t="str">
        <f>IF($BI204=4,"*",IF(転記作業用!$CK204=0,"-",転記作業用!BZ204))</f>
        <v>-</v>
      </c>
      <c r="BV204" s="203" t="str">
        <f>IF($BI204=4,"*",IF(転記作業用!$CK204=0,"-",転記作業用!CA204))</f>
        <v>-</v>
      </c>
      <c r="BW204" s="203" t="str">
        <f>IF($BI204=4,"*",IF(転記作業用!$CK204=0,"-",転記作業用!CB204))</f>
        <v>-</v>
      </c>
      <c r="BX204" s="203" t="str">
        <f>IF($BI204=4,"*",IF(転記作業用!$CK204=0,"-",転記作業用!CC204))</f>
        <v>-</v>
      </c>
      <c r="BY204" s="203" t="str">
        <f>IF($BI204=4,"*",IF(転記作業用!$CK204=0,"-",転記作業用!CD204))</f>
        <v>-</v>
      </c>
      <c r="BZ204" s="203" t="str">
        <f>IF($BI204=4,"*",IF(転記作業用!$CK204=0,"-",転記作業用!CE204))</f>
        <v>-</v>
      </c>
      <c r="CA204" s="203" t="str">
        <f>IF($BI204=4,"*",IF(転記作業用!$CK204=0,"-",転記作業用!CF204))</f>
        <v>-</v>
      </c>
      <c r="CB204" s="203" t="str">
        <f>IF($BI204=4,"*",IF(転記作業用!$CK204=0,"-",転記作業用!CG204))</f>
        <v>-</v>
      </c>
      <c r="CC204" s="203" t="str">
        <f>IF(転記作業用!$CJ204=0,"*",IF('在宅生活改善調査（利用者票）'!CC213="","-",'在宅生活改善調査（利用者票）'!CC213))</f>
        <v>*</v>
      </c>
      <c r="CD204" s="203" t="str">
        <f>IF(転記作業用!CI204=0,"*",IF('在宅生活改善調査（利用者票）'!CD213="","-",'在宅生活改善調査（利用者票）'!CD213))</f>
        <v>*</v>
      </c>
      <c r="CE204" s="203" t="str">
        <f>IF(CB204&lt;&gt;1,"*",IF('在宅生活改善調査（利用者票）'!CE213="","-",'在宅生活改善調査（利用者票）'!CE213))</f>
        <v>*</v>
      </c>
    </row>
    <row r="205" spans="2:83" x14ac:dyDescent="0.15">
      <c r="B205" s="203" t="str">
        <f>IF('在宅生活改善調査（利用者票）'!B214="","-",'在宅生活改善調査（利用者票）'!B214)</f>
        <v>-</v>
      </c>
      <c r="C205" s="203" t="str">
        <f>IF('在宅生活改善調査（利用者票）'!C214="","-",'在宅生活改善調査（利用者票）'!C214)</f>
        <v>-</v>
      </c>
      <c r="D205" s="203" t="str">
        <f>IF('在宅生活改善調査（利用者票）'!D214="","-",'在宅生活改善調査（利用者票）'!D214)</f>
        <v>-</v>
      </c>
      <c r="E205" s="203" t="str">
        <f>IF(転記作業用!$K205=0,"-",転記作業用!D205)</f>
        <v>-</v>
      </c>
      <c r="F205" s="203" t="str">
        <f>IF(転記作業用!$K205=0,"-",転記作業用!E205)</f>
        <v>-</v>
      </c>
      <c r="G205" s="203" t="str">
        <f>IF(転記作業用!$K205=0,"-",転記作業用!F205)</f>
        <v>-</v>
      </c>
      <c r="H205" s="203" t="str">
        <f>IF(転記作業用!$K205=0,"-",転記作業用!G205)</f>
        <v>-</v>
      </c>
      <c r="I205" s="203" t="str">
        <f>IF(転記作業用!$K205=0,"-",転記作業用!H205)</f>
        <v>-</v>
      </c>
      <c r="J205" s="203" t="str">
        <f>IF(転記作業用!$K205=0,"-",転記作業用!I205)</f>
        <v>-</v>
      </c>
      <c r="K205" s="203" t="str">
        <f>IF(転記作業用!$K205=0,"-",転記作業用!J205)</f>
        <v>-</v>
      </c>
      <c r="L205" s="203" t="str">
        <f>IF(転記作業用!$S205=0,"-",転記作業用!L205)</f>
        <v>-</v>
      </c>
      <c r="M205" s="203" t="str">
        <f>IF(転記作業用!$S205=0,"-",転記作業用!M205)</f>
        <v>-</v>
      </c>
      <c r="N205" s="203" t="str">
        <f>IF(転記作業用!$S205=0,"-",転記作業用!N205)</f>
        <v>-</v>
      </c>
      <c r="O205" s="203" t="str">
        <f>IF(転記作業用!$S205=0,"-",転記作業用!O205)</f>
        <v>-</v>
      </c>
      <c r="P205" s="203" t="str">
        <f>IF(転記作業用!$S205=0,"-",転記作業用!P205)</f>
        <v>-</v>
      </c>
      <c r="Q205" s="203" t="str">
        <f>IF(転記作業用!$S205=0,"-",転記作業用!Q205)</f>
        <v>-</v>
      </c>
      <c r="R205" s="203" t="str">
        <f>IF(転記作業用!$S205=0,"-",転記作業用!R205)</f>
        <v>-</v>
      </c>
      <c r="S205" s="203" t="str">
        <f>IF(転記作業用!$AB205=0,"-",転記作業用!T205)</f>
        <v>-</v>
      </c>
      <c r="T205" s="203" t="str">
        <f>IF(転記作業用!$AB205=0,"-",転記作業用!U205)</f>
        <v>-</v>
      </c>
      <c r="U205" s="203" t="str">
        <f>IF(転記作業用!$AB205=0,"-",転記作業用!V205)</f>
        <v>-</v>
      </c>
      <c r="V205" s="203" t="str">
        <f>IF(転記作業用!$AB205=0,"-",転記作業用!W205)</f>
        <v>-</v>
      </c>
      <c r="W205" s="203" t="str">
        <f>IF(転記作業用!$AB205=0,"-",転記作業用!X205)</f>
        <v>-</v>
      </c>
      <c r="X205" s="203" t="str">
        <f>IF(転記作業用!$AB205=0,"-",転記作業用!Y205)</f>
        <v>-</v>
      </c>
      <c r="Y205" s="203" t="str">
        <f>IF(転記作業用!$AB205=0,"-",転記作業用!Z205)</f>
        <v>-</v>
      </c>
      <c r="Z205" s="203" t="str">
        <f>IF(転記作業用!$AB205=0,"-",転記作業用!AA205)</f>
        <v>-</v>
      </c>
      <c r="AA205" s="203" t="str">
        <f>IF($G205=0,"*",IF(転記作業用!$AK205=0,"-",転記作業用!AC205))</f>
        <v>-</v>
      </c>
      <c r="AB205" s="203" t="str">
        <f>IF($G205=0,"*",IF(転記作業用!$AK205=0,"-",転記作業用!AD205))</f>
        <v>-</v>
      </c>
      <c r="AC205" s="203" t="str">
        <f>IF($G205=0,"*",IF(転記作業用!$AK205=0,"-",転記作業用!AE205))</f>
        <v>-</v>
      </c>
      <c r="AD205" s="203" t="str">
        <f>IF($G205=0,"*",IF(転記作業用!$AK205=0,"-",転記作業用!AF205))</f>
        <v>-</v>
      </c>
      <c r="AE205" s="203" t="str">
        <f>IF($G205=0,"*",IF(転記作業用!$AK205=0,"-",転記作業用!AG205))</f>
        <v>-</v>
      </c>
      <c r="AF205" s="203" t="str">
        <f>IF($G205=0,"*",IF(転記作業用!$AK205=0,"-",転記作業用!AH205))</f>
        <v>-</v>
      </c>
      <c r="AG205" s="203" t="str">
        <f>IF($G205=0,"*",IF(転記作業用!$AK205=0,"-",転記作業用!AI205))</f>
        <v>-</v>
      </c>
      <c r="AH205" s="203" t="str">
        <f>IF($G205=0,"*",IF(転記作業用!$AK205=0,"-",転記作業用!AJ205))</f>
        <v>-</v>
      </c>
      <c r="AI205" s="203" t="str">
        <f>IF($H205=0,"*",IF(転記作業用!$AW205=0,"-",転記作業用!AL205))</f>
        <v>-</v>
      </c>
      <c r="AJ205" s="203" t="str">
        <f>IF($H205=0,"*",IF(転記作業用!$AW205=0,"-",転記作業用!AM205))</f>
        <v>-</v>
      </c>
      <c r="AK205" s="203" t="str">
        <f>IF($H205=0,"*",IF(転記作業用!$AW205=0,"-",転記作業用!AN205))</f>
        <v>-</v>
      </c>
      <c r="AL205" s="203" t="str">
        <f>IF($H205=0,"*",IF(転記作業用!$AW205=0,"-",転記作業用!AO205))</f>
        <v>-</v>
      </c>
      <c r="AM205" s="203" t="str">
        <f>IF($H205=0,"*",IF(転記作業用!$AW205=0,"-",転記作業用!AP205))</f>
        <v>-</v>
      </c>
      <c r="AN205" s="203" t="str">
        <f>IF($H205=0,"*",IF(転記作業用!$AW205=0,"-",転記作業用!AQ205))</f>
        <v>-</v>
      </c>
      <c r="AO205" s="203" t="str">
        <f>IF($H205=0,"*",IF(転記作業用!$AW205=0,"-",転記作業用!AR205))</f>
        <v>-</v>
      </c>
      <c r="AP205" s="203" t="str">
        <f>IF($H205=0,"*",IF(転記作業用!$AW205=0,"-",転記作業用!AS205))</f>
        <v>-</v>
      </c>
      <c r="AQ205" s="203" t="str">
        <f>IF($H205=0,"*",IF(転記作業用!$AW205=0,"-",転記作業用!AT205))</f>
        <v>-</v>
      </c>
      <c r="AR205" s="203" t="str">
        <f>IF($H205=0,"*",IF(転記作業用!$AW205=0,"-",転記作業用!AU205))</f>
        <v>-</v>
      </c>
      <c r="AS205" s="203" t="str">
        <f>IF($H205=0,"*",IF(転記作業用!$AW205=0,"-",転記作業用!AV205))</f>
        <v>-</v>
      </c>
      <c r="AT205" s="203" t="str">
        <f>IF($I205=0,"*",IF(転記作業用!$BM205=0,"-",転記作業用!AX205))</f>
        <v>-</v>
      </c>
      <c r="AU205" s="203" t="str">
        <f>IF($I205=0,"*",IF(転記作業用!$BM205=0,"-",転記作業用!AY205))</f>
        <v>-</v>
      </c>
      <c r="AV205" s="203" t="str">
        <f>IF($I205=0,"*",IF(転記作業用!$BM205=0,"-",転記作業用!AZ205))</f>
        <v>-</v>
      </c>
      <c r="AW205" s="203" t="str">
        <f>IF($I205=0,"*",IF(転記作業用!$BM205=0,"-",転記作業用!BA205))</f>
        <v>-</v>
      </c>
      <c r="AX205" s="203" t="str">
        <f>IF($I205=0,"*",IF(転記作業用!$BM205=0,"-",転記作業用!BB205))</f>
        <v>-</v>
      </c>
      <c r="AY205" s="203" t="str">
        <f>IF($I205=0,"*",IF(転記作業用!$BM205=0,"-",転記作業用!BC205))</f>
        <v>-</v>
      </c>
      <c r="AZ205" s="203" t="str">
        <f>IF($I205=0,"*",IF(転記作業用!$BM205=0,"-",転記作業用!BD205))</f>
        <v>-</v>
      </c>
      <c r="BA205" s="203" t="str">
        <f>IF($I205=0,"*",IF(転記作業用!$BM205=0,"-",転記作業用!BE205))</f>
        <v>-</v>
      </c>
      <c r="BB205" s="203" t="str">
        <f>IF($I205=0,"*",IF(転記作業用!$BM205=0,"-",転記作業用!BF205))</f>
        <v>-</v>
      </c>
      <c r="BC205" s="203" t="str">
        <f>IF($I205=0,"*",IF(転記作業用!$BM205=0,"-",転記作業用!BG205))</f>
        <v>-</v>
      </c>
      <c r="BD205" s="203" t="str">
        <f>IF($I205=0,"*",IF(転記作業用!$BM205=0,"-",転記作業用!BH205))</f>
        <v>-</v>
      </c>
      <c r="BE205" s="203" t="str">
        <f>IF($I205=0,"*",IF(転記作業用!$BM205=0,"-",転記作業用!BI205))</f>
        <v>-</v>
      </c>
      <c r="BF205" s="203" t="str">
        <f>IF($I205=0,"*",IF(転記作業用!$BM205=0,"-",転記作業用!BJ205))</f>
        <v>-</v>
      </c>
      <c r="BG205" s="203" t="str">
        <f>IF($I205=0,"*",IF(転記作業用!$BM205=0,"-",転記作業用!BK205))</f>
        <v>-</v>
      </c>
      <c r="BH205" s="203" t="str">
        <f>IF($I205=0,"*",IF(転記作業用!$BM205=0,"-",転記作業用!BL205))</f>
        <v>-</v>
      </c>
      <c r="BI205" s="203" t="str">
        <f>IF('在宅生活改善調査（利用者票）'!BI214="","-",'在宅生活改善調査（利用者票）'!BI214)</f>
        <v>-</v>
      </c>
      <c r="BJ205" s="203" t="str">
        <f>IF($BI205=4,"*",IF(転記作業用!$CK205=0,"-",転記作業用!BO205))</f>
        <v>-</v>
      </c>
      <c r="BK205" s="203" t="str">
        <f>IF($BI205=4,"*",IF(転記作業用!$CK205=0,"-",転記作業用!BP205))</f>
        <v>-</v>
      </c>
      <c r="BL205" s="203" t="str">
        <f>IF($BI205=4,"*",IF(転記作業用!$CK205=0,"-",転記作業用!BQ205))</f>
        <v>-</v>
      </c>
      <c r="BM205" s="203" t="str">
        <f>IF($BI205=4,"*",IF(転記作業用!$CK205=0,"-",転記作業用!BR205))</f>
        <v>-</v>
      </c>
      <c r="BN205" s="203" t="str">
        <f>IF($BI205=4,"*",IF(転記作業用!$CK205=0,"-",転記作業用!BS205))</f>
        <v>-</v>
      </c>
      <c r="BO205" s="203" t="str">
        <f>IF($BI205=4,"*",IF(転記作業用!$CK205=0,"-",転記作業用!BT205))</f>
        <v>-</v>
      </c>
      <c r="BP205" s="203" t="str">
        <f>IF($BI205=4,"*",IF(転記作業用!$CK205=0,"-",転記作業用!BU205))</f>
        <v>-</v>
      </c>
      <c r="BQ205" s="203" t="str">
        <f>IF($BI205=4,"*",IF(転記作業用!$CK205=0,"-",転記作業用!BV205))</f>
        <v>-</v>
      </c>
      <c r="BR205" s="203" t="str">
        <f>IF($BI205=4,"*",IF(転記作業用!$CK205=0,"-",転記作業用!BW205))</f>
        <v>-</v>
      </c>
      <c r="BS205" s="203" t="str">
        <f>IF($BI205=4,"*",IF(転記作業用!$CK205=0,"-",転記作業用!BX205))</f>
        <v>-</v>
      </c>
      <c r="BT205" s="203" t="str">
        <f>IF($BI205=4,"*",IF(転記作業用!$CK205=0,"-",転記作業用!BY205))</f>
        <v>-</v>
      </c>
      <c r="BU205" s="203" t="str">
        <f>IF($BI205=4,"*",IF(転記作業用!$CK205=0,"-",転記作業用!BZ205))</f>
        <v>-</v>
      </c>
      <c r="BV205" s="203" t="str">
        <f>IF($BI205=4,"*",IF(転記作業用!$CK205=0,"-",転記作業用!CA205))</f>
        <v>-</v>
      </c>
      <c r="BW205" s="203" t="str">
        <f>IF($BI205=4,"*",IF(転記作業用!$CK205=0,"-",転記作業用!CB205))</f>
        <v>-</v>
      </c>
      <c r="BX205" s="203" t="str">
        <f>IF($BI205=4,"*",IF(転記作業用!$CK205=0,"-",転記作業用!CC205))</f>
        <v>-</v>
      </c>
      <c r="BY205" s="203" t="str">
        <f>IF($BI205=4,"*",IF(転記作業用!$CK205=0,"-",転記作業用!CD205))</f>
        <v>-</v>
      </c>
      <c r="BZ205" s="203" t="str">
        <f>IF($BI205=4,"*",IF(転記作業用!$CK205=0,"-",転記作業用!CE205))</f>
        <v>-</v>
      </c>
      <c r="CA205" s="203" t="str">
        <f>IF($BI205=4,"*",IF(転記作業用!$CK205=0,"-",転記作業用!CF205))</f>
        <v>-</v>
      </c>
      <c r="CB205" s="203" t="str">
        <f>IF($BI205=4,"*",IF(転記作業用!$CK205=0,"-",転記作業用!CG205))</f>
        <v>-</v>
      </c>
      <c r="CC205" s="203" t="str">
        <f>IF(転記作業用!$CJ205=0,"*",IF('在宅生活改善調査（利用者票）'!CC214="","-",'在宅生活改善調査（利用者票）'!CC214))</f>
        <v>*</v>
      </c>
      <c r="CD205" s="203" t="str">
        <f>IF(転記作業用!CI205=0,"*",IF('在宅生活改善調査（利用者票）'!CD214="","-",'在宅生活改善調査（利用者票）'!CD214))</f>
        <v>*</v>
      </c>
      <c r="CE205" s="203" t="str">
        <f>IF(CB205&lt;&gt;1,"*",IF('在宅生活改善調査（利用者票）'!CE214="","-",'在宅生活改善調査（利用者票）'!CE214))</f>
        <v>*</v>
      </c>
    </row>
    <row r="206" spans="2:83" x14ac:dyDescent="0.15">
      <c r="B206" s="203" t="str">
        <f>IF('在宅生活改善調査（利用者票）'!B215="","-",'在宅生活改善調査（利用者票）'!B215)</f>
        <v>-</v>
      </c>
      <c r="C206" s="203" t="str">
        <f>IF('在宅生活改善調査（利用者票）'!C215="","-",'在宅生活改善調査（利用者票）'!C215)</f>
        <v>-</v>
      </c>
      <c r="D206" s="203" t="str">
        <f>IF('在宅生活改善調査（利用者票）'!D215="","-",'在宅生活改善調査（利用者票）'!D215)</f>
        <v>-</v>
      </c>
      <c r="E206" s="203" t="str">
        <f>IF(転記作業用!$K206=0,"-",転記作業用!D206)</f>
        <v>-</v>
      </c>
      <c r="F206" s="203" t="str">
        <f>IF(転記作業用!$K206=0,"-",転記作業用!E206)</f>
        <v>-</v>
      </c>
      <c r="G206" s="203" t="str">
        <f>IF(転記作業用!$K206=0,"-",転記作業用!F206)</f>
        <v>-</v>
      </c>
      <c r="H206" s="203" t="str">
        <f>IF(転記作業用!$K206=0,"-",転記作業用!G206)</f>
        <v>-</v>
      </c>
      <c r="I206" s="203" t="str">
        <f>IF(転記作業用!$K206=0,"-",転記作業用!H206)</f>
        <v>-</v>
      </c>
      <c r="J206" s="203" t="str">
        <f>IF(転記作業用!$K206=0,"-",転記作業用!I206)</f>
        <v>-</v>
      </c>
      <c r="K206" s="203" t="str">
        <f>IF(転記作業用!$K206=0,"-",転記作業用!J206)</f>
        <v>-</v>
      </c>
      <c r="L206" s="203" t="str">
        <f>IF(転記作業用!$S206=0,"-",転記作業用!L206)</f>
        <v>-</v>
      </c>
      <c r="M206" s="203" t="str">
        <f>IF(転記作業用!$S206=0,"-",転記作業用!M206)</f>
        <v>-</v>
      </c>
      <c r="N206" s="203" t="str">
        <f>IF(転記作業用!$S206=0,"-",転記作業用!N206)</f>
        <v>-</v>
      </c>
      <c r="O206" s="203" t="str">
        <f>IF(転記作業用!$S206=0,"-",転記作業用!O206)</f>
        <v>-</v>
      </c>
      <c r="P206" s="203" t="str">
        <f>IF(転記作業用!$S206=0,"-",転記作業用!P206)</f>
        <v>-</v>
      </c>
      <c r="Q206" s="203" t="str">
        <f>IF(転記作業用!$S206=0,"-",転記作業用!Q206)</f>
        <v>-</v>
      </c>
      <c r="R206" s="203" t="str">
        <f>IF(転記作業用!$S206=0,"-",転記作業用!R206)</f>
        <v>-</v>
      </c>
      <c r="S206" s="203" t="str">
        <f>IF(転記作業用!$AB206=0,"-",転記作業用!T206)</f>
        <v>-</v>
      </c>
      <c r="T206" s="203" t="str">
        <f>IF(転記作業用!$AB206=0,"-",転記作業用!U206)</f>
        <v>-</v>
      </c>
      <c r="U206" s="203" t="str">
        <f>IF(転記作業用!$AB206=0,"-",転記作業用!V206)</f>
        <v>-</v>
      </c>
      <c r="V206" s="203" t="str">
        <f>IF(転記作業用!$AB206=0,"-",転記作業用!W206)</f>
        <v>-</v>
      </c>
      <c r="W206" s="203" t="str">
        <f>IF(転記作業用!$AB206=0,"-",転記作業用!X206)</f>
        <v>-</v>
      </c>
      <c r="X206" s="203" t="str">
        <f>IF(転記作業用!$AB206=0,"-",転記作業用!Y206)</f>
        <v>-</v>
      </c>
      <c r="Y206" s="203" t="str">
        <f>IF(転記作業用!$AB206=0,"-",転記作業用!Z206)</f>
        <v>-</v>
      </c>
      <c r="Z206" s="203" t="str">
        <f>IF(転記作業用!$AB206=0,"-",転記作業用!AA206)</f>
        <v>-</v>
      </c>
      <c r="AA206" s="203" t="str">
        <f>IF($G206=0,"*",IF(転記作業用!$AK206=0,"-",転記作業用!AC206))</f>
        <v>-</v>
      </c>
      <c r="AB206" s="203" t="str">
        <f>IF($G206=0,"*",IF(転記作業用!$AK206=0,"-",転記作業用!AD206))</f>
        <v>-</v>
      </c>
      <c r="AC206" s="203" t="str">
        <f>IF($G206=0,"*",IF(転記作業用!$AK206=0,"-",転記作業用!AE206))</f>
        <v>-</v>
      </c>
      <c r="AD206" s="203" t="str">
        <f>IF($G206=0,"*",IF(転記作業用!$AK206=0,"-",転記作業用!AF206))</f>
        <v>-</v>
      </c>
      <c r="AE206" s="203" t="str">
        <f>IF($G206=0,"*",IF(転記作業用!$AK206=0,"-",転記作業用!AG206))</f>
        <v>-</v>
      </c>
      <c r="AF206" s="203" t="str">
        <f>IF($G206=0,"*",IF(転記作業用!$AK206=0,"-",転記作業用!AH206))</f>
        <v>-</v>
      </c>
      <c r="AG206" s="203" t="str">
        <f>IF($G206=0,"*",IF(転記作業用!$AK206=0,"-",転記作業用!AI206))</f>
        <v>-</v>
      </c>
      <c r="AH206" s="203" t="str">
        <f>IF($G206=0,"*",IF(転記作業用!$AK206=0,"-",転記作業用!AJ206))</f>
        <v>-</v>
      </c>
      <c r="AI206" s="203" t="str">
        <f>IF($H206=0,"*",IF(転記作業用!$AW206=0,"-",転記作業用!AL206))</f>
        <v>-</v>
      </c>
      <c r="AJ206" s="203" t="str">
        <f>IF($H206=0,"*",IF(転記作業用!$AW206=0,"-",転記作業用!AM206))</f>
        <v>-</v>
      </c>
      <c r="AK206" s="203" t="str">
        <f>IF($H206=0,"*",IF(転記作業用!$AW206=0,"-",転記作業用!AN206))</f>
        <v>-</v>
      </c>
      <c r="AL206" s="203" t="str">
        <f>IF($H206=0,"*",IF(転記作業用!$AW206=0,"-",転記作業用!AO206))</f>
        <v>-</v>
      </c>
      <c r="AM206" s="203" t="str">
        <f>IF($H206=0,"*",IF(転記作業用!$AW206=0,"-",転記作業用!AP206))</f>
        <v>-</v>
      </c>
      <c r="AN206" s="203" t="str">
        <f>IF($H206=0,"*",IF(転記作業用!$AW206=0,"-",転記作業用!AQ206))</f>
        <v>-</v>
      </c>
      <c r="AO206" s="203" t="str">
        <f>IF($H206=0,"*",IF(転記作業用!$AW206=0,"-",転記作業用!AR206))</f>
        <v>-</v>
      </c>
      <c r="AP206" s="203" t="str">
        <f>IF($H206=0,"*",IF(転記作業用!$AW206=0,"-",転記作業用!AS206))</f>
        <v>-</v>
      </c>
      <c r="AQ206" s="203" t="str">
        <f>IF($H206=0,"*",IF(転記作業用!$AW206=0,"-",転記作業用!AT206))</f>
        <v>-</v>
      </c>
      <c r="AR206" s="203" t="str">
        <f>IF($H206=0,"*",IF(転記作業用!$AW206=0,"-",転記作業用!AU206))</f>
        <v>-</v>
      </c>
      <c r="AS206" s="203" t="str">
        <f>IF($H206=0,"*",IF(転記作業用!$AW206=0,"-",転記作業用!AV206))</f>
        <v>-</v>
      </c>
      <c r="AT206" s="203" t="str">
        <f>IF($I206=0,"*",IF(転記作業用!$BM206=0,"-",転記作業用!AX206))</f>
        <v>-</v>
      </c>
      <c r="AU206" s="203" t="str">
        <f>IF($I206=0,"*",IF(転記作業用!$BM206=0,"-",転記作業用!AY206))</f>
        <v>-</v>
      </c>
      <c r="AV206" s="203" t="str">
        <f>IF($I206=0,"*",IF(転記作業用!$BM206=0,"-",転記作業用!AZ206))</f>
        <v>-</v>
      </c>
      <c r="AW206" s="203" t="str">
        <f>IF($I206=0,"*",IF(転記作業用!$BM206=0,"-",転記作業用!BA206))</f>
        <v>-</v>
      </c>
      <c r="AX206" s="203" t="str">
        <f>IF($I206=0,"*",IF(転記作業用!$BM206=0,"-",転記作業用!BB206))</f>
        <v>-</v>
      </c>
      <c r="AY206" s="203" t="str">
        <f>IF($I206=0,"*",IF(転記作業用!$BM206=0,"-",転記作業用!BC206))</f>
        <v>-</v>
      </c>
      <c r="AZ206" s="203" t="str">
        <f>IF($I206=0,"*",IF(転記作業用!$BM206=0,"-",転記作業用!BD206))</f>
        <v>-</v>
      </c>
      <c r="BA206" s="203" t="str">
        <f>IF($I206=0,"*",IF(転記作業用!$BM206=0,"-",転記作業用!BE206))</f>
        <v>-</v>
      </c>
      <c r="BB206" s="203" t="str">
        <f>IF($I206=0,"*",IF(転記作業用!$BM206=0,"-",転記作業用!BF206))</f>
        <v>-</v>
      </c>
      <c r="BC206" s="203" t="str">
        <f>IF($I206=0,"*",IF(転記作業用!$BM206=0,"-",転記作業用!BG206))</f>
        <v>-</v>
      </c>
      <c r="BD206" s="203" t="str">
        <f>IF($I206=0,"*",IF(転記作業用!$BM206=0,"-",転記作業用!BH206))</f>
        <v>-</v>
      </c>
      <c r="BE206" s="203" t="str">
        <f>IF($I206=0,"*",IF(転記作業用!$BM206=0,"-",転記作業用!BI206))</f>
        <v>-</v>
      </c>
      <c r="BF206" s="203" t="str">
        <f>IF($I206=0,"*",IF(転記作業用!$BM206=0,"-",転記作業用!BJ206))</f>
        <v>-</v>
      </c>
      <c r="BG206" s="203" t="str">
        <f>IF($I206=0,"*",IF(転記作業用!$BM206=0,"-",転記作業用!BK206))</f>
        <v>-</v>
      </c>
      <c r="BH206" s="203" t="str">
        <f>IF($I206=0,"*",IF(転記作業用!$BM206=0,"-",転記作業用!BL206))</f>
        <v>-</v>
      </c>
      <c r="BI206" s="203" t="str">
        <f>IF('在宅生活改善調査（利用者票）'!BI215="","-",'在宅生活改善調査（利用者票）'!BI215)</f>
        <v>-</v>
      </c>
      <c r="BJ206" s="203" t="str">
        <f>IF($BI206=4,"*",IF(転記作業用!$CK206=0,"-",転記作業用!BO206))</f>
        <v>-</v>
      </c>
      <c r="BK206" s="203" t="str">
        <f>IF($BI206=4,"*",IF(転記作業用!$CK206=0,"-",転記作業用!BP206))</f>
        <v>-</v>
      </c>
      <c r="BL206" s="203" t="str">
        <f>IF($BI206=4,"*",IF(転記作業用!$CK206=0,"-",転記作業用!BQ206))</f>
        <v>-</v>
      </c>
      <c r="BM206" s="203" t="str">
        <f>IF($BI206=4,"*",IF(転記作業用!$CK206=0,"-",転記作業用!BR206))</f>
        <v>-</v>
      </c>
      <c r="BN206" s="203" t="str">
        <f>IF($BI206=4,"*",IF(転記作業用!$CK206=0,"-",転記作業用!BS206))</f>
        <v>-</v>
      </c>
      <c r="BO206" s="203" t="str">
        <f>IF($BI206=4,"*",IF(転記作業用!$CK206=0,"-",転記作業用!BT206))</f>
        <v>-</v>
      </c>
      <c r="BP206" s="203" t="str">
        <f>IF($BI206=4,"*",IF(転記作業用!$CK206=0,"-",転記作業用!BU206))</f>
        <v>-</v>
      </c>
      <c r="BQ206" s="203" t="str">
        <f>IF($BI206=4,"*",IF(転記作業用!$CK206=0,"-",転記作業用!BV206))</f>
        <v>-</v>
      </c>
      <c r="BR206" s="203" t="str">
        <f>IF($BI206=4,"*",IF(転記作業用!$CK206=0,"-",転記作業用!BW206))</f>
        <v>-</v>
      </c>
      <c r="BS206" s="203" t="str">
        <f>IF($BI206=4,"*",IF(転記作業用!$CK206=0,"-",転記作業用!BX206))</f>
        <v>-</v>
      </c>
      <c r="BT206" s="203" t="str">
        <f>IF($BI206=4,"*",IF(転記作業用!$CK206=0,"-",転記作業用!BY206))</f>
        <v>-</v>
      </c>
      <c r="BU206" s="203" t="str">
        <f>IF($BI206=4,"*",IF(転記作業用!$CK206=0,"-",転記作業用!BZ206))</f>
        <v>-</v>
      </c>
      <c r="BV206" s="203" t="str">
        <f>IF($BI206=4,"*",IF(転記作業用!$CK206=0,"-",転記作業用!CA206))</f>
        <v>-</v>
      </c>
      <c r="BW206" s="203" t="str">
        <f>IF($BI206=4,"*",IF(転記作業用!$CK206=0,"-",転記作業用!CB206))</f>
        <v>-</v>
      </c>
      <c r="BX206" s="203" t="str">
        <f>IF($BI206=4,"*",IF(転記作業用!$CK206=0,"-",転記作業用!CC206))</f>
        <v>-</v>
      </c>
      <c r="BY206" s="203" t="str">
        <f>IF($BI206=4,"*",IF(転記作業用!$CK206=0,"-",転記作業用!CD206))</f>
        <v>-</v>
      </c>
      <c r="BZ206" s="203" t="str">
        <f>IF($BI206=4,"*",IF(転記作業用!$CK206=0,"-",転記作業用!CE206))</f>
        <v>-</v>
      </c>
      <c r="CA206" s="203" t="str">
        <f>IF($BI206=4,"*",IF(転記作業用!$CK206=0,"-",転記作業用!CF206))</f>
        <v>-</v>
      </c>
      <c r="CB206" s="203" t="str">
        <f>IF($BI206=4,"*",IF(転記作業用!$CK206=0,"-",転記作業用!CG206))</f>
        <v>-</v>
      </c>
      <c r="CC206" s="203" t="str">
        <f>IF(転記作業用!$CJ206=0,"*",IF('在宅生活改善調査（利用者票）'!CC215="","-",'在宅生活改善調査（利用者票）'!CC215))</f>
        <v>*</v>
      </c>
      <c r="CD206" s="203" t="str">
        <f>IF(転記作業用!CI206=0,"*",IF('在宅生活改善調査（利用者票）'!CD215="","-",'在宅生活改善調査（利用者票）'!CD215))</f>
        <v>*</v>
      </c>
      <c r="CE206" s="203" t="str">
        <f>IF(CB206&lt;&gt;1,"*",IF('在宅生活改善調査（利用者票）'!CE215="","-",'在宅生活改善調査（利用者票）'!CE215))</f>
        <v>*</v>
      </c>
    </row>
    <row r="207" spans="2:83" x14ac:dyDescent="0.15">
      <c r="B207" s="203" t="str">
        <f>IF('在宅生活改善調査（利用者票）'!B216="","-",'在宅生活改善調査（利用者票）'!B216)</f>
        <v>-</v>
      </c>
      <c r="C207" s="203" t="str">
        <f>IF('在宅生活改善調査（利用者票）'!C216="","-",'在宅生活改善調査（利用者票）'!C216)</f>
        <v>-</v>
      </c>
      <c r="D207" s="203" t="str">
        <f>IF('在宅生活改善調査（利用者票）'!D216="","-",'在宅生活改善調査（利用者票）'!D216)</f>
        <v>-</v>
      </c>
      <c r="E207" s="203" t="str">
        <f>IF(転記作業用!$K207=0,"-",転記作業用!D207)</f>
        <v>-</v>
      </c>
      <c r="F207" s="203" t="str">
        <f>IF(転記作業用!$K207=0,"-",転記作業用!E207)</f>
        <v>-</v>
      </c>
      <c r="G207" s="203" t="str">
        <f>IF(転記作業用!$K207=0,"-",転記作業用!F207)</f>
        <v>-</v>
      </c>
      <c r="H207" s="203" t="str">
        <f>IF(転記作業用!$K207=0,"-",転記作業用!G207)</f>
        <v>-</v>
      </c>
      <c r="I207" s="203" t="str">
        <f>IF(転記作業用!$K207=0,"-",転記作業用!H207)</f>
        <v>-</v>
      </c>
      <c r="J207" s="203" t="str">
        <f>IF(転記作業用!$K207=0,"-",転記作業用!I207)</f>
        <v>-</v>
      </c>
      <c r="K207" s="203" t="str">
        <f>IF(転記作業用!$K207=0,"-",転記作業用!J207)</f>
        <v>-</v>
      </c>
      <c r="L207" s="203" t="str">
        <f>IF(転記作業用!$S207=0,"-",転記作業用!L207)</f>
        <v>-</v>
      </c>
      <c r="M207" s="203" t="str">
        <f>IF(転記作業用!$S207=0,"-",転記作業用!M207)</f>
        <v>-</v>
      </c>
      <c r="N207" s="203" t="str">
        <f>IF(転記作業用!$S207=0,"-",転記作業用!N207)</f>
        <v>-</v>
      </c>
      <c r="O207" s="203" t="str">
        <f>IF(転記作業用!$S207=0,"-",転記作業用!O207)</f>
        <v>-</v>
      </c>
      <c r="P207" s="203" t="str">
        <f>IF(転記作業用!$S207=0,"-",転記作業用!P207)</f>
        <v>-</v>
      </c>
      <c r="Q207" s="203" t="str">
        <f>IF(転記作業用!$S207=0,"-",転記作業用!Q207)</f>
        <v>-</v>
      </c>
      <c r="R207" s="203" t="str">
        <f>IF(転記作業用!$S207=0,"-",転記作業用!R207)</f>
        <v>-</v>
      </c>
      <c r="S207" s="203" t="str">
        <f>IF(転記作業用!$AB207=0,"-",転記作業用!T207)</f>
        <v>-</v>
      </c>
      <c r="T207" s="203" t="str">
        <f>IF(転記作業用!$AB207=0,"-",転記作業用!U207)</f>
        <v>-</v>
      </c>
      <c r="U207" s="203" t="str">
        <f>IF(転記作業用!$AB207=0,"-",転記作業用!V207)</f>
        <v>-</v>
      </c>
      <c r="V207" s="203" t="str">
        <f>IF(転記作業用!$AB207=0,"-",転記作業用!W207)</f>
        <v>-</v>
      </c>
      <c r="W207" s="203" t="str">
        <f>IF(転記作業用!$AB207=0,"-",転記作業用!X207)</f>
        <v>-</v>
      </c>
      <c r="X207" s="203" t="str">
        <f>IF(転記作業用!$AB207=0,"-",転記作業用!Y207)</f>
        <v>-</v>
      </c>
      <c r="Y207" s="203" t="str">
        <f>IF(転記作業用!$AB207=0,"-",転記作業用!Z207)</f>
        <v>-</v>
      </c>
      <c r="Z207" s="203" t="str">
        <f>IF(転記作業用!$AB207=0,"-",転記作業用!AA207)</f>
        <v>-</v>
      </c>
      <c r="AA207" s="203" t="str">
        <f>IF($G207=0,"*",IF(転記作業用!$AK207=0,"-",転記作業用!AC207))</f>
        <v>-</v>
      </c>
      <c r="AB207" s="203" t="str">
        <f>IF($G207=0,"*",IF(転記作業用!$AK207=0,"-",転記作業用!AD207))</f>
        <v>-</v>
      </c>
      <c r="AC207" s="203" t="str">
        <f>IF($G207=0,"*",IF(転記作業用!$AK207=0,"-",転記作業用!AE207))</f>
        <v>-</v>
      </c>
      <c r="AD207" s="203" t="str">
        <f>IF($G207=0,"*",IF(転記作業用!$AK207=0,"-",転記作業用!AF207))</f>
        <v>-</v>
      </c>
      <c r="AE207" s="203" t="str">
        <f>IF($G207=0,"*",IF(転記作業用!$AK207=0,"-",転記作業用!AG207))</f>
        <v>-</v>
      </c>
      <c r="AF207" s="203" t="str">
        <f>IF($G207=0,"*",IF(転記作業用!$AK207=0,"-",転記作業用!AH207))</f>
        <v>-</v>
      </c>
      <c r="AG207" s="203" t="str">
        <f>IF($G207=0,"*",IF(転記作業用!$AK207=0,"-",転記作業用!AI207))</f>
        <v>-</v>
      </c>
      <c r="AH207" s="203" t="str">
        <f>IF($G207=0,"*",IF(転記作業用!$AK207=0,"-",転記作業用!AJ207))</f>
        <v>-</v>
      </c>
      <c r="AI207" s="203" t="str">
        <f>IF($H207=0,"*",IF(転記作業用!$AW207=0,"-",転記作業用!AL207))</f>
        <v>-</v>
      </c>
      <c r="AJ207" s="203" t="str">
        <f>IF($H207=0,"*",IF(転記作業用!$AW207=0,"-",転記作業用!AM207))</f>
        <v>-</v>
      </c>
      <c r="AK207" s="203" t="str">
        <f>IF($H207=0,"*",IF(転記作業用!$AW207=0,"-",転記作業用!AN207))</f>
        <v>-</v>
      </c>
      <c r="AL207" s="203" t="str">
        <f>IF($H207=0,"*",IF(転記作業用!$AW207=0,"-",転記作業用!AO207))</f>
        <v>-</v>
      </c>
      <c r="AM207" s="203" t="str">
        <f>IF($H207=0,"*",IF(転記作業用!$AW207=0,"-",転記作業用!AP207))</f>
        <v>-</v>
      </c>
      <c r="AN207" s="203" t="str">
        <f>IF($H207=0,"*",IF(転記作業用!$AW207=0,"-",転記作業用!AQ207))</f>
        <v>-</v>
      </c>
      <c r="AO207" s="203" t="str">
        <f>IF($H207=0,"*",IF(転記作業用!$AW207=0,"-",転記作業用!AR207))</f>
        <v>-</v>
      </c>
      <c r="AP207" s="203" t="str">
        <f>IF($H207=0,"*",IF(転記作業用!$AW207=0,"-",転記作業用!AS207))</f>
        <v>-</v>
      </c>
      <c r="AQ207" s="203" t="str">
        <f>IF($H207=0,"*",IF(転記作業用!$AW207=0,"-",転記作業用!AT207))</f>
        <v>-</v>
      </c>
      <c r="AR207" s="203" t="str">
        <f>IF($H207=0,"*",IF(転記作業用!$AW207=0,"-",転記作業用!AU207))</f>
        <v>-</v>
      </c>
      <c r="AS207" s="203" t="str">
        <f>IF($H207=0,"*",IF(転記作業用!$AW207=0,"-",転記作業用!AV207))</f>
        <v>-</v>
      </c>
      <c r="AT207" s="203" t="str">
        <f>IF($I207=0,"*",IF(転記作業用!$BM207=0,"-",転記作業用!AX207))</f>
        <v>-</v>
      </c>
      <c r="AU207" s="203" t="str">
        <f>IF($I207=0,"*",IF(転記作業用!$BM207=0,"-",転記作業用!AY207))</f>
        <v>-</v>
      </c>
      <c r="AV207" s="203" t="str">
        <f>IF($I207=0,"*",IF(転記作業用!$BM207=0,"-",転記作業用!AZ207))</f>
        <v>-</v>
      </c>
      <c r="AW207" s="203" t="str">
        <f>IF($I207=0,"*",IF(転記作業用!$BM207=0,"-",転記作業用!BA207))</f>
        <v>-</v>
      </c>
      <c r="AX207" s="203" t="str">
        <f>IF($I207=0,"*",IF(転記作業用!$BM207=0,"-",転記作業用!BB207))</f>
        <v>-</v>
      </c>
      <c r="AY207" s="203" t="str">
        <f>IF($I207=0,"*",IF(転記作業用!$BM207=0,"-",転記作業用!BC207))</f>
        <v>-</v>
      </c>
      <c r="AZ207" s="203" t="str">
        <f>IF($I207=0,"*",IF(転記作業用!$BM207=0,"-",転記作業用!BD207))</f>
        <v>-</v>
      </c>
      <c r="BA207" s="203" t="str">
        <f>IF($I207=0,"*",IF(転記作業用!$BM207=0,"-",転記作業用!BE207))</f>
        <v>-</v>
      </c>
      <c r="BB207" s="203" t="str">
        <f>IF($I207=0,"*",IF(転記作業用!$BM207=0,"-",転記作業用!BF207))</f>
        <v>-</v>
      </c>
      <c r="BC207" s="203" t="str">
        <f>IF($I207=0,"*",IF(転記作業用!$BM207=0,"-",転記作業用!BG207))</f>
        <v>-</v>
      </c>
      <c r="BD207" s="203" t="str">
        <f>IF($I207=0,"*",IF(転記作業用!$BM207=0,"-",転記作業用!BH207))</f>
        <v>-</v>
      </c>
      <c r="BE207" s="203" t="str">
        <f>IF($I207=0,"*",IF(転記作業用!$BM207=0,"-",転記作業用!BI207))</f>
        <v>-</v>
      </c>
      <c r="BF207" s="203" t="str">
        <f>IF($I207=0,"*",IF(転記作業用!$BM207=0,"-",転記作業用!BJ207))</f>
        <v>-</v>
      </c>
      <c r="BG207" s="203" t="str">
        <f>IF($I207=0,"*",IF(転記作業用!$BM207=0,"-",転記作業用!BK207))</f>
        <v>-</v>
      </c>
      <c r="BH207" s="203" t="str">
        <f>IF($I207=0,"*",IF(転記作業用!$BM207=0,"-",転記作業用!BL207))</f>
        <v>-</v>
      </c>
      <c r="BI207" s="203" t="str">
        <f>IF('在宅生活改善調査（利用者票）'!BI216="","-",'在宅生活改善調査（利用者票）'!BI216)</f>
        <v>-</v>
      </c>
      <c r="BJ207" s="203" t="str">
        <f>IF($BI207=4,"*",IF(転記作業用!$CK207=0,"-",転記作業用!BO207))</f>
        <v>-</v>
      </c>
      <c r="BK207" s="203" t="str">
        <f>IF($BI207=4,"*",IF(転記作業用!$CK207=0,"-",転記作業用!BP207))</f>
        <v>-</v>
      </c>
      <c r="BL207" s="203" t="str">
        <f>IF($BI207=4,"*",IF(転記作業用!$CK207=0,"-",転記作業用!BQ207))</f>
        <v>-</v>
      </c>
      <c r="BM207" s="203" t="str">
        <f>IF($BI207=4,"*",IF(転記作業用!$CK207=0,"-",転記作業用!BR207))</f>
        <v>-</v>
      </c>
      <c r="BN207" s="203" t="str">
        <f>IF($BI207=4,"*",IF(転記作業用!$CK207=0,"-",転記作業用!BS207))</f>
        <v>-</v>
      </c>
      <c r="BO207" s="203" t="str">
        <f>IF($BI207=4,"*",IF(転記作業用!$CK207=0,"-",転記作業用!BT207))</f>
        <v>-</v>
      </c>
      <c r="BP207" s="203" t="str">
        <f>IF($BI207=4,"*",IF(転記作業用!$CK207=0,"-",転記作業用!BU207))</f>
        <v>-</v>
      </c>
      <c r="BQ207" s="203" t="str">
        <f>IF($BI207=4,"*",IF(転記作業用!$CK207=0,"-",転記作業用!BV207))</f>
        <v>-</v>
      </c>
      <c r="BR207" s="203" t="str">
        <f>IF($BI207=4,"*",IF(転記作業用!$CK207=0,"-",転記作業用!BW207))</f>
        <v>-</v>
      </c>
      <c r="BS207" s="203" t="str">
        <f>IF($BI207=4,"*",IF(転記作業用!$CK207=0,"-",転記作業用!BX207))</f>
        <v>-</v>
      </c>
      <c r="BT207" s="203" t="str">
        <f>IF($BI207=4,"*",IF(転記作業用!$CK207=0,"-",転記作業用!BY207))</f>
        <v>-</v>
      </c>
      <c r="BU207" s="203" t="str">
        <f>IF($BI207=4,"*",IF(転記作業用!$CK207=0,"-",転記作業用!BZ207))</f>
        <v>-</v>
      </c>
      <c r="BV207" s="203" t="str">
        <f>IF($BI207=4,"*",IF(転記作業用!$CK207=0,"-",転記作業用!CA207))</f>
        <v>-</v>
      </c>
      <c r="BW207" s="203" t="str">
        <f>IF($BI207=4,"*",IF(転記作業用!$CK207=0,"-",転記作業用!CB207))</f>
        <v>-</v>
      </c>
      <c r="BX207" s="203" t="str">
        <f>IF($BI207=4,"*",IF(転記作業用!$CK207=0,"-",転記作業用!CC207))</f>
        <v>-</v>
      </c>
      <c r="BY207" s="203" t="str">
        <f>IF($BI207=4,"*",IF(転記作業用!$CK207=0,"-",転記作業用!CD207))</f>
        <v>-</v>
      </c>
      <c r="BZ207" s="203" t="str">
        <f>IF($BI207=4,"*",IF(転記作業用!$CK207=0,"-",転記作業用!CE207))</f>
        <v>-</v>
      </c>
      <c r="CA207" s="203" t="str">
        <f>IF($BI207=4,"*",IF(転記作業用!$CK207=0,"-",転記作業用!CF207))</f>
        <v>-</v>
      </c>
      <c r="CB207" s="203" t="str">
        <f>IF($BI207=4,"*",IF(転記作業用!$CK207=0,"-",転記作業用!CG207))</f>
        <v>-</v>
      </c>
      <c r="CC207" s="203" t="str">
        <f>IF(転記作業用!$CJ207=0,"*",IF('在宅生活改善調査（利用者票）'!CC216="","-",'在宅生活改善調査（利用者票）'!CC216))</f>
        <v>*</v>
      </c>
      <c r="CD207" s="203" t="str">
        <f>IF(転記作業用!CI207=0,"*",IF('在宅生活改善調査（利用者票）'!CD216="","-",'在宅生活改善調査（利用者票）'!CD216))</f>
        <v>*</v>
      </c>
      <c r="CE207" s="203" t="str">
        <f>IF(CB207&lt;&gt;1,"*",IF('在宅生活改善調査（利用者票）'!CE216="","-",'在宅生活改善調査（利用者票）'!CE216))</f>
        <v>*</v>
      </c>
    </row>
    <row r="208" spans="2:83" x14ac:dyDescent="0.15">
      <c r="B208" s="203" t="str">
        <f>IF('在宅生活改善調査（利用者票）'!B217="","-",'在宅生活改善調査（利用者票）'!B217)</f>
        <v>-</v>
      </c>
      <c r="C208" s="203" t="str">
        <f>IF('在宅生活改善調査（利用者票）'!C217="","-",'在宅生活改善調査（利用者票）'!C217)</f>
        <v>-</v>
      </c>
      <c r="D208" s="203" t="str">
        <f>IF('在宅生活改善調査（利用者票）'!D217="","-",'在宅生活改善調査（利用者票）'!D217)</f>
        <v>-</v>
      </c>
      <c r="E208" s="203" t="str">
        <f>IF(転記作業用!$K208=0,"-",転記作業用!D208)</f>
        <v>-</v>
      </c>
      <c r="F208" s="203" t="str">
        <f>IF(転記作業用!$K208=0,"-",転記作業用!E208)</f>
        <v>-</v>
      </c>
      <c r="G208" s="203" t="str">
        <f>IF(転記作業用!$K208=0,"-",転記作業用!F208)</f>
        <v>-</v>
      </c>
      <c r="H208" s="203" t="str">
        <f>IF(転記作業用!$K208=0,"-",転記作業用!G208)</f>
        <v>-</v>
      </c>
      <c r="I208" s="203" t="str">
        <f>IF(転記作業用!$K208=0,"-",転記作業用!H208)</f>
        <v>-</v>
      </c>
      <c r="J208" s="203" t="str">
        <f>IF(転記作業用!$K208=0,"-",転記作業用!I208)</f>
        <v>-</v>
      </c>
      <c r="K208" s="203" t="str">
        <f>IF(転記作業用!$K208=0,"-",転記作業用!J208)</f>
        <v>-</v>
      </c>
      <c r="L208" s="203" t="str">
        <f>IF(転記作業用!$S208=0,"-",転記作業用!L208)</f>
        <v>-</v>
      </c>
      <c r="M208" s="203" t="str">
        <f>IF(転記作業用!$S208=0,"-",転記作業用!M208)</f>
        <v>-</v>
      </c>
      <c r="N208" s="203" t="str">
        <f>IF(転記作業用!$S208=0,"-",転記作業用!N208)</f>
        <v>-</v>
      </c>
      <c r="O208" s="203" t="str">
        <f>IF(転記作業用!$S208=0,"-",転記作業用!O208)</f>
        <v>-</v>
      </c>
      <c r="P208" s="203" t="str">
        <f>IF(転記作業用!$S208=0,"-",転記作業用!P208)</f>
        <v>-</v>
      </c>
      <c r="Q208" s="203" t="str">
        <f>IF(転記作業用!$S208=0,"-",転記作業用!Q208)</f>
        <v>-</v>
      </c>
      <c r="R208" s="203" t="str">
        <f>IF(転記作業用!$S208=0,"-",転記作業用!R208)</f>
        <v>-</v>
      </c>
      <c r="S208" s="203" t="str">
        <f>IF(転記作業用!$AB208=0,"-",転記作業用!T208)</f>
        <v>-</v>
      </c>
      <c r="T208" s="203" t="str">
        <f>IF(転記作業用!$AB208=0,"-",転記作業用!U208)</f>
        <v>-</v>
      </c>
      <c r="U208" s="203" t="str">
        <f>IF(転記作業用!$AB208=0,"-",転記作業用!V208)</f>
        <v>-</v>
      </c>
      <c r="V208" s="203" t="str">
        <f>IF(転記作業用!$AB208=0,"-",転記作業用!W208)</f>
        <v>-</v>
      </c>
      <c r="W208" s="203" t="str">
        <f>IF(転記作業用!$AB208=0,"-",転記作業用!X208)</f>
        <v>-</v>
      </c>
      <c r="X208" s="203" t="str">
        <f>IF(転記作業用!$AB208=0,"-",転記作業用!Y208)</f>
        <v>-</v>
      </c>
      <c r="Y208" s="203" t="str">
        <f>IF(転記作業用!$AB208=0,"-",転記作業用!Z208)</f>
        <v>-</v>
      </c>
      <c r="Z208" s="203" t="str">
        <f>IF(転記作業用!$AB208=0,"-",転記作業用!AA208)</f>
        <v>-</v>
      </c>
      <c r="AA208" s="203" t="str">
        <f>IF($G208=0,"*",IF(転記作業用!$AK208=0,"-",転記作業用!AC208))</f>
        <v>-</v>
      </c>
      <c r="AB208" s="203" t="str">
        <f>IF($G208=0,"*",IF(転記作業用!$AK208=0,"-",転記作業用!AD208))</f>
        <v>-</v>
      </c>
      <c r="AC208" s="203" t="str">
        <f>IF($G208=0,"*",IF(転記作業用!$AK208=0,"-",転記作業用!AE208))</f>
        <v>-</v>
      </c>
      <c r="AD208" s="203" t="str">
        <f>IF($G208=0,"*",IF(転記作業用!$AK208=0,"-",転記作業用!AF208))</f>
        <v>-</v>
      </c>
      <c r="AE208" s="203" t="str">
        <f>IF($G208=0,"*",IF(転記作業用!$AK208=0,"-",転記作業用!AG208))</f>
        <v>-</v>
      </c>
      <c r="AF208" s="203" t="str">
        <f>IF($G208=0,"*",IF(転記作業用!$AK208=0,"-",転記作業用!AH208))</f>
        <v>-</v>
      </c>
      <c r="AG208" s="203" t="str">
        <f>IF($G208=0,"*",IF(転記作業用!$AK208=0,"-",転記作業用!AI208))</f>
        <v>-</v>
      </c>
      <c r="AH208" s="203" t="str">
        <f>IF($G208=0,"*",IF(転記作業用!$AK208=0,"-",転記作業用!AJ208))</f>
        <v>-</v>
      </c>
      <c r="AI208" s="203" t="str">
        <f>IF($H208=0,"*",IF(転記作業用!$AW208=0,"-",転記作業用!AL208))</f>
        <v>-</v>
      </c>
      <c r="AJ208" s="203" t="str">
        <f>IF($H208=0,"*",IF(転記作業用!$AW208=0,"-",転記作業用!AM208))</f>
        <v>-</v>
      </c>
      <c r="AK208" s="203" t="str">
        <f>IF($H208=0,"*",IF(転記作業用!$AW208=0,"-",転記作業用!AN208))</f>
        <v>-</v>
      </c>
      <c r="AL208" s="203" t="str">
        <f>IF($H208=0,"*",IF(転記作業用!$AW208=0,"-",転記作業用!AO208))</f>
        <v>-</v>
      </c>
      <c r="AM208" s="203" t="str">
        <f>IF($H208=0,"*",IF(転記作業用!$AW208=0,"-",転記作業用!AP208))</f>
        <v>-</v>
      </c>
      <c r="AN208" s="203" t="str">
        <f>IF($H208=0,"*",IF(転記作業用!$AW208=0,"-",転記作業用!AQ208))</f>
        <v>-</v>
      </c>
      <c r="AO208" s="203" t="str">
        <f>IF($H208=0,"*",IF(転記作業用!$AW208=0,"-",転記作業用!AR208))</f>
        <v>-</v>
      </c>
      <c r="AP208" s="203" t="str">
        <f>IF($H208=0,"*",IF(転記作業用!$AW208=0,"-",転記作業用!AS208))</f>
        <v>-</v>
      </c>
      <c r="AQ208" s="203" t="str">
        <f>IF($H208=0,"*",IF(転記作業用!$AW208=0,"-",転記作業用!AT208))</f>
        <v>-</v>
      </c>
      <c r="AR208" s="203" t="str">
        <f>IF($H208=0,"*",IF(転記作業用!$AW208=0,"-",転記作業用!AU208))</f>
        <v>-</v>
      </c>
      <c r="AS208" s="203" t="str">
        <f>IF($H208=0,"*",IF(転記作業用!$AW208=0,"-",転記作業用!AV208))</f>
        <v>-</v>
      </c>
      <c r="AT208" s="203" t="str">
        <f>IF($I208=0,"*",IF(転記作業用!$BM208=0,"-",転記作業用!AX208))</f>
        <v>-</v>
      </c>
      <c r="AU208" s="203" t="str">
        <f>IF($I208=0,"*",IF(転記作業用!$BM208=0,"-",転記作業用!AY208))</f>
        <v>-</v>
      </c>
      <c r="AV208" s="203" t="str">
        <f>IF($I208=0,"*",IF(転記作業用!$BM208=0,"-",転記作業用!AZ208))</f>
        <v>-</v>
      </c>
      <c r="AW208" s="203" t="str">
        <f>IF($I208=0,"*",IF(転記作業用!$BM208=0,"-",転記作業用!BA208))</f>
        <v>-</v>
      </c>
      <c r="AX208" s="203" t="str">
        <f>IF($I208=0,"*",IF(転記作業用!$BM208=0,"-",転記作業用!BB208))</f>
        <v>-</v>
      </c>
      <c r="AY208" s="203" t="str">
        <f>IF($I208=0,"*",IF(転記作業用!$BM208=0,"-",転記作業用!BC208))</f>
        <v>-</v>
      </c>
      <c r="AZ208" s="203" t="str">
        <f>IF($I208=0,"*",IF(転記作業用!$BM208=0,"-",転記作業用!BD208))</f>
        <v>-</v>
      </c>
      <c r="BA208" s="203" t="str">
        <f>IF($I208=0,"*",IF(転記作業用!$BM208=0,"-",転記作業用!BE208))</f>
        <v>-</v>
      </c>
      <c r="BB208" s="203" t="str">
        <f>IF($I208=0,"*",IF(転記作業用!$BM208=0,"-",転記作業用!BF208))</f>
        <v>-</v>
      </c>
      <c r="BC208" s="203" t="str">
        <f>IF($I208=0,"*",IF(転記作業用!$BM208=0,"-",転記作業用!BG208))</f>
        <v>-</v>
      </c>
      <c r="BD208" s="203" t="str">
        <f>IF($I208=0,"*",IF(転記作業用!$BM208=0,"-",転記作業用!BH208))</f>
        <v>-</v>
      </c>
      <c r="BE208" s="203" t="str">
        <f>IF($I208=0,"*",IF(転記作業用!$BM208=0,"-",転記作業用!BI208))</f>
        <v>-</v>
      </c>
      <c r="BF208" s="203" t="str">
        <f>IF($I208=0,"*",IF(転記作業用!$BM208=0,"-",転記作業用!BJ208))</f>
        <v>-</v>
      </c>
      <c r="BG208" s="203" t="str">
        <f>IF($I208=0,"*",IF(転記作業用!$BM208=0,"-",転記作業用!BK208))</f>
        <v>-</v>
      </c>
      <c r="BH208" s="203" t="str">
        <f>IF($I208=0,"*",IF(転記作業用!$BM208=0,"-",転記作業用!BL208))</f>
        <v>-</v>
      </c>
      <c r="BI208" s="203" t="str">
        <f>IF('在宅生活改善調査（利用者票）'!BI217="","-",'在宅生活改善調査（利用者票）'!BI217)</f>
        <v>-</v>
      </c>
      <c r="BJ208" s="203" t="str">
        <f>IF($BI208=4,"*",IF(転記作業用!$CK208=0,"-",転記作業用!BO208))</f>
        <v>-</v>
      </c>
      <c r="BK208" s="203" t="str">
        <f>IF($BI208=4,"*",IF(転記作業用!$CK208=0,"-",転記作業用!BP208))</f>
        <v>-</v>
      </c>
      <c r="BL208" s="203" t="str">
        <f>IF($BI208=4,"*",IF(転記作業用!$CK208=0,"-",転記作業用!BQ208))</f>
        <v>-</v>
      </c>
      <c r="BM208" s="203" t="str">
        <f>IF($BI208=4,"*",IF(転記作業用!$CK208=0,"-",転記作業用!BR208))</f>
        <v>-</v>
      </c>
      <c r="BN208" s="203" t="str">
        <f>IF($BI208=4,"*",IF(転記作業用!$CK208=0,"-",転記作業用!BS208))</f>
        <v>-</v>
      </c>
      <c r="BO208" s="203" t="str">
        <f>IF($BI208=4,"*",IF(転記作業用!$CK208=0,"-",転記作業用!BT208))</f>
        <v>-</v>
      </c>
      <c r="BP208" s="203" t="str">
        <f>IF($BI208=4,"*",IF(転記作業用!$CK208=0,"-",転記作業用!BU208))</f>
        <v>-</v>
      </c>
      <c r="BQ208" s="203" t="str">
        <f>IF($BI208=4,"*",IF(転記作業用!$CK208=0,"-",転記作業用!BV208))</f>
        <v>-</v>
      </c>
      <c r="BR208" s="203" t="str">
        <f>IF($BI208=4,"*",IF(転記作業用!$CK208=0,"-",転記作業用!BW208))</f>
        <v>-</v>
      </c>
      <c r="BS208" s="203" t="str">
        <f>IF($BI208=4,"*",IF(転記作業用!$CK208=0,"-",転記作業用!BX208))</f>
        <v>-</v>
      </c>
      <c r="BT208" s="203" t="str">
        <f>IF($BI208=4,"*",IF(転記作業用!$CK208=0,"-",転記作業用!BY208))</f>
        <v>-</v>
      </c>
      <c r="BU208" s="203" t="str">
        <f>IF($BI208=4,"*",IF(転記作業用!$CK208=0,"-",転記作業用!BZ208))</f>
        <v>-</v>
      </c>
      <c r="BV208" s="203" t="str">
        <f>IF($BI208=4,"*",IF(転記作業用!$CK208=0,"-",転記作業用!CA208))</f>
        <v>-</v>
      </c>
      <c r="BW208" s="203" t="str">
        <f>IF($BI208=4,"*",IF(転記作業用!$CK208=0,"-",転記作業用!CB208))</f>
        <v>-</v>
      </c>
      <c r="BX208" s="203" t="str">
        <f>IF($BI208=4,"*",IF(転記作業用!$CK208=0,"-",転記作業用!CC208))</f>
        <v>-</v>
      </c>
      <c r="BY208" s="203" t="str">
        <f>IF($BI208=4,"*",IF(転記作業用!$CK208=0,"-",転記作業用!CD208))</f>
        <v>-</v>
      </c>
      <c r="BZ208" s="203" t="str">
        <f>IF($BI208=4,"*",IF(転記作業用!$CK208=0,"-",転記作業用!CE208))</f>
        <v>-</v>
      </c>
      <c r="CA208" s="203" t="str">
        <f>IF($BI208=4,"*",IF(転記作業用!$CK208=0,"-",転記作業用!CF208))</f>
        <v>-</v>
      </c>
      <c r="CB208" s="203" t="str">
        <f>IF($BI208=4,"*",IF(転記作業用!$CK208=0,"-",転記作業用!CG208))</f>
        <v>-</v>
      </c>
      <c r="CC208" s="203" t="str">
        <f>IF(転記作業用!$CJ208=0,"*",IF('在宅生活改善調査（利用者票）'!CC217="","-",'在宅生活改善調査（利用者票）'!CC217))</f>
        <v>*</v>
      </c>
      <c r="CD208" s="203" t="str">
        <f>IF(転記作業用!CI208=0,"*",IF('在宅生活改善調査（利用者票）'!CD217="","-",'在宅生活改善調査（利用者票）'!CD217))</f>
        <v>*</v>
      </c>
      <c r="CE208" s="203" t="str">
        <f>IF(CB208&lt;&gt;1,"*",IF('在宅生活改善調査（利用者票）'!CE217="","-",'在宅生活改善調査（利用者票）'!CE217))</f>
        <v>*</v>
      </c>
    </row>
    <row r="209" spans="2:83" x14ac:dyDescent="0.15">
      <c r="B209" s="203" t="str">
        <f>IF('在宅生活改善調査（利用者票）'!B218="","-",'在宅生活改善調査（利用者票）'!B218)</f>
        <v>-</v>
      </c>
      <c r="C209" s="203" t="str">
        <f>IF('在宅生活改善調査（利用者票）'!C218="","-",'在宅生活改善調査（利用者票）'!C218)</f>
        <v>-</v>
      </c>
      <c r="D209" s="203" t="str">
        <f>IF('在宅生活改善調査（利用者票）'!D218="","-",'在宅生活改善調査（利用者票）'!D218)</f>
        <v>-</v>
      </c>
      <c r="E209" s="203" t="str">
        <f>IF(転記作業用!$K209=0,"-",転記作業用!D209)</f>
        <v>-</v>
      </c>
      <c r="F209" s="203" t="str">
        <f>IF(転記作業用!$K209=0,"-",転記作業用!E209)</f>
        <v>-</v>
      </c>
      <c r="G209" s="203" t="str">
        <f>IF(転記作業用!$K209=0,"-",転記作業用!F209)</f>
        <v>-</v>
      </c>
      <c r="H209" s="203" t="str">
        <f>IF(転記作業用!$K209=0,"-",転記作業用!G209)</f>
        <v>-</v>
      </c>
      <c r="I209" s="203" t="str">
        <f>IF(転記作業用!$K209=0,"-",転記作業用!H209)</f>
        <v>-</v>
      </c>
      <c r="J209" s="203" t="str">
        <f>IF(転記作業用!$K209=0,"-",転記作業用!I209)</f>
        <v>-</v>
      </c>
      <c r="K209" s="203" t="str">
        <f>IF(転記作業用!$K209=0,"-",転記作業用!J209)</f>
        <v>-</v>
      </c>
      <c r="L209" s="203" t="str">
        <f>IF(転記作業用!$S209=0,"-",転記作業用!L209)</f>
        <v>-</v>
      </c>
      <c r="M209" s="203" t="str">
        <f>IF(転記作業用!$S209=0,"-",転記作業用!M209)</f>
        <v>-</v>
      </c>
      <c r="N209" s="203" t="str">
        <f>IF(転記作業用!$S209=0,"-",転記作業用!N209)</f>
        <v>-</v>
      </c>
      <c r="O209" s="203" t="str">
        <f>IF(転記作業用!$S209=0,"-",転記作業用!O209)</f>
        <v>-</v>
      </c>
      <c r="P209" s="203" t="str">
        <f>IF(転記作業用!$S209=0,"-",転記作業用!P209)</f>
        <v>-</v>
      </c>
      <c r="Q209" s="203" t="str">
        <f>IF(転記作業用!$S209=0,"-",転記作業用!Q209)</f>
        <v>-</v>
      </c>
      <c r="R209" s="203" t="str">
        <f>IF(転記作業用!$S209=0,"-",転記作業用!R209)</f>
        <v>-</v>
      </c>
      <c r="S209" s="203" t="str">
        <f>IF(転記作業用!$AB209=0,"-",転記作業用!T209)</f>
        <v>-</v>
      </c>
      <c r="T209" s="203" t="str">
        <f>IF(転記作業用!$AB209=0,"-",転記作業用!U209)</f>
        <v>-</v>
      </c>
      <c r="U209" s="203" t="str">
        <f>IF(転記作業用!$AB209=0,"-",転記作業用!V209)</f>
        <v>-</v>
      </c>
      <c r="V209" s="203" t="str">
        <f>IF(転記作業用!$AB209=0,"-",転記作業用!W209)</f>
        <v>-</v>
      </c>
      <c r="W209" s="203" t="str">
        <f>IF(転記作業用!$AB209=0,"-",転記作業用!X209)</f>
        <v>-</v>
      </c>
      <c r="X209" s="203" t="str">
        <f>IF(転記作業用!$AB209=0,"-",転記作業用!Y209)</f>
        <v>-</v>
      </c>
      <c r="Y209" s="203" t="str">
        <f>IF(転記作業用!$AB209=0,"-",転記作業用!Z209)</f>
        <v>-</v>
      </c>
      <c r="Z209" s="203" t="str">
        <f>IF(転記作業用!$AB209=0,"-",転記作業用!AA209)</f>
        <v>-</v>
      </c>
      <c r="AA209" s="203" t="str">
        <f>IF($G209=0,"*",IF(転記作業用!$AK209=0,"-",転記作業用!AC209))</f>
        <v>-</v>
      </c>
      <c r="AB209" s="203" t="str">
        <f>IF($G209=0,"*",IF(転記作業用!$AK209=0,"-",転記作業用!AD209))</f>
        <v>-</v>
      </c>
      <c r="AC209" s="203" t="str">
        <f>IF($G209=0,"*",IF(転記作業用!$AK209=0,"-",転記作業用!AE209))</f>
        <v>-</v>
      </c>
      <c r="AD209" s="203" t="str">
        <f>IF($G209=0,"*",IF(転記作業用!$AK209=0,"-",転記作業用!AF209))</f>
        <v>-</v>
      </c>
      <c r="AE209" s="203" t="str">
        <f>IF($G209=0,"*",IF(転記作業用!$AK209=0,"-",転記作業用!AG209))</f>
        <v>-</v>
      </c>
      <c r="AF209" s="203" t="str">
        <f>IF($G209=0,"*",IF(転記作業用!$AK209=0,"-",転記作業用!AH209))</f>
        <v>-</v>
      </c>
      <c r="AG209" s="203" t="str">
        <f>IF($G209=0,"*",IF(転記作業用!$AK209=0,"-",転記作業用!AI209))</f>
        <v>-</v>
      </c>
      <c r="AH209" s="203" t="str">
        <f>IF($G209=0,"*",IF(転記作業用!$AK209=0,"-",転記作業用!AJ209))</f>
        <v>-</v>
      </c>
      <c r="AI209" s="203" t="str">
        <f>IF($H209=0,"*",IF(転記作業用!$AW209=0,"-",転記作業用!AL209))</f>
        <v>-</v>
      </c>
      <c r="AJ209" s="203" t="str">
        <f>IF($H209=0,"*",IF(転記作業用!$AW209=0,"-",転記作業用!AM209))</f>
        <v>-</v>
      </c>
      <c r="AK209" s="203" t="str">
        <f>IF($H209=0,"*",IF(転記作業用!$AW209=0,"-",転記作業用!AN209))</f>
        <v>-</v>
      </c>
      <c r="AL209" s="203" t="str">
        <f>IF($H209=0,"*",IF(転記作業用!$AW209=0,"-",転記作業用!AO209))</f>
        <v>-</v>
      </c>
      <c r="AM209" s="203" t="str">
        <f>IF($H209=0,"*",IF(転記作業用!$AW209=0,"-",転記作業用!AP209))</f>
        <v>-</v>
      </c>
      <c r="AN209" s="203" t="str">
        <f>IF($H209=0,"*",IF(転記作業用!$AW209=0,"-",転記作業用!AQ209))</f>
        <v>-</v>
      </c>
      <c r="AO209" s="203" t="str">
        <f>IF($H209=0,"*",IF(転記作業用!$AW209=0,"-",転記作業用!AR209))</f>
        <v>-</v>
      </c>
      <c r="AP209" s="203" t="str">
        <f>IF($H209=0,"*",IF(転記作業用!$AW209=0,"-",転記作業用!AS209))</f>
        <v>-</v>
      </c>
      <c r="AQ209" s="203" t="str">
        <f>IF($H209=0,"*",IF(転記作業用!$AW209=0,"-",転記作業用!AT209))</f>
        <v>-</v>
      </c>
      <c r="AR209" s="203" t="str">
        <f>IF($H209=0,"*",IF(転記作業用!$AW209=0,"-",転記作業用!AU209))</f>
        <v>-</v>
      </c>
      <c r="AS209" s="203" t="str">
        <f>IF($H209=0,"*",IF(転記作業用!$AW209=0,"-",転記作業用!AV209))</f>
        <v>-</v>
      </c>
      <c r="AT209" s="203" t="str">
        <f>IF($I209=0,"*",IF(転記作業用!$BM209=0,"-",転記作業用!AX209))</f>
        <v>-</v>
      </c>
      <c r="AU209" s="203" t="str">
        <f>IF($I209=0,"*",IF(転記作業用!$BM209=0,"-",転記作業用!AY209))</f>
        <v>-</v>
      </c>
      <c r="AV209" s="203" t="str">
        <f>IF($I209=0,"*",IF(転記作業用!$BM209=0,"-",転記作業用!AZ209))</f>
        <v>-</v>
      </c>
      <c r="AW209" s="203" t="str">
        <f>IF($I209=0,"*",IF(転記作業用!$BM209=0,"-",転記作業用!BA209))</f>
        <v>-</v>
      </c>
      <c r="AX209" s="203" t="str">
        <f>IF($I209=0,"*",IF(転記作業用!$BM209=0,"-",転記作業用!BB209))</f>
        <v>-</v>
      </c>
      <c r="AY209" s="203" t="str">
        <f>IF($I209=0,"*",IF(転記作業用!$BM209=0,"-",転記作業用!BC209))</f>
        <v>-</v>
      </c>
      <c r="AZ209" s="203" t="str">
        <f>IF($I209=0,"*",IF(転記作業用!$BM209=0,"-",転記作業用!BD209))</f>
        <v>-</v>
      </c>
      <c r="BA209" s="203" t="str">
        <f>IF($I209=0,"*",IF(転記作業用!$BM209=0,"-",転記作業用!BE209))</f>
        <v>-</v>
      </c>
      <c r="BB209" s="203" t="str">
        <f>IF($I209=0,"*",IF(転記作業用!$BM209=0,"-",転記作業用!BF209))</f>
        <v>-</v>
      </c>
      <c r="BC209" s="203" t="str">
        <f>IF($I209=0,"*",IF(転記作業用!$BM209=0,"-",転記作業用!BG209))</f>
        <v>-</v>
      </c>
      <c r="BD209" s="203" t="str">
        <f>IF($I209=0,"*",IF(転記作業用!$BM209=0,"-",転記作業用!BH209))</f>
        <v>-</v>
      </c>
      <c r="BE209" s="203" t="str">
        <f>IF($I209=0,"*",IF(転記作業用!$BM209=0,"-",転記作業用!BI209))</f>
        <v>-</v>
      </c>
      <c r="BF209" s="203" t="str">
        <f>IF($I209=0,"*",IF(転記作業用!$BM209=0,"-",転記作業用!BJ209))</f>
        <v>-</v>
      </c>
      <c r="BG209" s="203" t="str">
        <f>IF($I209=0,"*",IF(転記作業用!$BM209=0,"-",転記作業用!BK209))</f>
        <v>-</v>
      </c>
      <c r="BH209" s="203" t="str">
        <f>IF($I209=0,"*",IF(転記作業用!$BM209=0,"-",転記作業用!BL209))</f>
        <v>-</v>
      </c>
      <c r="BI209" s="203" t="str">
        <f>IF('在宅生活改善調査（利用者票）'!BI218="","-",'在宅生活改善調査（利用者票）'!BI218)</f>
        <v>-</v>
      </c>
      <c r="BJ209" s="203" t="str">
        <f>IF($BI209=4,"*",IF(転記作業用!$CK209=0,"-",転記作業用!BO209))</f>
        <v>-</v>
      </c>
      <c r="BK209" s="203" t="str">
        <f>IF($BI209=4,"*",IF(転記作業用!$CK209=0,"-",転記作業用!BP209))</f>
        <v>-</v>
      </c>
      <c r="BL209" s="203" t="str">
        <f>IF($BI209=4,"*",IF(転記作業用!$CK209=0,"-",転記作業用!BQ209))</f>
        <v>-</v>
      </c>
      <c r="BM209" s="203" t="str">
        <f>IF($BI209=4,"*",IF(転記作業用!$CK209=0,"-",転記作業用!BR209))</f>
        <v>-</v>
      </c>
      <c r="BN209" s="203" t="str">
        <f>IF($BI209=4,"*",IF(転記作業用!$CK209=0,"-",転記作業用!BS209))</f>
        <v>-</v>
      </c>
      <c r="BO209" s="203" t="str">
        <f>IF($BI209=4,"*",IF(転記作業用!$CK209=0,"-",転記作業用!BT209))</f>
        <v>-</v>
      </c>
      <c r="BP209" s="203" t="str">
        <f>IF($BI209=4,"*",IF(転記作業用!$CK209=0,"-",転記作業用!BU209))</f>
        <v>-</v>
      </c>
      <c r="BQ209" s="203" t="str">
        <f>IF($BI209=4,"*",IF(転記作業用!$CK209=0,"-",転記作業用!BV209))</f>
        <v>-</v>
      </c>
      <c r="BR209" s="203" t="str">
        <f>IF($BI209=4,"*",IF(転記作業用!$CK209=0,"-",転記作業用!BW209))</f>
        <v>-</v>
      </c>
      <c r="BS209" s="203" t="str">
        <f>IF($BI209=4,"*",IF(転記作業用!$CK209=0,"-",転記作業用!BX209))</f>
        <v>-</v>
      </c>
      <c r="BT209" s="203" t="str">
        <f>IF($BI209=4,"*",IF(転記作業用!$CK209=0,"-",転記作業用!BY209))</f>
        <v>-</v>
      </c>
      <c r="BU209" s="203" t="str">
        <f>IF($BI209=4,"*",IF(転記作業用!$CK209=0,"-",転記作業用!BZ209))</f>
        <v>-</v>
      </c>
      <c r="BV209" s="203" t="str">
        <f>IF($BI209=4,"*",IF(転記作業用!$CK209=0,"-",転記作業用!CA209))</f>
        <v>-</v>
      </c>
      <c r="BW209" s="203" t="str">
        <f>IF($BI209=4,"*",IF(転記作業用!$CK209=0,"-",転記作業用!CB209))</f>
        <v>-</v>
      </c>
      <c r="BX209" s="203" t="str">
        <f>IF($BI209=4,"*",IF(転記作業用!$CK209=0,"-",転記作業用!CC209))</f>
        <v>-</v>
      </c>
      <c r="BY209" s="203" t="str">
        <f>IF($BI209=4,"*",IF(転記作業用!$CK209=0,"-",転記作業用!CD209))</f>
        <v>-</v>
      </c>
      <c r="BZ209" s="203" t="str">
        <f>IF($BI209=4,"*",IF(転記作業用!$CK209=0,"-",転記作業用!CE209))</f>
        <v>-</v>
      </c>
      <c r="CA209" s="203" t="str">
        <f>IF($BI209=4,"*",IF(転記作業用!$CK209=0,"-",転記作業用!CF209))</f>
        <v>-</v>
      </c>
      <c r="CB209" s="203" t="str">
        <f>IF($BI209=4,"*",IF(転記作業用!$CK209=0,"-",転記作業用!CG209))</f>
        <v>-</v>
      </c>
      <c r="CC209" s="203" t="str">
        <f>IF(転記作業用!$CJ209=0,"*",IF('在宅生活改善調査（利用者票）'!CC218="","-",'在宅生活改善調査（利用者票）'!CC218))</f>
        <v>*</v>
      </c>
      <c r="CD209" s="203" t="str">
        <f>IF(転記作業用!CI209=0,"*",IF('在宅生活改善調査（利用者票）'!CD218="","-",'在宅生活改善調査（利用者票）'!CD218))</f>
        <v>*</v>
      </c>
      <c r="CE209" s="203" t="str">
        <f>IF(CB209&lt;&gt;1,"*",IF('在宅生活改善調査（利用者票）'!CE218="","-",'在宅生活改善調査（利用者票）'!CE218))</f>
        <v>*</v>
      </c>
    </row>
    <row r="210" spans="2:83" x14ac:dyDescent="0.15">
      <c r="B210" s="203" t="str">
        <f>IF('在宅生活改善調査（利用者票）'!B219="","-",'在宅生活改善調査（利用者票）'!B219)</f>
        <v>-</v>
      </c>
      <c r="C210" s="203" t="str">
        <f>IF('在宅生活改善調査（利用者票）'!C219="","-",'在宅生活改善調査（利用者票）'!C219)</f>
        <v>-</v>
      </c>
      <c r="D210" s="203" t="str">
        <f>IF('在宅生活改善調査（利用者票）'!D219="","-",'在宅生活改善調査（利用者票）'!D219)</f>
        <v>-</v>
      </c>
      <c r="E210" s="203" t="str">
        <f>IF(転記作業用!$K210=0,"-",転記作業用!D210)</f>
        <v>-</v>
      </c>
      <c r="F210" s="203" t="str">
        <f>IF(転記作業用!$K210=0,"-",転記作業用!E210)</f>
        <v>-</v>
      </c>
      <c r="G210" s="203" t="str">
        <f>IF(転記作業用!$K210=0,"-",転記作業用!F210)</f>
        <v>-</v>
      </c>
      <c r="H210" s="203" t="str">
        <f>IF(転記作業用!$K210=0,"-",転記作業用!G210)</f>
        <v>-</v>
      </c>
      <c r="I210" s="203" t="str">
        <f>IF(転記作業用!$K210=0,"-",転記作業用!H210)</f>
        <v>-</v>
      </c>
      <c r="J210" s="203" t="str">
        <f>IF(転記作業用!$K210=0,"-",転記作業用!I210)</f>
        <v>-</v>
      </c>
      <c r="K210" s="203" t="str">
        <f>IF(転記作業用!$K210=0,"-",転記作業用!J210)</f>
        <v>-</v>
      </c>
      <c r="L210" s="203" t="str">
        <f>IF(転記作業用!$S210=0,"-",転記作業用!L210)</f>
        <v>-</v>
      </c>
      <c r="M210" s="203" t="str">
        <f>IF(転記作業用!$S210=0,"-",転記作業用!M210)</f>
        <v>-</v>
      </c>
      <c r="N210" s="203" t="str">
        <f>IF(転記作業用!$S210=0,"-",転記作業用!N210)</f>
        <v>-</v>
      </c>
      <c r="O210" s="203" t="str">
        <f>IF(転記作業用!$S210=0,"-",転記作業用!O210)</f>
        <v>-</v>
      </c>
      <c r="P210" s="203" t="str">
        <f>IF(転記作業用!$S210=0,"-",転記作業用!P210)</f>
        <v>-</v>
      </c>
      <c r="Q210" s="203" t="str">
        <f>IF(転記作業用!$S210=0,"-",転記作業用!Q210)</f>
        <v>-</v>
      </c>
      <c r="R210" s="203" t="str">
        <f>IF(転記作業用!$S210=0,"-",転記作業用!R210)</f>
        <v>-</v>
      </c>
      <c r="S210" s="203" t="str">
        <f>IF(転記作業用!$AB210=0,"-",転記作業用!T210)</f>
        <v>-</v>
      </c>
      <c r="T210" s="203" t="str">
        <f>IF(転記作業用!$AB210=0,"-",転記作業用!U210)</f>
        <v>-</v>
      </c>
      <c r="U210" s="203" t="str">
        <f>IF(転記作業用!$AB210=0,"-",転記作業用!V210)</f>
        <v>-</v>
      </c>
      <c r="V210" s="203" t="str">
        <f>IF(転記作業用!$AB210=0,"-",転記作業用!W210)</f>
        <v>-</v>
      </c>
      <c r="W210" s="203" t="str">
        <f>IF(転記作業用!$AB210=0,"-",転記作業用!X210)</f>
        <v>-</v>
      </c>
      <c r="X210" s="203" t="str">
        <f>IF(転記作業用!$AB210=0,"-",転記作業用!Y210)</f>
        <v>-</v>
      </c>
      <c r="Y210" s="203" t="str">
        <f>IF(転記作業用!$AB210=0,"-",転記作業用!Z210)</f>
        <v>-</v>
      </c>
      <c r="Z210" s="203" t="str">
        <f>IF(転記作業用!$AB210=0,"-",転記作業用!AA210)</f>
        <v>-</v>
      </c>
      <c r="AA210" s="203" t="str">
        <f>IF($G210=0,"*",IF(転記作業用!$AK210=0,"-",転記作業用!AC210))</f>
        <v>-</v>
      </c>
      <c r="AB210" s="203" t="str">
        <f>IF($G210=0,"*",IF(転記作業用!$AK210=0,"-",転記作業用!AD210))</f>
        <v>-</v>
      </c>
      <c r="AC210" s="203" t="str">
        <f>IF($G210=0,"*",IF(転記作業用!$AK210=0,"-",転記作業用!AE210))</f>
        <v>-</v>
      </c>
      <c r="AD210" s="203" t="str">
        <f>IF($G210=0,"*",IF(転記作業用!$AK210=0,"-",転記作業用!AF210))</f>
        <v>-</v>
      </c>
      <c r="AE210" s="203" t="str">
        <f>IF($G210=0,"*",IF(転記作業用!$AK210=0,"-",転記作業用!AG210))</f>
        <v>-</v>
      </c>
      <c r="AF210" s="203" t="str">
        <f>IF($G210=0,"*",IF(転記作業用!$AK210=0,"-",転記作業用!AH210))</f>
        <v>-</v>
      </c>
      <c r="AG210" s="203" t="str">
        <f>IF($G210=0,"*",IF(転記作業用!$AK210=0,"-",転記作業用!AI210))</f>
        <v>-</v>
      </c>
      <c r="AH210" s="203" t="str">
        <f>IF($G210=0,"*",IF(転記作業用!$AK210=0,"-",転記作業用!AJ210))</f>
        <v>-</v>
      </c>
      <c r="AI210" s="203" t="str">
        <f>IF($H210=0,"*",IF(転記作業用!$AW210=0,"-",転記作業用!AL210))</f>
        <v>-</v>
      </c>
      <c r="AJ210" s="203" t="str">
        <f>IF($H210=0,"*",IF(転記作業用!$AW210=0,"-",転記作業用!AM210))</f>
        <v>-</v>
      </c>
      <c r="AK210" s="203" t="str">
        <f>IF($H210=0,"*",IF(転記作業用!$AW210=0,"-",転記作業用!AN210))</f>
        <v>-</v>
      </c>
      <c r="AL210" s="203" t="str">
        <f>IF($H210=0,"*",IF(転記作業用!$AW210=0,"-",転記作業用!AO210))</f>
        <v>-</v>
      </c>
      <c r="AM210" s="203" t="str">
        <f>IF($H210=0,"*",IF(転記作業用!$AW210=0,"-",転記作業用!AP210))</f>
        <v>-</v>
      </c>
      <c r="AN210" s="203" t="str">
        <f>IF($H210=0,"*",IF(転記作業用!$AW210=0,"-",転記作業用!AQ210))</f>
        <v>-</v>
      </c>
      <c r="AO210" s="203" t="str">
        <f>IF($H210=0,"*",IF(転記作業用!$AW210=0,"-",転記作業用!AR210))</f>
        <v>-</v>
      </c>
      <c r="AP210" s="203" t="str">
        <f>IF($H210=0,"*",IF(転記作業用!$AW210=0,"-",転記作業用!AS210))</f>
        <v>-</v>
      </c>
      <c r="AQ210" s="203" t="str">
        <f>IF($H210=0,"*",IF(転記作業用!$AW210=0,"-",転記作業用!AT210))</f>
        <v>-</v>
      </c>
      <c r="AR210" s="203" t="str">
        <f>IF($H210=0,"*",IF(転記作業用!$AW210=0,"-",転記作業用!AU210))</f>
        <v>-</v>
      </c>
      <c r="AS210" s="203" t="str">
        <f>IF($H210=0,"*",IF(転記作業用!$AW210=0,"-",転記作業用!AV210))</f>
        <v>-</v>
      </c>
      <c r="AT210" s="203" t="str">
        <f>IF($I210=0,"*",IF(転記作業用!$BM210=0,"-",転記作業用!AX210))</f>
        <v>-</v>
      </c>
      <c r="AU210" s="203" t="str">
        <f>IF($I210=0,"*",IF(転記作業用!$BM210=0,"-",転記作業用!AY210))</f>
        <v>-</v>
      </c>
      <c r="AV210" s="203" t="str">
        <f>IF($I210=0,"*",IF(転記作業用!$BM210=0,"-",転記作業用!AZ210))</f>
        <v>-</v>
      </c>
      <c r="AW210" s="203" t="str">
        <f>IF($I210=0,"*",IF(転記作業用!$BM210=0,"-",転記作業用!BA210))</f>
        <v>-</v>
      </c>
      <c r="AX210" s="203" t="str">
        <f>IF($I210=0,"*",IF(転記作業用!$BM210=0,"-",転記作業用!BB210))</f>
        <v>-</v>
      </c>
      <c r="AY210" s="203" t="str">
        <f>IF($I210=0,"*",IF(転記作業用!$BM210=0,"-",転記作業用!BC210))</f>
        <v>-</v>
      </c>
      <c r="AZ210" s="203" t="str">
        <f>IF($I210=0,"*",IF(転記作業用!$BM210=0,"-",転記作業用!BD210))</f>
        <v>-</v>
      </c>
      <c r="BA210" s="203" t="str">
        <f>IF($I210=0,"*",IF(転記作業用!$BM210=0,"-",転記作業用!BE210))</f>
        <v>-</v>
      </c>
      <c r="BB210" s="203" t="str">
        <f>IF($I210=0,"*",IF(転記作業用!$BM210=0,"-",転記作業用!BF210))</f>
        <v>-</v>
      </c>
      <c r="BC210" s="203" t="str">
        <f>IF($I210=0,"*",IF(転記作業用!$BM210=0,"-",転記作業用!BG210))</f>
        <v>-</v>
      </c>
      <c r="BD210" s="203" t="str">
        <f>IF($I210=0,"*",IF(転記作業用!$BM210=0,"-",転記作業用!BH210))</f>
        <v>-</v>
      </c>
      <c r="BE210" s="203" t="str">
        <f>IF($I210=0,"*",IF(転記作業用!$BM210=0,"-",転記作業用!BI210))</f>
        <v>-</v>
      </c>
      <c r="BF210" s="203" t="str">
        <f>IF($I210=0,"*",IF(転記作業用!$BM210=0,"-",転記作業用!BJ210))</f>
        <v>-</v>
      </c>
      <c r="BG210" s="203" t="str">
        <f>IF($I210=0,"*",IF(転記作業用!$BM210=0,"-",転記作業用!BK210))</f>
        <v>-</v>
      </c>
      <c r="BH210" s="203" t="str">
        <f>IF($I210=0,"*",IF(転記作業用!$BM210=0,"-",転記作業用!BL210))</f>
        <v>-</v>
      </c>
      <c r="BI210" s="203" t="str">
        <f>IF('在宅生活改善調査（利用者票）'!BI219="","-",'在宅生活改善調査（利用者票）'!BI219)</f>
        <v>-</v>
      </c>
      <c r="BJ210" s="203" t="str">
        <f>IF($BI210=4,"*",IF(転記作業用!$CK210=0,"-",転記作業用!BO210))</f>
        <v>-</v>
      </c>
      <c r="BK210" s="203" t="str">
        <f>IF($BI210=4,"*",IF(転記作業用!$CK210=0,"-",転記作業用!BP210))</f>
        <v>-</v>
      </c>
      <c r="BL210" s="203" t="str">
        <f>IF($BI210=4,"*",IF(転記作業用!$CK210=0,"-",転記作業用!BQ210))</f>
        <v>-</v>
      </c>
      <c r="BM210" s="203" t="str">
        <f>IF($BI210=4,"*",IF(転記作業用!$CK210=0,"-",転記作業用!BR210))</f>
        <v>-</v>
      </c>
      <c r="BN210" s="203" t="str">
        <f>IF($BI210=4,"*",IF(転記作業用!$CK210=0,"-",転記作業用!BS210))</f>
        <v>-</v>
      </c>
      <c r="BO210" s="203" t="str">
        <f>IF($BI210=4,"*",IF(転記作業用!$CK210=0,"-",転記作業用!BT210))</f>
        <v>-</v>
      </c>
      <c r="BP210" s="203" t="str">
        <f>IF($BI210=4,"*",IF(転記作業用!$CK210=0,"-",転記作業用!BU210))</f>
        <v>-</v>
      </c>
      <c r="BQ210" s="203" t="str">
        <f>IF($BI210=4,"*",IF(転記作業用!$CK210=0,"-",転記作業用!BV210))</f>
        <v>-</v>
      </c>
      <c r="BR210" s="203" t="str">
        <f>IF($BI210=4,"*",IF(転記作業用!$CK210=0,"-",転記作業用!BW210))</f>
        <v>-</v>
      </c>
      <c r="BS210" s="203" t="str">
        <f>IF($BI210=4,"*",IF(転記作業用!$CK210=0,"-",転記作業用!BX210))</f>
        <v>-</v>
      </c>
      <c r="BT210" s="203" t="str">
        <f>IF($BI210=4,"*",IF(転記作業用!$CK210=0,"-",転記作業用!BY210))</f>
        <v>-</v>
      </c>
      <c r="BU210" s="203" t="str">
        <f>IF($BI210=4,"*",IF(転記作業用!$CK210=0,"-",転記作業用!BZ210))</f>
        <v>-</v>
      </c>
      <c r="BV210" s="203" t="str">
        <f>IF($BI210=4,"*",IF(転記作業用!$CK210=0,"-",転記作業用!CA210))</f>
        <v>-</v>
      </c>
      <c r="BW210" s="203" t="str">
        <f>IF($BI210=4,"*",IF(転記作業用!$CK210=0,"-",転記作業用!CB210))</f>
        <v>-</v>
      </c>
      <c r="BX210" s="203" t="str">
        <f>IF($BI210=4,"*",IF(転記作業用!$CK210=0,"-",転記作業用!CC210))</f>
        <v>-</v>
      </c>
      <c r="BY210" s="203" t="str">
        <f>IF($BI210=4,"*",IF(転記作業用!$CK210=0,"-",転記作業用!CD210))</f>
        <v>-</v>
      </c>
      <c r="BZ210" s="203" t="str">
        <f>IF($BI210=4,"*",IF(転記作業用!$CK210=0,"-",転記作業用!CE210))</f>
        <v>-</v>
      </c>
      <c r="CA210" s="203" t="str">
        <f>IF($BI210=4,"*",IF(転記作業用!$CK210=0,"-",転記作業用!CF210))</f>
        <v>-</v>
      </c>
      <c r="CB210" s="203" t="str">
        <f>IF($BI210=4,"*",IF(転記作業用!$CK210=0,"-",転記作業用!CG210))</f>
        <v>-</v>
      </c>
      <c r="CC210" s="203" t="str">
        <f>IF(転記作業用!$CJ210=0,"*",IF('在宅生活改善調査（利用者票）'!CC219="","-",'在宅生活改善調査（利用者票）'!CC219))</f>
        <v>*</v>
      </c>
      <c r="CD210" s="203" t="str">
        <f>IF(転記作業用!CI210=0,"*",IF('在宅生活改善調査（利用者票）'!CD219="","-",'在宅生活改善調査（利用者票）'!CD219))</f>
        <v>*</v>
      </c>
      <c r="CE210" s="203" t="str">
        <f>IF(CB210&lt;&gt;1,"*",IF('在宅生活改善調査（利用者票）'!CE219="","-",'在宅生活改善調査（利用者票）'!CE219))</f>
        <v>*</v>
      </c>
    </row>
    <row r="211" spans="2:83" x14ac:dyDescent="0.15">
      <c r="B211" s="203" t="str">
        <f>IF('在宅生活改善調査（利用者票）'!B220="","-",'在宅生活改善調査（利用者票）'!B220)</f>
        <v>-</v>
      </c>
      <c r="C211" s="203" t="str">
        <f>IF('在宅生活改善調査（利用者票）'!C220="","-",'在宅生活改善調査（利用者票）'!C220)</f>
        <v>-</v>
      </c>
      <c r="D211" s="203" t="str">
        <f>IF('在宅生活改善調査（利用者票）'!D220="","-",'在宅生活改善調査（利用者票）'!D220)</f>
        <v>-</v>
      </c>
      <c r="E211" s="203" t="str">
        <f>IF(転記作業用!$K211=0,"-",転記作業用!D211)</f>
        <v>-</v>
      </c>
      <c r="F211" s="203" t="str">
        <f>IF(転記作業用!$K211=0,"-",転記作業用!E211)</f>
        <v>-</v>
      </c>
      <c r="G211" s="203" t="str">
        <f>IF(転記作業用!$K211=0,"-",転記作業用!F211)</f>
        <v>-</v>
      </c>
      <c r="H211" s="203" t="str">
        <f>IF(転記作業用!$K211=0,"-",転記作業用!G211)</f>
        <v>-</v>
      </c>
      <c r="I211" s="203" t="str">
        <f>IF(転記作業用!$K211=0,"-",転記作業用!H211)</f>
        <v>-</v>
      </c>
      <c r="J211" s="203" t="str">
        <f>IF(転記作業用!$K211=0,"-",転記作業用!I211)</f>
        <v>-</v>
      </c>
      <c r="K211" s="203" t="str">
        <f>IF(転記作業用!$K211=0,"-",転記作業用!J211)</f>
        <v>-</v>
      </c>
      <c r="L211" s="203" t="str">
        <f>IF(転記作業用!$S211=0,"-",転記作業用!L211)</f>
        <v>-</v>
      </c>
      <c r="M211" s="203" t="str">
        <f>IF(転記作業用!$S211=0,"-",転記作業用!M211)</f>
        <v>-</v>
      </c>
      <c r="N211" s="203" t="str">
        <f>IF(転記作業用!$S211=0,"-",転記作業用!N211)</f>
        <v>-</v>
      </c>
      <c r="O211" s="203" t="str">
        <f>IF(転記作業用!$S211=0,"-",転記作業用!O211)</f>
        <v>-</v>
      </c>
      <c r="P211" s="203" t="str">
        <f>IF(転記作業用!$S211=0,"-",転記作業用!P211)</f>
        <v>-</v>
      </c>
      <c r="Q211" s="203" t="str">
        <f>IF(転記作業用!$S211=0,"-",転記作業用!Q211)</f>
        <v>-</v>
      </c>
      <c r="R211" s="203" t="str">
        <f>IF(転記作業用!$S211=0,"-",転記作業用!R211)</f>
        <v>-</v>
      </c>
      <c r="S211" s="203" t="str">
        <f>IF(転記作業用!$AB211=0,"-",転記作業用!T211)</f>
        <v>-</v>
      </c>
      <c r="T211" s="203" t="str">
        <f>IF(転記作業用!$AB211=0,"-",転記作業用!U211)</f>
        <v>-</v>
      </c>
      <c r="U211" s="203" t="str">
        <f>IF(転記作業用!$AB211=0,"-",転記作業用!V211)</f>
        <v>-</v>
      </c>
      <c r="V211" s="203" t="str">
        <f>IF(転記作業用!$AB211=0,"-",転記作業用!W211)</f>
        <v>-</v>
      </c>
      <c r="W211" s="203" t="str">
        <f>IF(転記作業用!$AB211=0,"-",転記作業用!X211)</f>
        <v>-</v>
      </c>
      <c r="X211" s="203" t="str">
        <f>IF(転記作業用!$AB211=0,"-",転記作業用!Y211)</f>
        <v>-</v>
      </c>
      <c r="Y211" s="203" t="str">
        <f>IF(転記作業用!$AB211=0,"-",転記作業用!Z211)</f>
        <v>-</v>
      </c>
      <c r="Z211" s="203" t="str">
        <f>IF(転記作業用!$AB211=0,"-",転記作業用!AA211)</f>
        <v>-</v>
      </c>
      <c r="AA211" s="203" t="str">
        <f>IF($G211=0,"*",IF(転記作業用!$AK211=0,"-",転記作業用!AC211))</f>
        <v>-</v>
      </c>
      <c r="AB211" s="203" t="str">
        <f>IF($G211=0,"*",IF(転記作業用!$AK211=0,"-",転記作業用!AD211))</f>
        <v>-</v>
      </c>
      <c r="AC211" s="203" t="str">
        <f>IF($G211=0,"*",IF(転記作業用!$AK211=0,"-",転記作業用!AE211))</f>
        <v>-</v>
      </c>
      <c r="AD211" s="203" t="str">
        <f>IF($G211=0,"*",IF(転記作業用!$AK211=0,"-",転記作業用!AF211))</f>
        <v>-</v>
      </c>
      <c r="AE211" s="203" t="str">
        <f>IF($G211=0,"*",IF(転記作業用!$AK211=0,"-",転記作業用!AG211))</f>
        <v>-</v>
      </c>
      <c r="AF211" s="203" t="str">
        <f>IF($G211=0,"*",IF(転記作業用!$AK211=0,"-",転記作業用!AH211))</f>
        <v>-</v>
      </c>
      <c r="AG211" s="203" t="str">
        <f>IF($G211=0,"*",IF(転記作業用!$AK211=0,"-",転記作業用!AI211))</f>
        <v>-</v>
      </c>
      <c r="AH211" s="203" t="str">
        <f>IF($G211=0,"*",IF(転記作業用!$AK211=0,"-",転記作業用!AJ211))</f>
        <v>-</v>
      </c>
      <c r="AI211" s="203" t="str">
        <f>IF($H211=0,"*",IF(転記作業用!$AW211=0,"-",転記作業用!AL211))</f>
        <v>-</v>
      </c>
      <c r="AJ211" s="203" t="str">
        <f>IF($H211=0,"*",IF(転記作業用!$AW211=0,"-",転記作業用!AM211))</f>
        <v>-</v>
      </c>
      <c r="AK211" s="203" t="str">
        <f>IF($H211=0,"*",IF(転記作業用!$AW211=0,"-",転記作業用!AN211))</f>
        <v>-</v>
      </c>
      <c r="AL211" s="203" t="str">
        <f>IF($H211=0,"*",IF(転記作業用!$AW211=0,"-",転記作業用!AO211))</f>
        <v>-</v>
      </c>
      <c r="AM211" s="203" t="str">
        <f>IF($H211=0,"*",IF(転記作業用!$AW211=0,"-",転記作業用!AP211))</f>
        <v>-</v>
      </c>
      <c r="AN211" s="203" t="str">
        <f>IF($H211=0,"*",IF(転記作業用!$AW211=0,"-",転記作業用!AQ211))</f>
        <v>-</v>
      </c>
      <c r="AO211" s="203" t="str">
        <f>IF($H211=0,"*",IF(転記作業用!$AW211=0,"-",転記作業用!AR211))</f>
        <v>-</v>
      </c>
      <c r="AP211" s="203" t="str">
        <f>IF($H211=0,"*",IF(転記作業用!$AW211=0,"-",転記作業用!AS211))</f>
        <v>-</v>
      </c>
      <c r="AQ211" s="203" t="str">
        <f>IF($H211=0,"*",IF(転記作業用!$AW211=0,"-",転記作業用!AT211))</f>
        <v>-</v>
      </c>
      <c r="AR211" s="203" t="str">
        <f>IF($H211=0,"*",IF(転記作業用!$AW211=0,"-",転記作業用!AU211))</f>
        <v>-</v>
      </c>
      <c r="AS211" s="203" t="str">
        <f>IF($H211=0,"*",IF(転記作業用!$AW211=0,"-",転記作業用!AV211))</f>
        <v>-</v>
      </c>
      <c r="AT211" s="203" t="str">
        <f>IF($I211=0,"*",IF(転記作業用!$BM211=0,"-",転記作業用!AX211))</f>
        <v>-</v>
      </c>
      <c r="AU211" s="203" t="str">
        <f>IF($I211=0,"*",IF(転記作業用!$BM211=0,"-",転記作業用!AY211))</f>
        <v>-</v>
      </c>
      <c r="AV211" s="203" t="str">
        <f>IF($I211=0,"*",IF(転記作業用!$BM211=0,"-",転記作業用!AZ211))</f>
        <v>-</v>
      </c>
      <c r="AW211" s="203" t="str">
        <f>IF($I211=0,"*",IF(転記作業用!$BM211=0,"-",転記作業用!BA211))</f>
        <v>-</v>
      </c>
      <c r="AX211" s="203" t="str">
        <f>IF($I211=0,"*",IF(転記作業用!$BM211=0,"-",転記作業用!BB211))</f>
        <v>-</v>
      </c>
      <c r="AY211" s="203" t="str">
        <f>IF($I211=0,"*",IF(転記作業用!$BM211=0,"-",転記作業用!BC211))</f>
        <v>-</v>
      </c>
      <c r="AZ211" s="203" t="str">
        <f>IF($I211=0,"*",IF(転記作業用!$BM211=0,"-",転記作業用!BD211))</f>
        <v>-</v>
      </c>
      <c r="BA211" s="203" t="str">
        <f>IF($I211=0,"*",IF(転記作業用!$BM211=0,"-",転記作業用!BE211))</f>
        <v>-</v>
      </c>
      <c r="BB211" s="203" t="str">
        <f>IF($I211=0,"*",IF(転記作業用!$BM211=0,"-",転記作業用!BF211))</f>
        <v>-</v>
      </c>
      <c r="BC211" s="203" t="str">
        <f>IF($I211=0,"*",IF(転記作業用!$BM211=0,"-",転記作業用!BG211))</f>
        <v>-</v>
      </c>
      <c r="BD211" s="203" t="str">
        <f>IF($I211=0,"*",IF(転記作業用!$BM211=0,"-",転記作業用!BH211))</f>
        <v>-</v>
      </c>
      <c r="BE211" s="203" t="str">
        <f>IF($I211=0,"*",IF(転記作業用!$BM211=0,"-",転記作業用!BI211))</f>
        <v>-</v>
      </c>
      <c r="BF211" s="203" t="str">
        <f>IF($I211=0,"*",IF(転記作業用!$BM211=0,"-",転記作業用!BJ211))</f>
        <v>-</v>
      </c>
      <c r="BG211" s="203" t="str">
        <f>IF($I211=0,"*",IF(転記作業用!$BM211=0,"-",転記作業用!BK211))</f>
        <v>-</v>
      </c>
      <c r="BH211" s="203" t="str">
        <f>IF($I211=0,"*",IF(転記作業用!$BM211=0,"-",転記作業用!BL211))</f>
        <v>-</v>
      </c>
      <c r="BI211" s="203" t="str">
        <f>IF('在宅生活改善調査（利用者票）'!BI220="","-",'在宅生活改善調査（利用者票）'!BI220)</f>
        <v>-</v>
      </c>
      <c r="BJ211" s="203" t="str">
        <f>IF($BI211=4,"*",IF(転記作業用!$CK211=0,"-",転記作業用!BO211))</f>
        <v>-</v>
      </c>
      <c r="BK211" s="203" t="str">
        <f>IF($BI211=4,"*",IF(転記作業用!$CK211=0,"-",転記作業用!BP211))</f>
        <v>-</v>
      </c>
      <c r="BL211" s="203" t="str">
        <f>IF($BI211=4,"*",IF(転記作業用!$CK211=0,"-",転記作業用!BQ211))</f>
        <v>-</v>
      </c>
      <c r="BM211" s="203" t="str">
        <f>IF($BI211=4,"*",IF(転記作業用!$CK211=0,"-",転記作業用!BR211))</f>
        <v>-</v>
      </c>
      <c r="BN211" s="203" t="str">
        <f>IF($BI211=4,"*",IF(転記作業用!$CK211=0,"-",転記作業用!BS211))</f>
        <v>-</v>
      </c>
      <c r="BO211" s="203" t="str">
        <f>IF($BI211=4,"*",IF(転記作業用!$CK211=0,"-",転記作業用!BT211))</f>
        <v>-</v>
      </c>
      <c r="BP211" s="203" t="str">
        <f>IF($BI211=4,"*",IF(転記作業用!$CK211=0,"-",転記作業用!BU211))</f>
        <v>-</v>
      </c>
      <c r="BQ211" s="203" t="str">
        <f>IF($BI211=4,"*",IF(転記作業用!$CK211=0,"-",転記作業用!BV211))</f>
        <v>-</v>
      </c>
      <c r="BR211" s="203" t="str">
        <f>IF($BI211=4,"*",IF(転記作業用!$CK211=0,"-",転記作業用!BW211))</f>
        <v>-</v>
      </c>
      <c r="BS211" s="203" t="str">
        <f>IF($BI211=4,"*",IF(転記作業用!$CK211=0,"-",転記作業用!BX211))</f>
        <v>-</v>
      </c>
      <c r="BT211" s="203" t="str">
        <f>IF($BI211=4,"*",IF(転記作業用!$CK211=0,"-",転記作業用!BY211))</f>
        <v>-</v>
      </c>
      <c r="BU211" s="203" t="str">
        <f>IF($BI211=4,"*",IF(転記作業用!$CK211=0,"-",転記作業用!BZ211))</f>
        <v>-</v>
      </c>
      <c r="BV211" s="203" t="str">
        <f>IF($BI211=4,"*",IF(転記作業用!$CK211=0,"-",転記作業用!CA211))</f>
        <v>-</v>
      </c>
      <c r="BW211" s="203" t="str">
        <f>IF($BI211=4,"*",IF(転記作業用!$CK211=0,"-",転記作業用!CB211))</f>
        <v>-</v>
      </c>
      <c r="BX211" s="203" t="str">
        <f>IF($BI211=4,"*",IF(転記作業用!$CK211=0,"-",転記作業用!CC211))</f>
        <v>-</v>
      </c>
      <c r="BY211" s="203" t="str">
        <f>IF($BI211=4,"*",IF(転記作業用!$CK211=0,"-",転記作業用!CD211))</f>
        <v>-</v>
      </c>
      <c r="BZ211" s="203" t="str">
        <f>IF($BI211=4,"*",IF(転記作業用!$CK211=0,"-",転記作業用!CE211))</f>
        <v>-</v>
      </c>
      <c r="CA211" s="203" t="str">
        <f>IF($BI211=4,"*",IF(転記作業用!$CK211=0,"-",転記作業用!CF211))</f>
        <v>-</v>
      </c>
      <c r="CB211" s="203" t="str">
        <f>IF($BI211=4,"*",IF(転記作業用!$CK211=0,"-",転記作業用!CG211))</f>
        <v>-</v>
      </c>
      <c r="CC211" s="203" t="str">
        <f>IF(転記作業用!$CJ211=0,"*",IF('在宅生活改善調査（利用者票）'!CC220="","-",'在宅生活改善調査（利用者票）'!CC220))</f>
        <v>*</v>
      </c>
      <c r="CD211" s="203" t="str">
        <f>IF(転記作業用!CI211=0,"*",IF('在宅生活改善調査（利用者票）'!CD220="","-",'在宅生活改善調査（利用者票）'!CD220))</f>
        <v>*</v>
      </c>
      <c r="CE211" s="203" t="str">
        <f>IF(CB211&lt;&gt;1,"*",IF('在宅生活改善調査（利用者票）'!CE220="","-",'在宅生活改善調査（利用者票）'!CE220))</f>
        <v>*</v>
      </c>
    </row>
    <row r="212" spans="2:83" x14ac:dyDescent="0.15">
      <c r="B212" s="203" t="str">
        <f>IF('在宅生活改善調査（利用者票）'!B221="","-",'在宅生活改善調査（利用者票）'!B221)</f>
        <v>-</v>
      </c>
      <c r="C212" s="203" t="str">
        <f>IF('在宅生活改善調査（利用者票）'!C221="","-",'在宅生活改善調査（利用者票）'!C221)</f>
        <v>-</v>
      </c>
      <c r="D212" s="203" t="str">
        <f>IF('在宅生活改善調査（利用者票）'!D221="","-",'在宅生活改善調査（利用者票）'!D221)</f>
        <v>-</v>
      </c>
      <c r="E212" s="203" t="str">
        <f>IF(転記作業用!$K212=0,"-",転記作業用!D212)</f>
        <v>-</v>
      </c>
      <c r="F212" s="203" t="str">
        <f>IF(転記作業用!$K212=0,"-",転記作業用!E212)</f>
        <v>-</v>
      </c>
      <c r="G212" s="203" t="str">
        <f>IF(転記作業用!$K212=0,"-",転記作業用!F212)</f>
        <v>-</v>
      </c>
      <c r="H212" s="203" t="str">
        <f>IF(転記作業用!$K212=0,"-",転記作業用!G212)</f>
        <v>-</v>
      </c>
      <c r="I212" s="203" t="str">
        <f>IF(転記作業用!$K212=0,"-",転記作業用!H212)</f>
        <v>-</v>
      </c>
      <c r="J212" s="203" t="str">
        <f>IF(転記作業用!$K212=0,"-",転記作業用!I212)</f>
        <v>-</v>
      </c>
      <c r="K212" s="203" t="str">
        <f>IF(転記作業用!$K212=0,"-",転記作業用!J212)</f>
        <v>-</v>
      </c>
      <c r="L212" s="203" t="str">
        <f>IF(転記作業用!$S212=0,"-",転記作業用!L212)</f>
        <v>-</v>
      </c>
      <c r="M212" s="203" t="str">
        <f>IF(転記作業用!$S212=0,"-",転記作業用!M212)</f>
        <v>-</v>
      </c>
      <c r="N212" s="203" t="str">
        <f>IF(転記作業用!$S212=0,"-",転記作業用!N212)</f>
        <v>-</v>
      </c>
      <c r="O212" s="203" t="str">
        <f>IF(転記作業用!$S212=0,"-",転記作業用!O212)</f>
        <v>-</v>
      </c>
      <c r="P212" s="203" t="str">
        <f>IF(転記作業用!$S212=0,"-",転記作業用!P212)</f>
        <v>-</v>
      </c>
      <c r="Q212" s="203" t="str">
        <f>IF(転記作業用!$S212=0,"-",転記作業用!Q212)</f>
        <v>-</v>
      </c>
      <c r="R212" s="203" t="str">
        <f>IF(転記作業用!$S212=0,"-",転記作業用!R212)</f>
        <v>-</v>
      </c>
      <c r="S212" s="203" t="str">
        <f>IF(転記作業用!$AB212=0,"-",転記作業用!T212)</f>
        <v>-</v>
      </c>
      <c r="T212" s="203" t="str">
        <f>IF(転記作業用!$AB212=0,"-",転記作業用!U212)</f>
        <v>-</v>
      </c>
      <c r="U212" s="203" t="str">
        <f>IF(転記作業用!$AB212=0,"-",転記作業用!V212)</f>
        <v>-</v>
      </c>
      <c r="V212" s="203" t="str">
        <f>IF(転記作業用!$AB212=0,"-",転記作業用!W212)</f>
        <v>-</v>
      </c>
      <c r="W212" s="203" t="str">
        <f>IF(転記作業用!$AB212=0,"-",転記作業用!X212)</f>
        <v>-</v>
      </c>
      <c r="X212" s="203" t="str">
        <f>IF(転記作業用!$AB212=0,"-",転記作業用!Y212)</f>
        <v>-</v>
      </c>
      <c r="Y212" s="203" t="str">
        <f>IF(転記作業用!$AB212=0,"-",転記作業用!Z212)</f>
        <v>-</v>
      </c>
      <c r="Z212" s="203" t="str">
        <f>IF(転記作業用!$AB212=0,"-",転記作業用!AA212)</f>
        <v>-</v>
      </c>
      <c r="AA212" s="203" t="str">
        <f>IF($G212=0,"*",IF(転記作業用!$AK212=0,"-",転記作業用!AC212))</f>
        <v>-</v>
      </c>
      <c r="AB212" s="203" t="str">
        <f>IF($G212=0,"*",IF(転記作業用!$AK212=0,"-",転記作業用!AD212))</f>
        <v>-</v>
      </c>
      <c r="AC212" s="203" t="str">
        <f>IF($G212=0,"*",IF(転記作業用!$AK212=0,"-",転記作業用!AE212))</f>
        <v>-</v>
      </c>
      <c r="AD212" s="203" t="str">
        <f>IF($G212=0,"*",IF(転記作業用!$AK212=0,"-",転記作業用!AF212))</f>
        <v>-</v>
      </c>
      <c r="AE212" s="203" t="str">
        <f>IF($G212=0,"*",IF(転記作業用!$AK212=0,"-",転記作業用!AG212))</f>
        <v>-</v>
      </c>
      <c r="AF212" s="203" t="str">
        <f>IF($G212=0,"*",IF(転記作業用!$AK212=0,"-",転記作業用!AH212))</f>
        <v>-</v>
      </c>
      <c r="AG212" s="203" t="str">
        <f>IF($G212=0,"*",IF(転記作業用!$AK212=0,"-",転記作業用!AI212))</f>
        <v>-</v>
      </c>
      <c r="AH212" s="203" t="str">
        <f>IF($G212=0,"*",IF(転記作業用!$AK212=0,"-",転記作業用!AJ212))</f>
        <v>-</v>
      </c>
      <c r="AI212" s="203" t="str">
        <f>IF($H212=0,"*",IF(転記作業用!$AW212=0,"-",転記作業用!AL212))</f>
        <v>-</v>
      </c>
      <c r="AJ212" s="203" t="str">
        <f>IF($H212=0,"*",IF(転記作業用!$AW212=0,"-",転記作業用!AM212))</f>
        <v>-</v>
      </c>
      <c r="AK212" s="203" t="str">
        <f>IF($H212=0,"*",IF(転記作業用!$AW212=0,"-",転記作業用!AN212))</f>
        <v>-</v>
      </c>
      <c r="AL212" s="203" t="str">
        <f>IF($H212=0,"*",IF(転記作業用!$AW212=0,"-",転記作業用!AO212))</f>
        <v>-</v>
      </c>
      <c r="AM212" s="203" t="str">
        <f>IF($H212=0,"*",IF(転記作業用!$AW212=0,"-",転記作業用!AP212))</f>
        <v>-</v>
      </c>
      <c r="AN212" s="203" t="str">
        <f>IF($H212=0,"*",IF(転記作業用!$AW212=0,"-",転記作業用!AQ212))</f>
        <v>-</v>
      </c>
      <c r="AO212" s="203" t="str">
        <f>IF($H212=0,"*",IF(転記作業用!$AW212=0,"-",転記作業用!AR212))</f>
        <v>-</v>
      </c>
      <c r="AP212" s="203" t="str">
        <f>IF($H212=0,"*",IF(転記作業用!$AW212=0,"-",転記作業用!AS212))</f>
        <v>-</v>
      </c>
      <c r="AQ212" s="203" t="str">
        <f>IF($H212=0,"*",IF(転記作業用!$AW212=0,"-",転記作業用!AT212))</f>
        <v>-</v>
      </c>
      <c r="AR212" s="203" t="str">
        <f>IF($H212=0,"*",IF(転記作業用!$AW212=0,"-",転記作業用!AU212))</f>
        <v>-</v>
      </c>
      <c r="AS212" s="203" t="str">
        <f>IF($H212=0,"*",IF(転記作業用!$AW212=0,"-",転記作業用!AV212))</f>
        <v>-</v>
      </c>
      <c r="AT212" s="203" t="str">
        <f>IF($I212=0,"*",IF(転記作業用!$BM212=0,"-",転記作業用!AX212))</f>
        <v>-</v>
      </c>
      <c r="AU212" s="203" t="str">
        <f>IF($I212=0,"*",IF(転記作業用!$BM212=0,"-",転記作業用!AY212))</f>
        <v>-</v>
      </c>
      <c r="AV212" s="203" t="str">
        <f>IF($I212=0,"*",IF(転記作業用!$BM212=0,"-",転記作業用!AZ212))</f>
        <v>-</v>
      </c>
      <c r="AW212" s="203" t="str">
        <f>IF($I212=0,"*",IF(転記作業用!$BM212=0,"-",転記作業用!BA212))</f>
        <v>-</v>
      </c>
      <c r="AX212" s="203" t="str">
        <f>IF($I212=0,"*",IF(転記作業用!$BM212=0,"-",転記作業用!BB212))</f>
        <v>-</v>
      </c>
      <c r="AY212" s="203" t="str">
        <f>IF($I212=0,"*",IF(転記作業用!$BM212=0,"-",転記作業用!BC212))</f>
        <v>-</v>
      </c>
      <c r="AZ212" s="203" t="str">
        <f>IF($I212=0,"*",IF(転記作業用!$BM212=0,"-",転記作業用!BD212))</f>
        <v>-</v>
      </c>
      <c r="BA212" s="203" t="str">
        <f>IF($I212=0,"*",IF(転記作業用!$BM212=0,"-",転記作業用!BE212))</f>
        <v>-</v>
      </c>
      <c r="BB212" s="203" t="str">
        <f>IF($I212=0,"*",IF(転記作業用!$BM212=0,"-",転記作業用!BF212))</f>
        <v>-</v>
      </c>
      <c r="BC212" s="203" t="str">
        <f>IF($I212=0,"*",IF(転記作業用!$BM212=0,"-",転記作業用!BG212))</f>
        <v>-</v>
      </c>
      <c r="BD212" s="203" t="str">
        <f>IF($I212=0,"*",IF(転記作業用!$BM212=0,"-",転記作業用!BH212))</f>
        <v>-</v>
      </c>
      <c r="BE212" s="203" t="str">
        <f>IF($I212=0,"*",IF(転記作業用!$BM212=0,"-",転記作業用!BI212))</f>
        <v>-</v>
      </c>
      <c r="BF212" s="203" t="str">
        <f>IF($I212=0,"*",IF(転記作業用!$BM212=0,"-",転記作業用!BJ212))</f>
        <v>-</v>
      </c>
      <c r="BG212" s="203" t="str">
        <f>IF($I212=0,"*",IF(転記作業用!$BM212=0,"-",転記作業用!BK212))</f>
        <v>-</v>
      </c>
      <c r="BH212" s="203" t="str">
        <f>IF($I212=0,"*",IF(転記作業用!$BM212=0,"-",転記作業用!BL212))</f>
        <v>-</v>
      </c>
      <c r="BI212" s="203" t="str">
        <f>IF('在宅生活改善調査（利用者票）'!BI221="","-",'在宅生活改善調査（利用者票）'!BI221)</f>
        <v>-</v>
      </c>
      <c r="BJ212" s="203" t="str">
        <f>IF($BI212=4,"*",IF(転記作業用!$CK212=0,"-",転記作業用!BO212))</f>
        <v>-</v>
      </c>
      <c r="BK212" s="203" t="str">
        <f>IF($BI212=4,"*",IF(転記作業用!$CK212=0,"-",転記作業用!BP212))</f>
        <v>-</v>
      </c>
      <c r="BL212" s="203" t="str">
        <f>IF($BI212=4,"*",IF(転記作業用!$CK212=0,"-",転記作業用!BQ212))</f>
        <v>-</v>
      </c>
      <c r="BM212" s="203" t="str">
        <f>IF($BI212=4,"*",IF(転記作業用!$CK212=0,"-",転記作業用!BR212))</f>
        <v>-</v>
      </c>
      <c r="BN212" s="203" t="str">
        <f>IF($BI212=4,"*",IF(転記作業用!$CK212=0,"-",転記作業用!BS212))</f>
        <v>-</v>
      </c>
      <c r="BO212" s="203" t="str">
        <f>IF($BI212=4,"*",IF(転記作業用!$CK212=0,"-",転記作業用!BT212))</f>
        <v>-</v>
      </c>
      <c r="BP212" s="203" t="str">
        <f>IF($BI212=4,"*",IF(転記作業用!$CK212=0,"-",転記作業用!BU212))</f>
        <v>-</v>
      </c>
      <c r="BQ212" s="203" t="str">
        <f>IF($BI212=4,"*",IF(転記作業用!$CK212=0,"-",転記作業用!BV212))</f>
        <v>-</v>
      </c>
      <c r="BR212" s="203" t="str">
        <f>IF($BI212=4,"*",IF(転記作業用!$CK212=0,"-",転記作業用!BW212))</f>
        <v>-</v>
      </c>
      <c r="BS212" s="203" t="str">
        <f>IF($BI212=4,"*",IF(転記作業用!$CK212=0,"-",転記作業用!BX212))</f>
        <v>-</v>
      </c>
      <c r="BT212" s="203" t="str">
        <f>IF($BI212=4,"*",IF(転記作業用!$CK212=0,"-",転記作業用!BY212))</f>
        <v>-</v>
      </c>
      <c r="BU212" s="203" t="str">
        <f>IF($BI212=4,"*",IF(転記作業用!$CK212=0,"-",転記作業用!BZ212))</f>
        <v>-</v>
      </c>
      <c r="BV212" s="203" t="str">
        <f>IF($BI212=4,"*",IF(転記作業用!$CK212=0,"-",転記作業用!CA212))</f>
        <v>-</v>
      </c>
      <c r="BW212" s="203" t="str">
        <f>IF($BI212=4,"*",IF(転記作業用!$CK212=0,"-",転記作業用!CB212))</f>
        <v>-</v>
      </c>
      <c r="BX212" s="203" t="str">
        <f>IF($BI212=4,"*",IF(転記作業用!$CK212=0,"-",転記作業用!CC212))</f>
        <v>-</v>
      </c>
      <c r="BY212" s="203" t="str">
        <f>IF($BI212=4,"*",IF(転記作業用!$CK212=0,"-",転記作業用!CD212))</f>
        <v>-</v>
      </c>
      <c r="BZ212" s="203" t="str">
        <f>IF($BI212=4,"*",IF(転記作業用!$CK212=0,"-",転記作業用!CE212))</f>
        <v>-</v>
      </c>
      <c r="CA212" s="203" t="str">
        <f>IF($BI212=4,"*",IF(転記作業用!$CK212=0,"-",転記作業用!CF212))</f>
        <v>-</v>
      </c>
      <c r="CB212" s="203" t="str">
        <f>IF($BI212=4,"*",IF(転記作業用!$CK212=0,"-",転記作業用!CG212))</f>
        <v>-</v>
      </c>
      <c r="CC212" s="203" t="str">
        <f>IF(転記作業用!$CJ212=0,"*",IF('在宅生活改善調査（利用者票）'!CC221="","-",'在宅生活改善調査（利用者票）'!CC221))</f>
        <v>*</v>
      </c>
      <c r="CD212" s="203" t="str">
        <f>IF(転記作業用!CI212=0,"*",IF('在宅生活改善調査（利用者票）'!CD221="","-",'在宅生活改善調査（利用者票）'!CD221))</f>
        <v>*</v>
      </c>
      <c r="CE212" s="203" t="str">
        <f>IF(CB212&lt;&gt;1,"*",IF('在宅生活改善調査（利用者票）'!CE221="","-",'在宅生活改善調査（利用者票）'!CE221))</f>
        <v>*</v>
      </c>
    </row>
    <row r="213" spans="2:83" x14ac:dyDescent="0.15">
      <c r="B213" s="203" t="str">
        <f>IF('在宅生活改善調査（利用者票）'!B222="","-",'在宅生活改善調査（利用者票）'!B222)</f>
        <v>-</v>
      </c>
      <c r="C213" s="203" t="str">
        <f>IF('在宅生活改善調査（利用者票）'!C222="","-",'在宅生活改善調査（利用者票）'!C222)</f>
        <v>-</v>
      </c>
      <c r="D213" s="203" t="str">
        <f>IF('在宅生活改善調査（利用者票）'!D222="","-",'在宅生活改善調査（利用者票）'!D222)</f>
        <v>-</v>
      </c>
      <c r="E213" s="203" t="str">
        <f>IF(転記作業用!$K213=0,"-",転記作業用!D213)</f>
        <v>-</v>
      </c>
      <c r="F213" s="203" t="str">
        <f>IF(転記作業用!$K213=0,"-",転記作業用!E213)</f>
        <v>-</v>
      </c>
      <c r="G213" s="203" t="str">
        <f>IF(転記作業用!$K213=0,"-",転記作業用!F213)</f>
        <v>-</v>
      </c>
      <c r="H213" s="203" t="str">
        <f>IF(転記作業用!$K213=0,"-",転記作業用!G213)</f>
        <v>-</v>
      </c>
      <c r="I213" s="203" t="str">
        <f>IF(転記作業用!$K213=0,"-",転記作業用!H213)</f>
        <v>-</v>
      </c>
      <c r="J213" s="203" t="str">
        <f>IF(転記作業用!$K213=0,"-",転記作業用!I213)</f>
        <v>-</v>
      </c>
      <c r="K213" s="203" t="str">
        <f>IF(転記作業用!$K213=0,"-",転記作業用!J213)</f>
        <v>-</v>
      </c>
      <c r="L213" s="203" t="str">
        <f>IF(転記作業用!$S213=0,"-",転記作業用!L213)</f>
        <v>-</v>
      </c>
      <c r="M213" s="203" t="str">
        <f>IF(転記作業用!$S213=0,"-",転記作業用!M213)</f>
        <v>-</v>
      </c>
      <c r="N213" s="203" t="str">
        <f>IF(転記作業用!$S213=0,"-",転記作業用!N213)</f>
        <v>-</v>
      </c>
      <c r="O213" s="203" t="str">
        <f>IF(転記作業用!$S213=0,"-",転記作業用!O213)</f>
        <v>-</v>
      </c>
      <c r="P213" s="203" t="str">
        <f>IF(転記作業用!$S213=0,"-",転記作業用!P213)</f>
        <v>-</v>
      </c>
      <c r="Q213" s="203" t="str">
        <f>IF(転記作業用!$S213=0,"-",転記作業用!Q213)</f>
        <v>-</v>
      </c>
      <c r="R213" s="203" t="str">
        <f>IF(転記作業用!$S213=0,"-",転記作業用!R213)</f>
        <v>-</v>
      </c>
      <c r="S213" s="203" t="str">
        <f>IF(転記作業用!$AB213=0,"-",転記作業用!T213)</f>
        <v>-</v>
      </c>
      <c r="T213" s="203" t="str">
        <f>IF(転記作業用!$AB213=0,"-",転記作業用!U213)</f>
        <v>-</v>
      </c>
      <c r="U213" s="203" t="str">
        <f>IF(転記作業用!$AB213=0,"-",転記作業用!V213)</f>
        <v>-</v>
      </c>
      <c r="V213" s="203" t="str">
        <f>IF(転記作業用!$AB213=0,"-",転記作業用!W213)</f>
        <v>-</v>
      </c>
      <c r="W213" s="203" t="str">
        <f>IF(転記作業用!$AB213=0,"-",転記作業用!X213)</f>
        <v>-</v>
      </c>
      <c r="X213" s="203" t="str">
        <f>IF(転記作業用!$AB213=0,"-",転記作業用!Y213)</f>
        <v>-</v>
      </c>
      <c r="Y213" s="203" t="str">
        <f>IF(転記作業用!$AB213=0,"-",転記作業用!Z213)</f>
        <v>-</v>
      </c>
      <c r="Z213" s="203" t="str">
        <f>IF(転記作業用!$AB213=0,"-",転記作業用!AA213)</f>
        <v>-</v>
      </c>
      <c r="AA213" s="203" t="str">
        <f>IF($G213=0,"*",IF(転記作業用!$AK213=0,"-",転記作業用!AC213))</f>
        <v>-</v>
      </c>
      <c r="AB213" s="203" t="str">
        <f>IF($G213=0,"*",IF(転記作業用!$AK213=0,"-",転記作業用!AD213))</f>
        <v>-</v>
      </c>
      <c r="AC213" s="203" t="str">
        <f>IF($G213=0,"*",IF(転記作業用!$AK213=0,"-",転記作業用!AE213))</f>
        <v>-</v>
      </c>
      <c r="AD213" s="203" t="str">
        <f>IF($G213=0,"*",IF(転記作業用!$AK213=0,"-",転記作業用!AF213))</f>
        <v>-</v>
      </c>
      <c r="AE213" s="203" t="str">
        <f>IF($G213=0,"*",IF(転記作業用!$AK213=0,"-",転記作業用!AG213))</f>
        <v>-</v>
      </c>
      <c r="AF213" s="203" t="str">
        <f>IF($G213=0,"*",IF(転記作業用!$AK213=0,"-",転記作業用!AH213))</f>
        <v>-</v>
      </c>
      <c r="AG213" s="203" t="str">
        <f>IF($G213=0,"*",IF(転記作業用!$AK213=0,"-",転記作業用!AI213))</f>
        <v>-</v>
      </c>
      <c r="AH213" s="203" t="str">
        <f>IF($G213=0,"*",IF(転記作業用!$AK213=0,"-",転記作業用!AJ213))</f>
        <v>-</v>
      </c>
      <c r="AI213" s="203" t="str">
        <f>IF($H213=0,"*",IF(転記作業用!$AW213=0,"-",転記作業用!AL213))</f>
        <v>-</v>
      </c>
      <c r="AJ213" s="203" t="str">
        <f>IF($H213=0,"*",IF(転記作業用!$AW213=0,"-",転記作業用!AM213))</f>
        <v>-</v>
      </c>
      <c r="AK213" s="203" t="str">
        <f>IF($H213=0,"*",IF(転記作業用!$AW213=0,"-",転記作業用!AN213))</f>
        <v>-</v>
      </c>
      <c r="AL213" s="203" t="str">
        <f>IF($H213=0,"*",IF(転記作業用!$AW213=0,"-",転記作業用!AO213))</f>
        <v>-</v>
      </c>
      <c r="AM213" s="203" t="str">
        <f>IF($H213=0,"*",IF(転記作業用!$AW213=0,"-",転記作業用!AP213))</f>
        <v>-</v>
      </c>
      <c r="AN213" s="203" t="str">
        <f>IF($H213=0,"*",IF(転記作業用!$AW213=0,"-",転記作業用!AQ213))</f>
        <v>-</v>
      </c>
      <c r="AO213" s="203" t="str">
        <f>IF($H213=0,"*",IF(転記作業用!$AW213=0,"-",転記作業用!AR213))</f>
        <v>-</v>
      </c>
      <c r="AP213" s="203" t="str">
        <f>IF($H213=0,"*",IF(転記作業用!$AW213=0,"-",転記作業用!AS213))</f>
        <v>-</v>
      </c>
      <c r="AQ213" s="203" t="str">
        <f>IF($H213=0,"*",IF(転記作業用!$AW213=0,"-",転記作業用!AT213))</f>
        <v>-</v>
      </c>
      <c r="AR213" s="203" t="str">
        <f>IF($H213=0,"*",IF(転記作業用!$AW213=0,"-",転記作業用!AU213))</f>
        <v>-</v>
      </c>
      <c r="AS213" s="203" t="str">
        <f>IF($H213=0,"*",IF(転記作業用!$AW213=0,"-",転記作業用!AV213))</f>
        <v>-</v>
      </c>
      <c r="AT213" s="203" t="str">
        <f>IF($I213=0,"*",IF(転記作業用!$BM213=0,"-",転記作業用!AX213))</f>
        <v>-</v>
      </c>
      <c r="AU213" s="203" t="str">
        <f>IF($I213=0,"*",IF(転記作業用!$BM213=0,"-",転記作業用!AY213))</f>
        <v>-</v>
      </c>
      <c r="AV213" s="203" t="str">
        <f>IF($I213=0,"*",IF(転記作業用!$BM213=0,"-",転記作業用!AZ213))</f>
        <v>-</v>
      </c>
      <c r="AW213" s="203" t="str">
        <f>IF($I213=0,"*",IF(転記作業用!$BM213=0,"-",転記作業用!BA213))</f>
        <v>-</v>
      </c>
      <c r="AX213" s="203" t="str">
        <f>IF($I213=0,"*",IF(転記作業用!$BM213=0,"-",転記作業用!BB213))</f>
        <v>-</v>
      </c>
      <c r="AY213" s="203" t="str">
        <f>IF($I213=0,"*",IF(転記作業用!$BM213=0,"-",転記作業用!BC213))</f>
        <v>-</v>
      </c>
      <c r="AZ213" s="203" t="str">
        <f>IF($I213=0,"*",IF(転記作業用!$BM213=0,"-",転記作業用!BD213))</f>
        <v>-</v>
      </c>
      <c r="BA213" s="203" t="str">
        <f>IF($I213=0,"*",IF(転記作業用!$BM213=0,"-",転記作業用!BE213))</f>
        <v>-</v>
      </c>
      <c r="BB213" s="203" t="str">
        <f>IF($I213=0,"*",IF(転記作業用!$BM213=0,"-",転記作業用!BF213))</f>
        <v>-</v>
      </c>
      <c r="BC213" s="203" t="str">
        <f>IF($I213=0,"*",IF(転記作業用!$BM213=0,"-",転記作業用!BG213))</f>
        <v>-</v>
      </c>
      <c r="BD213" s="203" t="str">
        <f>IF($I213=0,"*",IF(転記作業用!$BM213=0,"-",転記作業用!BH213))</f>
        <v>-</v>
      </c>
      <c r="BE213" s="203" t="str">
        <f>IF($I213=0,"*",IF(転記作業用!$BM213=0,"-",転記作業用!BI213))</f>
        <v>-</v>
      </c>
      <c r="BF213" s="203" t="str">
        <f>IF($I213=0,"*",IF(転記作業用!$BM213=0,"-",転記作業用!BJ213))</f>
        <v>-</v>
      </c>
      <c r="BG213" s="203" t="str">
        <f>IF($I213=0,"*",IF(転記作業用!$BM213=0,"-",転記作業用!BK213))</f>
        <v>-</v>
      </c>
      <c r="BH213" s="203" t="str">
        <f>IF($I213=0,"*",IF(転記作業用!$BM213=0,"-",転記作業用!BL213))</f>
        <v>-</v>
      </c>
      <c r="BI213" s="203" t="str">
        <f>IF('在宅生活改善調査（利用者票）'!BI222="","-",'在宅生活改善調査（利用者票）'!BI222)</f>
        <v>-</v>
      </c>
      <c r="BJ213" s="203" t="str">
        <f>IF($BI213=4,"*",IF(転記作業用!$CK213=0,"-",転記作業用!BO213))</f>
        <v>-</v>
      </c>
      <c r="BK213" s="203" t="str">
        <f>IF($BI213=4,"*",IF(転記作業用!$CK213=0,"-",転記作業用!BP213))</f>
        <v>-</v>
      </c>
      <c r="BL213" s="203" t="str">
        <f>IF($BI213=4,"*",IF(転記作業用!$CK213=0,"-",転記作業用!BQ213))</f>
        <v>-</v>
      </c>
      <c r="BM213" s="203" t="str">
        <f>IF($BI213=4,"*",IF(転記作業用!$CK213=0,"-",転記作業用!BR213))</f>
        <v>-</v>
      </c>
      <c r="BN213" s="203" t="str">
        <f>IF($BI213=4,"*",IF(転記作業用!$CK213=0,"-",転記作業用!BS213))</f>
        <v>-</v>
      </c>
      <c r="BO213" s="203" t="str">
        <f>IF($BI213=4,"*",IF(転記作業用!$CK213=0,"-",転記作業用!BT213))</f>
        <v>-</v>
      </c>
      <c r="BP213" s="203" t="str">
        <f>IF($BI213=4,"*",IF(転記作業用!$CK213=0,"-",転記作業用!BU213))</f>
        <v>-</v>
      </c>
      <c r="BQ213" s="203" t="str">
        <f>IF($BI213=4,"*",IF(転記作業用!$CK213=0,"-",転記作業用!BV213))</f>
        <v>-</v>
      </c>
      <c r="BR213" s="203" t="str">
        <f>IF($BI213=4,"*",IF(転記作業用!$CK213=0,"-",転記作業用!BW213))</f>
        <v>-</v>
      </c>
      <c r="BS213" s="203" t="str">
        <f>IF($BI213=4,"*",IF(転記作業用!$CK213=0,"-",転記作業用!BX213))</f>
        <v>-</v>
      </c>
      <c r="BT213" s="203" t="str">
        <f>IF($BI213=4,"*",IF(転記作業用!$CK213=0,"-",転記作業用!BY213))</f>
        <v>-</v>
      </c>
      <c r="BU213" s="203" t="str">
        <f>IF($BI213=4,"*",IF(転記作業用!$CK213=0,"-",転記作業用!BZ213))</f>
        <v>-</v>
      </c>
      <c r="BV213" s="203" t="str">
        <f>IF($BI213=4,"*",IF(転記作業用!$CK213=0,"-",転記作業用!CA213))</f>
        <v>-</v>
      </c>
      <c r="BW213" s="203" t="str">
        <f>IF($BI213=4,"*",IF(転記作業用!$CK213=0,"-",転記作業用!CB213))</f>
        <v>-</v>
      </c>
      <c r="BX213" s="203" t="str">
        <f>IF($BI213=4,"*",IF(転記作業用!$CK213=0,"-",転記作業用!CC213))</f>
        <v>-</v>
      </c>
      <c r="BY213" s="203" t="str">
        <f>IF($BI213=4,"*",IF(転記作業用!$CK213=0,"-",転記作業用!CD213))</f>
        <v>-</v>
      </c>
      <c r="BZ213" s="203" t="str">
        <f>IF($BI213=4,"*",IF(転記作業用!$CK213=0,"-",転記作業用!CE213))</f>
        <v>-</v>
      </c>
      <c r="CA213" s="203" t="str">
        <f>IF($BI213=4,"*",IF(転記作業用!$CK213=0,"-",転記作業用!CF213))</f>
        <v>-</v>
      </c>
      <c r="CB213" s="203" t="str">
        <f>IF($BI213=4,"*",IF(転記作業用!$CK213=0,"-",転記作業用!CG213))</f>
        <v>-</v>
      </c>
      <c r="CC213" s="203" t="str">
        <f>IF(転記作業用!$CJ213=0,"*",IF('在宅生活改善調査（利用者票）'!CC222="","-",'在宅生活改善調査（利用者票）'!CC222))</f>
        <v>*</v>
      </c>
      <c r="CD213" s="203" t="str">
        <f>IF(転記作業用!CI213=0,"*",IF('在宅生活改善調査（利用者票）'!CD222="","-",'在宅生活改善調査（利用者票）'!CD222))</f>
        <v>*</v>
      </c>
      <c r="CE213" s="203" t="str">
        <f>IF(CB213&lt;&gt;1,"*",IF('在宅生活改善調査（利用者票）'!CE222="","-",'在宅生活改善調査（利用者票）'!CE222))</f>
        <v>*</v>
      </c>
    </row>
    <row r="214" spans="2:83" x14ac:dyDescent="0.15">
      <c r="B214" s="203" t="str">
        <f>IF('在宅生活改善調査（利用者票）'!B223="","-",'在宅生活改善調査（利用者票）'!B223)</f>
        <v>-</v>
      </c>
      <c r="C214" s="203" t="str">
        <f>IF('在宅生活改善調査（利用者票）'!C223="","-",'在宅生活改善調査（利用者票）'!C223)</f>
        <v>-</v>
      </c>
      <c r="D214" s="203" t="str">
        <f>IF('在宅生活改善調査（利用者票）'!D223="","-",'在宅生活改善調査（利用者票）'!D223)</f>
        <v>-</v>
      </c>
      <c r="E214" s="203" t="str">
        <f>IF(転記作業用!$K214=0,"-",転記作業用!D214)</f>
        <v>-</v>
      </c>
      <c r="F214" s="203" t="str">
        <f>IF(転記作業用!$K214=0,"-",転記作業用!E214)</f>
        <v>-</v>
      </c>
      <c r="G214" s="203" t="str">
        <f>IF(転記作業用!$K214=0,"-",転記作業用!F214)</f>
        <v>-</v>
      </c>
      <c r="H214" s="203" t="str">
        <f>IF(転記作業用!$K214=0,"-",転記作業用!G214)</f>
        <v>-</v>
      </c>
      <c r="I214" s="203" t="str">
        <f>IF(転記作業用!$K214=0,"-",転記作業用!H214)</f>
        <v>-</v>
      </c>
      <c r="J214" s="203" t="str">
        <f>IF(転記作業用!$K214=0,"-",転記作業用!I214)</f>
        <v>-</v>
      </c>
      <c r="K214" s="203" t="str">
        <f>IF(転記作業用!$K214=0,"-",転記作業用!J214)</f>
        <v>-</v>
      </c>
      <c r="L214" s="203" t="str">
        <f>IF(転記作業用!$S214=0,"-",転記作業用!L214)</f>
        <v>-</v>
      </c>
      <c r="M214" s="203" t="str">
        <f>IF(転記作業用!$S214=0,"-",転記作業用!M214)</f>
        <v>-</v>
      </c>
      <c r="N214" s="203" t="str">
        <f>IF(転記作業用!$S214=0,"-",転記作業用!N214)</f>
        <v>-</v>
      </c>
      <c r="O214" s="203" t="str">
        <f>IF(転記作業用!$S214=0,"-",転記作業用!O214)</f>
        <v>-</v>
      </c>
      <c r="P214" s="203" t="str">
        <f>IF(転記作業用!$S214=0,"-",転記作業用!P214)</f>
        <v>-</v>
      </c>
      <c r="Q214" s="203" t="str">
        <f>IF(転記作業用!$S214=0,"-",転記作業用!Q214)</f>
        <v>-</v>
      </c>
      <c r="R214" s="203" t="str">
        <f>IF(転記作業用!$S214=0,"-",転記作業用!R214)</f>
        <v>-</v>
      </c>
      <c r="S214" s="203" t="str">
        <f>IF(転記作業用!$AB214=0,"-",転記作業用!T214)</f>
        <v>-</v>
      </c>
      <c r="T214" s="203" t="str">
        <f>IF(転記作業用!$AB214=0,"-",転記作業用!U214)</f>
        <v>-</v>
      </c>
      <c r="U214" s="203" t="str">
        <f>IF(転記作業用!$AB214=0,"-",転記作業用!V214)</f>
        <v>-</v>
      </c>
      <c r="V214" s="203" t="str">
        <f>IF(転記作業用!$AB214=0,"-",転記作業用!W214)</f>
        <v>-</v>
      </c>
      <c r="W214" s="203" t="str">
        <f>IF(転記作業用!$AB214=0,"-",転記作業用!X214)</f>
        <v>-</v>
      </c>
      <c r="X214" s="203" t="str">
        <f>IF(転記作業用!$AB214=0,"-",転記作業用!Y214)</f>
        <v>-</v>
      </c>
      <c r="Y214" s="203" t="str">
        <f>IF(転記作業用!$AB214=0,"-",転記作業用!Z214)</f>
        <v>-</v>
      </c>
      <c r="Z214" s="203" t="str">
        <f>IF(転記作業用!$AB214=0,"-",転記作業用!AA214)</f>
        <v>-</v>
      </c>
      <c r="AA214" s="203" t="str">
        <f>IF($G214=0,"*",IF(転記作業用!$AK214=0,"-",転記作業用!AC214))</f>
        <v>-</v>
      </c>
      <c r="AB214" s="203" t="str">
        <f>IF($G214=0,"*",IF(転記作業用!$AK214=0,"-",転記作業用!AD214))</f>
        <v>-</v>
      </c>
      <c r="AC214" s="203" t="str">
        <f>IF($G214=0,"*",IF(転記作業用!$AK214=0,"-",転記作業用!AE214))</f>
        <v>-</v>
      </c>
      <c r="AD214" s="203" t="str">
        <f>IF($G214=0,"*",IF(転記作業用!$AK214=0,"-",転記作業用!AF214))</f>
        <v>-</v>
      </c>
      <c r="AE214" s="203" t="str">
        <f>IF($G214=0,"*",IF(転記作業用!$AK214=0,"-",転記作業用!AG214))</f>
        <v>-</v>
      </c>
      <c r="AF214" s="203" t="str">
        <f>IF($G214=0,"*",IF(転記作業用!$AK214=0,"-",転記作業用!AH214))</f>
        <v>-</v>
      </c>
      <c r="AG214" s="203" t="str">
        <f>IF($G214=0,"*",IF(転記作業用!$AK214=0,"-",転記作業用!AI214))</f>
        <v>-</v>
      </c>
      <c r="AH214" s="203" t="str">
        <f>IF($G214=0,"*",IF(転記作業用!$AK214=0,"-",転記作業用!AJ214))</f>
        <v>-</v>
      </c>
      <c r="AI214" s="203" t="str">
        <f>IF($H214=0,"*",IF(転記作業用!$AW214=0,"-",転記作業用!AL214))</f>
        <v>-</v>
      </c>
      <c r="AJ214" s="203" t="str">
        <f>IF($H214=0,"*",IF(転記作業用!$AW214=0,"-",転記作業用!AM214))</f>
        <v>-</v>
      </c>
      <c r="AK214" s="203" t="str">
        <f>IF($H214=0,"*",IF(転記作業用!$AW214=0,"-",転記作業用!AN214))</f>
        <v>-</v>
      </c>
      <c r="AL214" s="203" t="str">
        <f>IF($H214=0,"*",IF(転記作業用!$AW214=0,"-",転記作業用!AO214))</f>
        <v>-</v>
      </c>
      <c r="AM214" s="203" t="str">
        <f>IF($H214=0,"*",IF(転記作業用!$AW214=0,"-",転記作業用!AP214))</f>
        <v>-</v>
      </c>
      <c r="AN214" s="203" t="str">
        <f>IF($H214=0,"*",IF(転記作業用!$AW214=0,"-",転記作業用!AQ214))</f>
        <v>-</v>
      </c>
      <c r="AO214" s="203" t="str">
        <f>IF($H214=0,"*",IF(転記作業用!$AW214=0,"-",転記作業用!AR214))</f>
        <v>-</v>
      </c>
      <c r="AP214" s="203" t="str">
        <f>IF($H214=0,"*",IF(転記作業用!$AW214=0,"-",転記作業用!AS214))</f>
        <v>-</v>
      </c>
      <c r="AQ214" s="203" t="str">
        <f>IF($H214=0,"*",IF(転記作業用!$AW214=0,"-",転記作業用!AT214))</f>
        <v>-</v>
      </c>
      <c r="AR214" s="203" t="str">
        <f>IF($H214=0,"*",IF(転記作業用!$AW214=0,"-",転記作業用!AU214))</f>
        <v>-</v>
      </c>
      <c r="AS214" s="203" t="str">
        <f>IF($H214=0,"*",IF(転記作業用!$AW214=0,"-",転記作業用!AV214))</f>
        <v>-</v>
      </c>
      <c r="AT214" s="203" t="str">
        <f>IF($I214=0,"*",IF(転記作業用!$BM214=0,"-",転記作業用!AX214))</f>
        <v>-</v>
      </c>
      <c r="AU214" s="203" t="str">
        <f>IF($I214=0,"*",IF(転記作業用!$BM214=0,"-",転記作業用!AY214))</f>
        <v>-</v>
      </c>
      <c r="AV214" s="203" t="str">
        <f>IF($I214=0,"*",IF(転記作業用!$BM214=0,"-",転記作業用!AZ214))</f>
        <v>-</v>
      </c>
      <c r="AW214" s="203" t="str">
        <f>IF($I214=0,"*",IF(転記作業用!$BM214=0,"-",転記作業用!BA214))</f>
        <v>-</v>
      </c>
      <c r="AX214" s="203" t="str">
        <f>IF($I214=0,"*",IF(転記作業用!$BM214=0,"-",転記作業用!BB214))</f>
        <v>-</v>
      </c>
      <c r="AY214" s="203" t="str">
        <f>IF($I214=0,"*",IF(転記作業用!$BM214=0,"-",転記作業用!BC214))</f>
        <v>-</v>
      </c>
      <c r="AZ214" s="203" t="str">
        <f>IF($I214=0,"*",IF(転記作業用!$BM214=0,"-",転記作業用!BD214))</f>
        <v>-</v>
      </c>
      <c r="BA214" s="203" t="str">
        <f>IF($I214=0,"*",IF(転記作業用!$BM214=0,"-",転記作業用!BE214))</f>
        <v>-</v>
      </c>
      <c r="BB214" s="203" t="str">
        <f>IF($I214=0,"*",IF(転記作業用!$BM214=0,"-",転記作業用!BF214))</f>
        <v>-</v>
      </c>
      <c r="BC214" s="203" t="str">
        <f>IF($I214=0,"*",IF(転記作業用!$BM214=0,"-",転記作業用!BG214))</f>
        <v>-</v>
      </c>
      <c r="BD214" s="203" t="str">
        <f>IF($I214=0,"*",IF(転記作業用!$BM214=0,"-",転記作業用!BH214))</f>
        <v>-</v>
      </c>
      <c r="BE214" s="203" t="str">
        <f>IF($I214=0,"*",IF(転記作業用!$BM214=0,"-",転記作業用!BI214))</f>
        <v>-</v>
      </c>
      <c r="BF214" s="203" t="str">
        <f>IF($I214=0,"*",IF(転記作業用!$BM214=0,"-",転記作業用!BJ214))</f>
        <v>-</v>
      </c>
      <c r="BG214" s="203" t="str">
        <f>IF($I214=0,"*",IF(転記作業用!$BM214=0,"-",転記作業用!BK214))</f>
        <v>-</v>
      </c>
      <c r="BH214" s="203" t="str">
        <f>IF($I214=0,"*",IF(転記作業用!$BM214=0,"-",転記作業用!BL214))</f>
        <v>-</v>
      </c>
      <c r="BI214" s="203" t="str">
        <f>IF('在宅生活改善調査（利用者票）'!BI223="","-",'在宅生活改善調査（利用者票）'!BI223)</f>
        <v>-</v>
      </c>
      <c r="BJ214" s="203" t="str">
        <f>IF($BI214=4,"*",IF(転記作業用!$CK214=0,"-",転記作業用!BO214))</f>
        <v>-</v>
      </c>
      <c r="BK214" s="203" t="str">
        <f>IF($BI214=4,"*",IF(転記作業用!$CK214=0,"-",転記作業用!BP214))</f>
        <v>-</v>
      </c>
      <c r="BL214" s="203" t="str">
        <f>IF($BI214=4,"*",IF(転記作業用!$CK214=0,"-",転記作業用!BQ214))</f>
        <v>-</v>
      </c>
      <c r="BM214" s="203" t="str">
        <f>IF($BI214=4,"*",IF(転記作業用!$CK214=0,"-",転記作業用!BR214))</f>
        <v>-</v>
      </c>
      <c r="BN214" s="203" t="str">
        <f>IF($BI214=4,"*",IF(転記作業用!$CK214=0,"-",転記作業用!BS214))</f>
        <v>-</v>
      </c>
      <c r="BO214" s="203" t="str">
        <f>IF($BI214=4,"*",IF(転記作業用!$CK214=0,"-",転記作業用!BT214))</f>
        <v>-</v>
      </c>
      <c r="BP214" s="203" t="str">
        <f>IF($BI214=4,"*",IF(転記作業用!$CK214=0,"-",転記作業用!BU214))</f>
        <v>-</v>
      </c>
      <c r="BQ214" s="203" t="str">
        <f>IF($BI214=4,"*",IF(転記作業用!$CK214=0,"-",転記作業用!BV214))</f>
        <v>-</v>
      </c>
      <c r="BR214" s="203" t="str">
        <f>IF($BI214=4,"*",IF(転記作業用!$CK214=0,"-",転記作業用!BW214))</f>
        <v>-</v>
      </c>
      <c r="BS214" s="203" t="str">
        <f>IF($BI214=4,"*",IF(転記作業用!$CK214=0,"-",転記作業用!BX214))</f>
        <v>-</v>
      </c>
      <c r="BT214" s="203" t="str">
        <f>IF($BI214=4,"*",IF(転記作業用!$CK214=0,"-",転記作業用!BY214))</f>
        <v>-</v>
      </c>
      <c r="BU214" s="203" t="str">
        <f>IF($BI214=4,"*",IF(転記作業用!$CK214=0,"-",転記作業用!BZ214))</f>
        <v>-</v>
      </c>
      <c r="BV214" s="203" t="str">
        <f>IF($BI214=4,"*",IF(転記作業用!$CK214=0,"-",転記作業用!CA214))</f>
        <v>-</v>
      </c>
      <c r="BW214" s="203" t="str">
        <f>IF($BI214=4,"*",IF(転記作業用!$CK214=0,"-",転記作業用!CB214))</f>
        <v>-</v>
      </c>
      <c r="BX214" s="203" t="str">
        <f>IF($BI214=4,"*",IF(転記作業用!$CK214=0,"-",転記作業用!CC214))</f>
        <v>-</v>
      </c>
      <c r="BY214" s="203" t="str">
        <f>IF($BI214=4,"*",IF(転記作業用!$CK214=0,"-",転記作業用!CD214))</f>
        <v>-</v>
      </c>
      <c r="BZ214" s="203" t="str">
        <f>IF($BI214=4,"*",IF(転記作業用!$CK214=0,"-",転記作業用!CE214))</f>
        <v>-</v>
      </c>
      <c r="CA214" s="203" t="str">
        <f>IF($BI214=4,"*",IF(転記作業用!$CK214=0,"-",転記作業用!CF214))</f>
        <v>-</v>
      </c>
      <c r="CB214" s="203" t="str">
        <f>IF($BI214=4,"*",IF(転記作業用!$CK214=0,"-",転記作業用!CG214))</f>
        <v>-</v>
      </c>
      <c r="CC214" s="203" t="str">
        <f>IF(転記作業用!$CJ214=0,"*",IF('在宅生活改善調査（利用者票）'!CC223="","-",'在宅生活改善調査（利用者票）'!CC223))</f>
        <v>*</v>
      </c>
      <c r="CD214" s="203" t="str">
        <f>IF(転記作業用!CI214=0,"*",IF('在宅生活改善調査（利用者票）'!CD223="","-",'在宅生活改善調査（利用者票）'!CD223))</f>
        <v>*</v>
      </c>
      <c r="CE214" s="203" t="str">
        <f>IF(CB214&lt;&gt;1,"*",IF('在宅生活改善調査（利用者票）'!CE223="","-",'在宅生活改善調査（利用者票）'!CE223))</f>
        <v>*</v>
      </c>
    </row>
    <row r="215" spans="2:83" x14ac:dyDescent="0.15">
      <c r="B215" s="203" t="str">
        <f>IF('在宅生活改善調査（利用者票）'!B224="","-",'在宅生活改善調査（利用者票）'!B224)</f>
        <v>-</v>
      </c>
      <c r="C215" s="203" t="str">
        <f>IF('在宅生活改善調査（利用者票）'!C224="","-",'在宅生活改善調査（利用者票）'!C224)</f>
        <v>-</v>
      </c>
      <c r="D215" s="203" t="str">
        <f>IF('在宅生活改善調査（利用者票）'!D224="","-",'在宅生活改善調査（利用者票）'!D224)</f>
        <v>-</v>
      </c>
      <c r="E215" s="203" t="str">
        <f>IF(転記作業用!$K215=0,"-",転記作業用!D215)</f>
        <v>-</v>
      </c>
      <c r="F215" s="203" t="str">
        <f>IF(転記作業用!$K215=0,"-",転記作業用!E215)</f>
        <v>-</v>
      </c>
      <c r="G215" s="203" t="str">
        <f>IF(転記作業用!$K215=0,"-",転記作業用!F215)</f>
        <v>-</v>
      </c>
      <c r="H215" s="203" t="str">
        <f>IF(転記作業用!$K215=0,"-",転記作業用!G215)</f>
        <v>-</v>
      </c>
      <c r="I215" s="203" t="str">
        <f>IF(転記作業用!$K215=0,"-",転記作業用!H215)</f>
        <v>-</v>
      </c>
      <c r="J215" s="203" t="str">
        <f>IF(転記作業用!$K215=0,"-",転記作業用!I215)</f>
        <v>-</v>
      </c>
      <c r="K215" s="203" t="str">
        <f>IF(転記作業用!$K215=0,"-",転記作業用!J215)</f>
        <v>-</v>
      </c>
      <c r="L215" s="203" t="str">
        <f>IF(転記作業用!$S215=0,"-",転記作業用!L215)</f>
        <v>-</v>
      </c>
      <c r="M215" s="203" t="str">
        <f>IF(転記作業用!$S215=0,"-",転記作業用!M215)</f>
        <v>-</v>
      </c>
      <c r="N215" s="203" t="str">
        <f>IF(転記作業用!$S215=0,"-",転記作業用!N215)</f>
        <v>-</v>
      </c>
      <c r="O215" s="203" t="str">
        <f>IF(転記作業用!$S215=0,"-",転記作業用!O215)</f>
        <v>-</v>
      </c>
      <c r="P215" s="203" t="str">
        <f>IF(転記作業用!$S215=0,"-",転記作業用!P215)</f>
        <v>-</v>
      </c>
      <c r="Q215" s="203" t="str">
        <f>IF(転記作業用!$S215=0,"-",転記作業用!Q215)</f>
        <v>-</v>
      </c>
      <c r="R215" s="203" t="str">
        <f>IF(転記作業用!$S215=0,"-",転記作業用!R215)</f>
        <v>-</v>
      </c>
      <c r="S215" s="203" t="str">
        <f>IF(転記作業用!$AB215=0,"-",転記作業用!T215)</f>
        <v>-</v>
      </c>
      <c r="T215" s="203" t="str">
        <f>IF(転記作業用!$AB215=0,"-",転記作業用!U215)</f>
        <v>-</v>
      </c>
      <c r="U215" s="203" t="str">
        <f>IF(転記作業用!$AB215=0,"-",転記作業用!V215)</f>
        <v>-</v>
      </c>
      <c r="V215" s="203" t="str">
        <f>IF(転記作業用!$AB215=0,"-",転記作業用!W215)</f>
        <v>-</v>
      </c>
      <c r="W215" s="203" t="str">
        <f>IF(転記作業用!$AB215=0,"-",転記作業用!X215)</f>
        <v>-</v>
      </c>
      <c r="X215" s="203" t="str">
        <f>IF(転記作業用!$AB215=0,"-",転記作業用!Y215)</f>
        <v>-</v>
      </c>
      <c r="Y215" s="203" t="str">
        <f>IF(転記作業用!$AB215=0,"-",転記作業用!Z215)</f>
        <v>-</v>
      </c>
      <c r="Z215" s="203" t="str">
        <f>IF(転記作業用!$AB215=0,"-",転記作業用!AA215)</f>
        <v>-</v>
      </c>
      <c r="AA215" s="203" t="str">
        <f>IF($G215=0,"*",IF(転記作業用!$AK215=0,"-",転記作業用!AC215))</f>
        <v>-</v>
      </c>
      <c r="AB215" s="203" t="str">
        <f>IF($G215=0,"*",IF(転記作業用!$AK215=0,"-",転記作業用!AD215))</f>
        <v>-</v>
      </c>
      <c r="AC215" s="203" t="str">
        <f>IF($G215=0,"*",IF(転記作業用!$AK215=0,"-",転記作業用!AE215))</f>
        <v>-</v>
      </c>
      <c r="AD215" s="203" t="str">
        <f>IF($G215=0,"*",IF(転記作業用!$AK215=0,"-",転記作業用!AF215))</f>
        <v>-</v>
      </c>
      <c r="AE215" s="203" t="str">
        <f>IF($G215=0,"*",IF(転記作業用!$AK215=0,"-",転記作業用!AG215))</f>
        <v>-</v>
      </c>
      <c r="AF215" s="203" t="str">
        <f>IF($G215=0,"*",IF(転記作業用!$AK215=0,"-",転記作業用!AH215))</f>
        <v>-</v>
      </c>
      <c r="AG215" s="203" t="str">
        <f>IF($G215=0,"*",IF(転記作業用!$AK215=0,"-",転記作業用!AI215))</f>
        <v>-</v>
      </c>
      <c r="AH215" s="203" t="str">
        <f>IF($G215=0,"*",IF(転記作業用!$AK215=0,"-",転記作業用!AJ215))</f>
        <v>-</v>
      </c>
      <c r="AI215" s="203" t="str">
        <f>IF($H215=0,"*",IF(転記作業用!$AW215=0,"-",転記作業用!AL215))</f>
        <v>-</v>
      </c>
      <c r="AJ215" s="203" t="str">
        <f>IF($H215=0,"*",IF(転記作業用!$AW215=0,"-",転記作業用!AM215))</f>
        <v>-</v>
      </c>
      <c r="AK215" s="203" t="str">
        <f>IF($H215=0,"*",IF(転記作業用!$AW215=0,"-",転記作業用!AN215))</f>
        <v>-</v>
      </c>
      <c r="AL215" s="203" t="str">
        <f>IF($H215=0,"*",IF(転記作業用!$AW215=0,"-",転記作業用!AO215))</f>
        <v>-</v>
      </c>
      <c r="AM215" s="203" t="str">
        <f>IF($H215=0,"*",IF(転記作業用!$AW215=0,"-",転記作業用!AP215))</f>
        <v>-</v>
      </c>
      <c r="AN215" s="203" t="str">
        <f>IF($H215=0,"*",IF(転記作業用!$AW215=0,"-",転記作業用!AQ215))</f>
        <v>-</v>
      </c>
      <c r="AO215" s="203" t="str">
        <f>IF($H215=0,"*",IF(転記作業用!$AW215=0,"-",転記作業用!AR215))</f>
        <v>-</v>
      </c>
      <c r="AP215" s="203" t="str">
        <f>IF($H215=0,"*",IF(転記作業用!$AW215=0,"-",転記作業用!AS215))</f>
        <v>-</v>
      </c>
      <c r="AQ215" s="203" t="str">
        <f>IF($H215=0,"*",IF(転記作業用!$AW215=0,"-",転記作業用!AT215))</f>
        <v>-</v>
      </c>
      <c r="AR215" s="203" t="str">
        <f>IF($H215=0,"*",IF(転記作業用!$AW215=0,"-",転記作業用!AU215))</f>
        <v>-</v>
      </c>
      <c r="AS215" s="203" t="str">
        <f>IF($H215=0,"*",IF(転記作業用!$AW215=0,"-",転記作業用!AV215))</f>
        <v>-</v>
      </c>
      <c r="AT215" s="203" t="str">
        <f>IF($I215=0,"*",IF(転記作業用!$BM215=0,"-",転記作業用!AX215))</f>
        <v>-</v>
      </c>
      <c r="AU215" s="203" t="str">
        <f>IF($I215=0,"*",IF(転記作業用!$BM215=0,"-",転記作業用!AY215))</f>
        <v>-</v>
      </c>
      <c r="AV215" s="203" t="str">
        <f>IF($I215=0,"*",IF(転記作業用!$BM215=0,"-",転記作業用!AZ215))</f>
        <v>-</v>
      </c>
      <c r="AW215" s="203" t="str">
        <f>IF($I215=0,"*",IF(転記作業用!$BM215=0,"-",転記作業用!BA215))</f>
        <v>-</v>
      </c>
      <c r="AX215" s="203" t="str">
        <f>IF($I215=0,"*",IF(転記作業用!$BM215=0,"-",転記作業用!BB215))</f>
        <v>-</v>
      </c>
      <c r="AY215" s="203" t="str">
        <f>IF($I215=0,"*",IF(転記作業用!$BM215=0,"-",転記作業用!BC215))</f>
        <v>-</v>
      </c>
      <c r="AZ215" s="203" t="str">
        <f>IF($I215=0,"*",IF(転記作業用!$BM215=0,"-",転記作業用!BD215))</f>
        <v>-</v>
      </c>
      <c r="BA215" s="203" t="str">
        <f>IF($I215=0,"*",IF(転記作業用!$BM215=0,"-",転記作業用!BE215))</f>
        <v>-</v>
      </c>
      <c r="BB215" s="203" t="str">
        <f>IF($I215=0,"*",IF(転記作業用!$BM215=0,"-",転記作業用!BF215))</f>
        <v>-</v>
      </c>
      <c r="BC215" s="203" t="str">
        <f>IF($I215=0,"*",IF(転記作業用!$BM215=0,"-",転記作業用!BG215))</f>
        <v>-</v>
      </c>
      <c r="BD215" s="203" t="str">
        <f>IF($I215=0,"*",IF(転記作業用!$BM215=0,"-",転記作業用!BH215))</f>
        <v>-</v>
      </c>
      <c r="BE215" s="203" t="str">
        <f>IF($I215=0,"*",IF(転記作業用!$BM215=0,"-",転記作業用!BI215))</f>
        <v>-</v>
      </c>
      <c r="BF215" s="203" t="str">
        <f>IF($I215=0,"*",IF(転記作業用!$BM215=0,"-",転記作業用!BJ215))</f>
        <v>-</v>
      </c>
      <c r="BG215" s="203" t="str">
        <f>IF($I215=0,"*",IF(転記作業用!$BM215=0,"-",転記作業用!BK215))</f>
        <v>-</v>
      </c>
      <c r="BH215" s="203" t="str">
        <f>IF($I215=0,"*",IF(転記作業用!$BM215=0,"-",転記作業用!BL215))</f>
        <v>-</v>
      </c>
      <c r="BI215" s="203" t="str">
        <f>IF('在宅生活改善調査（利用者票）'!BI224="","-",'在宅生活改善調査（利用者票）'!BI224)</f>
        <v>-</v>
      </c>
      <c r="BJ215" s="203" t="str">
        <f>IF($BI215=4,"*",IF(転記作業用!$CK215=0,"-",転記作業用!BO215))</f>
        <v>-</v>
      </c>
      <c r="BK215" s="203" t="str">
        <f>IF($BI215=4,"*",IF(転記作業用!$CK215=0,"-",転記作業用!BP215))</f>
        <v>-</v>
      </c>
      <c r="BL215" s="203" t="str">
        <f>IF($BI215=4,"*",IF(転記作業用!$CK215=0,"-",転記作業用!BQ215))</f>
        <v>-</v>
      </c>
      <c r="BM215" s="203" t="str">
        <f>IF($BI215=4,"*",IF(転記作業用!$CK215=0,"-",転記作業用!BR215))</f>
        <v>-</v>
      </c>
      <c r="BN215" s="203" t="str">
        <f>IF($BI215=4,"*",IF(転記作業用!$CK215=0,"-",転記作業用!BS215))</f>
        <v>-</v>
      </c>
      <c r="BO215" s="203" t="str">
        <f>IF($BI215=4,"*",IF(転記作業用!$CK215=0,"-",転記作業用!BT215))</f>
        <v>-</v>
      </c>
      <c r="BP215" s="203" t="str">
        <f>IF($BI215=4,"*",IF(転記作業用!$CK215=0,"-",転記作業用!BU215))</f>
        <v>-</v>
      </c>
      <c r="BQ215" s="203" t="str">
        <f>IF($BI215=4,"*",IF(転記作業用!$CK215=0,"-",転記作業用!BV215))</f>
        <v>-</v>
      </c>
      <c r="BR215" s="203" t="str">
        <f>IF($BI215=4,"*",IF(転記作業用!$CK215=0,"-",転記作業用!BW215))</f>
        <v>-</v>
      </c>
      <c r="BS215" s="203" t="str">
        <f>IF($BI215=4,"*",IF(転記作業用!$CK215=0,"-",転記作業用!BX215))</f>
        <v>-</v>
      </c>
      <c r="BT215" s="203" t="str">
        <f>IF($BI215=4,"*",IF(転記作業用!$CK215=0,"-",転記作業用!BY215))</f>
        <v>-</v>
      </c>
      <c r="BU215" s="203" t="str">
        <f>IF($BI215=4,"*",IF(転記作業用!$CK215=0,"-",転記作業用!BZ215))</f>
        <v>-</v>
      </c>
      <c r="BV215" s="203" t="str">
        <f>IF($BI215=4,"*",IF(転記作業用!$CK215=0,"-",転記作業用!CA215))</f>
        <v>-</v>
      </c>
      <c r="BW215" s="203" t="str">
        <f>IF($BI215=4,"*",IF(転記作業用!$CK215=0,"-",転記作業用!CB215))</f>
        <v>-</v>
      </c>
      <c r="BX215" s="203" t="str">
        <f>IF($BI215=4,"*",IF(転記作業用!$CK215=0,"-",転記作業用!CC215))</f>
        <v>-</v>
      </c>
      <c r="BY215" s="203" t="str">
        <f>IF($BI215=4,"*",IF(転記作業用!$CK215=0,"-",転記作業用!CD215))</f>
        <v>-</v>
      </c>
      <c r="BZ215" s="203" t="str">
        <f>IF($BI215=4,"*",IF(転記作業用!$CK215=0,"-",転記作業用!CE215))</f>
        <v>-</v>
      </c>
      <c r="CA215" s="203" t="str">
        <f>IF($BI215=4,"*",IF(転記作業用!$CK215=0,"-",転記作業用!CF215))</f>
        <v>-</v>
      </c>
      <c r="CB215" s="203" t="str">
        <f>IF($BI215=4,"*",IF(転記作業用!$CK215=0,"-",転記作業用!CG215))</f>
        <v>-</v>
      </c>
      <c r="CC215" s="203" t="str">
        <f>IF(転記作業用!$CJ215=0,"*",IF('在宅生活改善調査（利用者票）'!CC224="","-",'在宅生活改善調査（利用者票）'!CC224))</f>
        <v>*</v>
      </c>
      <c r="CD215" s="203" t="str">
        <f>IF(転記作業用!CI215=0,"*",IF('在宅生活改善調査（利用者票）'!CD224="","-",'在宅生活改善調査（利用者票）'!CD224))</f>
        <v>*</v>
      </c>
      <c r="CE215" s="203" t="str">
        <f>IF(CB215&lt;&gt;1,"*",IF('在宅生活改善調査（利用者票）'!CE224="","-",'在宅生活改善調査（利用者票）'!CE224))</f>
        <v>*</v>
      </c>
    </row>
    <row r="216" spans="2:83" x14ac:dyDescent="0.15">
      <c r="B216" s="203" t="str">
        <f>IF('在宅生活改善調査（利用者票）'!B225="","-",'在宅生活改善調査（利用者票）'!B225)</f>
        <v>-</v>
      </c>
      <c r="C216" s="203" t="str">
        <f>IF('在宅生活改善調査（利用者票）'!C225="","-",'在宅生活改善調査（利用者票）'!C225)</f>
        <v>-</v>
      </c>
      <c r="D216" s="203" t="str">
        <f>IF('在宅生活改善調査（利用者票）'!D225="","-",'在宅生活改善調査（利用者票）'!D225)</f>
        <v>-</v>
      </c>
      <c r="E216" s="203" t="str">
        <f>IF(転記作業用!$K216=0,"-",転記作業用!D216)</f>
        <v>-</v>
      </c>
      <c r="F216" s="203" t="str">
        <f>IF(転記作業用!$K216=0,"-",転記作業用!E216)</f>
        <v>-</v>
      </c>
      <c r="G216" s="203" t="str">
        <f>IF(転記作業用!$K216=0,"-",転記作業用!F216)</f>
        <v>-</v>
      </c>
      <c r="H216" s="203" t="str">
        <f>IF(転記作業用!$K216=0,"-",転記作業用!G216)</f>
        <v>-</v>
      </c>
      <c r="I216" s="203" t="str">
        <f>IF(転記作業用!$K216=0,"-",転記作業用!H216)</f>
        <v>-</v>
      </c>
      <c r="J216" s="203" t="str">
        <f>IF(転記作業用!$K216=0,"-",転記作業用!I216)</f>
        <v>-</v>
      </c>
      <c r="K216" s="203" t="str">
        <f>IF(転記作業用!$K216=0,"-",転記作業用!J216)</f>
        <v>-</v>
      </c>
      <c r="L216" s="203" t="str">
        <f>IF(転記作業用!$S216=0,"-",転記作業用!L216)</f>
        <v>-</v>
      </c>
      <c r="M216" s="203" t="str">
        <f>IF(転記作業用!$S216=0,"-",転記作業用!M216)</f>
        <v>-</v>
      </c>
      <c r="N216" s="203" t="str">
        <f>IF(転記作業用!$S216=0,"-",転記作業用!N216)</f>
        <v>-</v>
      </c>
      <c r="O216" s="203" t="str">
        <f>IF(転記作業用!$S216=0,"-",転記作業用!O216)</f>
        <v>-</v>
      </c>
      <c r="P216" s="203" t="str">
        <f>IF(転記作業用!$S216=0,"-",転記作業用!P216)</f>
        <v>-</v>
      </c>
      <c r="Q216" s="203" t="str">
        <f>IF(転記作業用!$S216=0,"-",転記作業用!Q216)</f>
        <v>-</v>
      </c>
      <c r="R216" s="203" t="str">
        <f>IF(転記作業用!$S216=0,"-",転記作業用!R216)</f>
        <v>-</v>
      </c>
      <c r="S216" s="203" t="str">
        <f>IF(転記作業用!$AB216=0,"-",転記作業用!T216)</f>
        <v>-</v>
      </c>
      <c r="T216" s="203" t="str">
        <f>IF(転記作業用!$AB216=0,"-",転記作業用!U216)</f>
        <v>-</v>
      </c>
      <c r="U216" s="203" t="str">
        <f>IF(転記作業用!$AB216=0,"-",転記作業用!V216)</f>
        <v>-</v>
      </c>
      <c r="V216" s="203" t="str">
        <f>IF(転記作業用!$AB216=0,"-",転記作業用!W216)</f>
        <v>-</v>
      </c>
      <c r="W216" s="203" t="str">
        <f>IF(転記作業用!$AB216=0,"-",転記作業用!X216)</f>
        <v>-</v>
      </c>
      <c r="X216" s="203" t="str">
        <f>IF(転記作業用!$AB216=0,"-",転記作業用!Y216)</f>
        <v>-</v>
      </c>
      <c r="Y216" s="203" t="str">
        <f>IF(転記作業用!$AB216=0,"-",転記作業用!Z216)</f>
        <v>-</v>
      </c>
      <c r="Z216" s="203" t="str">
        <f>IF(転記作業用!$AB216=0,"-",転記作業用!AA216)</f>
        <v>-</v>
      </c>
      <c r="AA216" s="203" t="str">
        <f>IF($G216=0,"*",IF(転記作業用!$AK216=0,"-",転記作業用!AC216))</f>
        <v>-</v>
      </c>
      <c r="AB216" s="203" t="str">
        <f>IF($G216=0,"*",IF(転記作業用!$AK216=0,"-",転記作業用!AD216))</f>
        <v>-</v>
      </c>
      <c r="AC216" s="203" t="str">
        <f>IF($G216=0,"*",IF(転記作業用!$AK216=0,"-",転記作業用!AE216))</f>
        <v>-</v>
      </c>
      <c r="AD216" s="203" t="str">
        <f>IF($G216=0,"*",IF(転記作業用!$AK216=0,"-",転記作業用!AF216))</f>
        <v>-</v>
      </c>
      <c r="AE216" s="203" t="str">
        <f>IF($G216=0,"*",IF(転記作業用!$AK216=0,"-",転記作業用!AG216))</f>
        <v>-</v>
      </c>
      <c r="AF216" s="203" t="str">
        <f>IF($G216=0,"*",IF(転記作業用!$AK216=0,"-",転記作業用!AH216))</f>
        <v>-</v>
      </c>
      <c r="AG216" s="203" t="str">
        <f>IF($G216=0,"*",IF(転記作業用!$AK216=0,"-",転記作業用!AI216))</f>
        <v>-</v>
      </c>
      <c r="AH216" s="203" t="str">
        <f>IF($G216=0,"*",IF(転記作業用!$AK216=0,"-",転記作業用!AJ216))</f>
        <v>-</v>
      </c>
      <c r="AI216" s="203" t="str">
        <f>IF($H216=0,"*",IF(転記作業用!$AW216=0,"-",転記作業用!AL216))</f>
        <v>-</v>
      </c>
      <c r="AJ216" s="203" t="str">
        <f>IF($H216=0,"*",IF(転記作業用!$AW216=0,"-",転記作業用!AM216))</f>
        <v>-</v>
      </c>
      <c r="AK216" s="203" t="str">
        <f>IF($H216=0,"*",IF(転記作業用!$AW216=0,"-",転記作業用!AN216))</f>
        <v>-</v>
      </c>
      <c r="AL216" s="203" t="str">
        <f>IF($H216=0,"*",IF(転記作業用!$AW216=0,"-",転記作業用!AO216))</f>
        <v>-</v>
      </c>
      <c r="AM216" s="203" t="str">
        <f>IF($H216=0,"*",IF(転記作業用!$AW216=0,"-",転記作業用!AP216))</f>
        <v>-</v>
      </c>
      <c r="AN216" s="203" t="str">
        <f>IF($H216=0,"*",IF(転記作業用!$AW216=0,"-",転記作業用!AQ216))</f>
        <v>-</v>
      </c>
      <c r="AO216" s="203" t="str">
        <f>IF($H216=0,"*",IF(転記作業用!$AW216=0,"-",転記作業用!AR216))</f>
        <v>-</v>
      </c>
      <c r="AP216" s="203" t="str">
        <f>IF($H216=0,"*",IF(転記作業用!$AW216=0,"-",転記作業用!AS216))</f>
        <v>-</v>
      </c>
      <c r="AQ216" s="203" t="str">
        <f>IF($H216=0,"*",IF(転記作業用!$AW216=0,"-",転記作業用!AT216))</f>
        <v>-</v>
      </c>
      <c r="AR216" s="203" t="str">
        <f>IF($H216=0,"*",IF(転記作業用!$AW216=0,"-",転記作業用!AU216))</f>
        <v>-</v>
      </c>
      <c r="AS216" s="203" t="str">
        <f>IF($H216=0,"*",IF(転記作業用!$AW216=0,"-",転記作業用!AV216))</f>
        <v>-</v>
      </c>
      <c r="AT216" s="203" t="str">
        <f>IF($I216=0,"*",IF(転記作業用!$BM216=0,"-",転記作業用!AX216))</f>
        <v>-</v>
      </c>
      <c r="AU216" s="203" t="str">
        <f>IF($I216=0,"*",IF(転記作業用!$BM216=0,"-",転記作業用!AY216))</f>
        <v>-</v>
      </c>
      <c r="AV216" s="203" t="str">
        <f>IF($I216=0,"*",IF(転記作業用!$BM216=0,"-",転記作業用!AZ216))</f>
        <v>-</v>
      </c>
      <c r="AW216" s="203" t="str">
        <f>IF($I216=0,"*",IF(転記作業用!$BM216=0,"-",転記作業用!BA216))</f>
        <v>-</v>
      </c>
      <c r="AX216" s="203" t="str">
        <f>IF($I216=0,"*",IF(転記作業用!$BM216=0,"-",転記作業用!BB216))</f>
        <v>-</v>
      </c>
      <c r="AY216" s="203" t="str">
        <f>IF($I216=0,"*",IF(転記作業用!$BM216=0,"-",転記作業用!BC216))</f>
        <v>-</v>
      </c>
      <c r="AZ216" s="203" t="str">
        <f>IF($I216=0,"*",IF(転記作業用!$BM216=0,"-",転記作業用!BD216))</f>
        <v>-</v>
      </c>
      <c r="BA216" s="203" t="str">
        <f>IF($I216=0,"*",IF(転記作業用!$BM216=0,"-",転記作業用!BE216))</f>
        <v>-</v>
      </c>
      <c r="BB216" s="203" t="str">
        <f>IF($I216=0,"*",IF(転記作業用!$BM216=0,"-",転記作業用!BF216))</f>
        <v>-</v>
      </c>
      <c r="BC216" s="203" t="str">
        <f>IF($I216=0,"*",IF(転記作業用!$BM216=0,"-",転記作業用!BG216))</f>
        <v>-</v>
      </c>
      <c r="BD216" s="203" t="str">
        <f>IF($I216=0,"*",IF(転記作業用!$BM216=0,"-",転記作業用!BH216))</f>
        <v>-</v>
      </c>
      <c r="BE216" s="203" t="str">
        <f>IF($I216=0,"*",IF(転記作業用!$BM216=0,"-",転記作業用!BI216))</f>
        <v>-</v>
      </c>
      <c r="BF216" s="203" t="str">
        <f>IF($I216=0,"*",IF(転記作業用!$BM216=0,"-",転記作業用!BJ216))</f>
        <v>-</v>
      </c>
      <c r="BG216" s="203" t="str">
        <f>IF($I216=0,"*",IF(転記作業用!$BM216=0,"-",転記作業用!BK216))</f>
        <v>-</v>
      </c>
      <c r="BH216" s="203" t="str">
        <f>IF($I216=0,"*",IF(転記作業用!$BM216=0,"-",転記作業用!BL216))</f>
        <v>-</v>
      </c>
      <c r="BI216" s="203" t="str">
        <f>IF('在宅生活改善調査（利用者票）'!BI225="","-",'在宅生活改善調査（利用者票）'!BI225)</f>
        <v>-</v>
      </c>
      <c r="BJ216" s="203" t="str">
        <f>IF($BI216=4,"*",IF(転記作業用!$CK216=0,"-",転記作業用!BO216))</f>
        <v>-</v>
      </c>
      <c r="BK216" s="203" t="str">
        <f>IF($BI216=4,"*",IF(転記作業用!$CK216=0,"-",転記作業用!BP216))</f>
        <v>-</v>
      </c>
      <c r="BL216" s="203" t="str">
        <f>IF($BI216=4,"*",IF(転記作業用!$CK216=0,"-",転記作業用!BQ216))</f>
        <v>-</v>
      </c>
      <c r="BM216" s="203" t="str">
        <f>IF($BI216=4,"*",IF(転記作業用!$CK216=0,"-",転記作業用!BR216))</f>
        <v>-</v>
      </c>
      <c r="BN216" s="203" t="str">
        <f>IF($BI216=4,"*",IF(転記作業用!$CK216=0,"-",転記作業用!BS216))</f>
        <v>-</v>
      </c>
      <c r="BO216" s="203" t="str">
        <f>IF($BI216=4,"*",IF(転記作業用!$CK216=0,"-",転記作業用!BT216))</f>
        <v>-</v>
      </c>
      <c r="BP216" s="203" t="str">
        <f>IF($BI216=4,"*",IF(転記作業用!$CK216=0,"-",転記作業用!BU216))</f>
        <v>-</v>
      </c>
      <c r="BQ216" s="203" t="str">
        <f>IF($BI216=4,"*",IF(転記作業用!$CK216=0,"-",転記作業用!BV216))</f>
        <v>-</v>
      </c>
      <c r="BR216" s="203" t="str">
        <f>IF($BI216=4,"*",IF(転記作業用!$CK216=0,"-",転記作業用!BW216))</f>
        <v>-</v>
      </c>
      <c r="BS216" s="203" t="str">
        <f>IF($BI216=4,"*",IF(転記作業用!$CK216=0,"-",転記作業用!BX216))</f>
        <v>-</v>
      </c>
      <c r="BT216" s="203" t="str">
        <f>IF($BI216=4,"*",IF(転記作業用!$CK216=0,"-",転記作業用!BY216))</f>
        <v>-</v>
      </c>
      <c r="BU216" s="203" t="str">
        <f>IF($BI216=4,"*",IF(転記作業用!$CK216=0,"-",転記作業用!BZ216))</f>
        <v>-</v>
      </c>
      <c r="BV216" s="203" t="str">
        <f>IF($BI216=4,"*",IF(転記作業用!$CK216=0,"-",転記作業用!CA216))</f>
        <v>-</v>
      </c>
      <c r="BW216" s="203" t="str">
        <f>IF($BI216=4,"*",IF(転記作業用!$CK216=0,"-",転記作業用!CB216))</f>
        <v>-</v>
      </c>
      <c r="BX216" s="203" t="str">
        <f>IF($BI216=4,"*",IF(転記作業用!$CK216=0,"-",転記作業用!CC216))</f>
        <v>-</v>
      </c>
      <c r="BY216" s="203" t="str">
        <f>IF($BI216=4,"*",IF(転記作業用!$CK216=0,"-",転記作業用!CD216))</f>
        <v>-</v>
      </c>
      <c r="BZ216" s="203" t="str">
        <f>IF($BI216=4,"*",IF(転記作業用!$CK216=0,"-",転記作業用!CE216))</f>
        <v>-</v>
      </c>
      <c r="CA216" s="203" t="str">
        <f>IF($BI216=4,"*",IF(転記作業用!$CK216=0,"-",転記作業用!CF216))</f>
        <v>-</v>
      </c>
      <c r="CB216" s="203" t="str">
        <f>IF($BI216=4,"*",IF(転記作業用!$CK216=0,"-",転記作業用!CG216))</f>
        <v>-</v>
      </c>
      <c r="CC216" s="203" t="str">
        <f>IF(転記作業用!$CJ216=0,"*",IF('在宅生活改善調査（利用者票）'!CC225="","-",'在宅生活改善調査（利用者票）'!CC225))</f>
        <v>*</v>
      </c>
      <c r="CD216" s="203" t="str">
        <f>IF(転記作業用!CI216=0,"*",IF('在宅生活改善調査（利用者票）'!CD225="","-",'在宅生活改善調査（利用者票）'!CD225))</f>
        <v>*</v>
      </c>
      <c r="CE216" s="203" t="str">
        <f>IF(CB216&lt;&gt;1,"*",IF('在宅生活改善調査（利用者票）'!CE225="","-",'在宅生活改善調査（利用者票）'!CE225))</f>
        <v>*</v>
      </c>
    </row>
    <row r="217" spans="2:83" x14ac:dyDescent="0.15">
      <c r="B217" s="203" t="str">
        <f>IF('在宅生活改善調査（利用者票）'!B226="","-",'在宅生活改善調査（利用者票）'!B226)</f>
        <v>-</v>
      </c>
      <c r="C217" s="203" t="str">
        <f>IF('在宅生活改善調査（利用者票）'!C226="","-",'在宅生活改善調査（利用者票）'!C226)</f>
        <v>-</v>
      </c>
      <c r="D217" s="203" t="str">
        <f>IF('在宅生活改善調査（利用者票）'!D226="","-",'在宅生活改善調査（利用者票）'!D226)</f>
        <v>-</v>
      </c>
      <c r="E217" s="203" t="str">
        <f>IF(転記作業用!$K217=0,"-",転記作業用!D217)</f>
        <v>-</v>
      </c>
      <c r="F217" s="203" t="str">
        <f>IF(転記作業用!$K217=0,"-",転記作業用!E217)</f>
        <v>-</v>
      </c>
      <c r="G217" s="203" t="str">
        <f>IF(転記作業用!$K217=0,"-",転記作業用!F217)</f>
        <v>-</v>
      </c>
      <c r="H217" s="203" t="str">
        <f>IF(転記作業用!$K217=0,"-",転記作業用!G217)</f>
        <v>-</v>
      </c>
      <c r="I217" s="203" t="str">
        <f>IF(転記作業用!$K217=0,"-",転記作業用!H217)</f>
        <v>-</v>
      </c>
      <c r="J217" s="203" t="str">
        <f>IF(転記作業用!$K217=0,"-",転記作業用!I217)</f>
        <v>-</v>
      </c>
      <c r="K217" s="203" t="str">
        <f>IF(転記作業用!$K217=0,"-",転記作業用!J217)</f>
        <v>-</v>
      </c>
      <c r="L217" s="203" t="str">
        <f>IF(転記作業用!$S217=0,"-",転記作業用!L217)</f>
        <v>-</v>
      </c>
      <c r="M217" s="203" t="str">
        <f>IF(転記作業用!$S217=0,"-",転記作業用!M217)</f>
        <v>-</v>
      </c>
      <c r="N217" s="203" t="str">
        <f>IF(転記作業用!$S217=0,"-",転記作業用!N217)</f>
        <v>-</v>
      </c>
      <c r="O217" s="203" t="str">
        <f>IF(転記作業用!$S217=0,"-",転記作業用!O217)</f>
        <v>-</v>
      </c>
      <c r="P217" s="203" t="str">
        <f>IF(転記作業用!$S217=0,"-",転記作業用!P217)</f>
        <v>-</v>
      </c>
      <c r="Q217" s="203" t="str">
        <f>IF(転記作業用!$S217=0,"-",転記作業用!Q217)</f>
        <v>-</v>
      </c>
      <c r="R217" s="203" t="str">
        <f>IF(転記作業用!$S217=0,"-",転記作業用!R217)</f>
        <v>-</v>
      </c>
      <c r="S217" s="203" t="str">
        <f>IF(転記作業用!$AB217=0,"-",転記作業用!T217)</f>
        <v>-</v>
      </c>
      <c r="T217" s="203" t="str">
        <f>IF(転記作業用!$AB217=0,"-",転記作業用!U217)</f>
        <v>-</v>
      </c>
      <c r="U217" s="203" t="str">
        <f>IF(転記作業用!$AB217=0,"-",転記作業用!V217)</f>
        <v>-</v>
      </c>
      <c r="V217" s="203" t="str">
        <f>IF(転記作業用!$AB217=0,"-",転記作業用!W217)</f>
        <v>-</v>
      </c>
      <c r="W217" s="203" t="str">
        <f>IF(転記作業用!$AB217=0,"-",転記作業用!X217)</f>
        <v>-</v>
      </c>
      <c r="X217" s="203" t="str">
        <f>IF(転記作業用!$AB217=0,"-",転記作業用!Y217)</f>
        <v>-</v>
      </c>
      <c r="Y217" s="203" t="str">
        <f>IF(転記作業用!$AB217=0,"-",転記作業用!Z217)</f>
        <v>-</v>
      </c>
      <c r="Z217" s="203" t="str">
        <f>IF(転記作業用!$AB217=0,"-",転記作業用!AA217)</f>
        <v>-</v>
      </c>
      <c r="AA217" s="203" t="str">
        <f>IF($G217=0,"*",IF(転記作業用!$AK217=0,"-",転記作業用!AC217))</f>
        <v>-</v>
      </c>
      <c r="AB217" s="203" t="str">
        <f>IF($G217=0,"*",IF(転記作業用!$AK217=0,"-",転記作業用!AD217))</f>
        <v>-</v>
      </c>
      <c r="AC217" s="203" t="str">
        <f>IF($G217=0,"*",IF(転記作業用!$AK217=0,"-",転記作業用!AE217))</f>
        <v>-</v>
      </c>
      <c r="AD217" s="203" t="str">
        <f>IF($G217=0,"*",IF(転記作業用!$AK217=0,"-",転記作業用!AF217))</f>
        <v>-</v>
      </c>
      <c r="AE217" s="203" t="str">
        <f>IF($G217=0,"*",IF(転記作業用!$AK217=0,"-",転記作業用!AG217))</f>
        <v>-</v>
      </c>
      <c r="AF217" s="203" t="str">
        <f>IF($G217=0,"*",IF(転記作業用!$AK217=0,"-",転記作業用!AH217))</f>
        <v>-</v>
      </c>
      <c r="AG217" s="203" t="str">
        <f>IF($G217=0,"*",IF(転記作業用!$AK217=0,"-",転記作業用!AI217))</f>
        <v>-</v>
      </c>
      <c r="AH217" s="203" t="str">
        <f>IF($G217=0,"*",IF(転記作業用!$AK217=0,"-",転記作業用!AJ217))</f>
        <v>-</v>
      </c>
      <c r="AI217" s="203" t="str">
        <f>IF($H217=0,"*",IF(転記作業用!$AW217=0,"-",転記作業用!AL217))</f>
        <v>-</v>
      </c>
      <c r="AJ217" s="203" t="str">
        <f>IF($H217=0,"*",IF(転記作業用!$AW217=0,"-",転記作業用!AM217))</f>
        <v>-</v>
      </c>
      <c r="AK217" s="203" t="str">
        <f>IF($H217=0,"*",IF(転記作業用!$AW217=0,"-",転記作業用!AN217))</f>
        <v>-</v>
      </c>
      <c r="AL217" s="203" t="str">
        <f>IF($H217=0,"*",IF(転記作業用!$AW217=0,"-",転記作業用!AO217))</f>
        <v>-</v>
      </c>
      <c r="AM217" s="203" t="str">
        <f>IF($H217=0,"*",IF(転記作業用!$AW217=0,"-",転記作業用!AP217))</f>
        <v>-</v>
      </c>
      <c r="AN217" s="203" t="str">
        <f>IF($H217=0,"*",IF(転記作業用!$AW217=0,"-",転記作業用!AQ217))</f>
        <v>-</v>
      </c>
      <c r="AO217" s="203" t="str">
        <f>IF($H217=0,"*",IF(転記作業用!$AW217=0,"-",転記作業用!AR217))</f>
        <v>-</v>
      </c>
      <c r="AP217" s="203" t="str">
        <f>IF($H217=0,"*",IF(転記作業用!$AW217=0,"-",転記作業用!AS217))</f>
        <v>-</v>
      </c>
      <c r="AQ217" s="203" t="str">
        <f>IF($H217=0,"*",IF(転記作業用!$AW217=0,"-",転記作業用!AT217))</f>
        <v>-</v>
      </c>
      <c r="AR217" s="203" t="str">
        <f>IF($H217=0,"*",IF(転記作業用!$AW217=0,"-",転記作業用!AU217))</f>
        <v>-</v>
      </c>
      <c r="AS217" s="203" t="str">
        <f>IF($H217=0,"*",IF(転記作業用!$AW217=0,"-",転記作業用!AV217))</f>
        <v>-</v>
      </c>
      <c r="AT217" s="203" t="str">
        <f>IF($I217=0,"*",IF(転記作業用!$BM217=0,"-",転記作業用!AX217))</f>
        <v>-</v>
      </c>
      <c r="AU217" s="203" t="str">
        <f>IF($I217=0,"*",IF(転記作業用!$BM217=0,"-",転記作業用!AY217))</f>
        <v>-</v>
      </c>
      <c r="AV217" s="203" t="str">
        <f>IF($I217=0,"*",IF(転記作業用!$BM217=0,"-",転記作業用!AZ217))</f>
        <v>-</v>
      </c>
      <c r="AW217" s="203" t="str">
        <f>IF($I217=0,"*",IF(転記作業用!$BM217=0,"-",転記作業用!BA217))</f>
        <v>-</v>
      </c>
      <c r="AX217" s="203" t="str">
        <f>IF($I217=0,"*",IF(転記作業用!$BM217=0,"-",転記作業用!BB217))</f>
        <v>-</v>
      </c>
      <c r="AY217" s="203" t="str">
        <f>IF($I217=0,"*",IF(転記作業用!$BM217=0,"-",転記作業用!BC217))</f>
        <v>-</v>
      </c>
      <c r="AZ217" s="203" t="str">
        <f>IF($I217=0,"*",IF(転記作業用!$BM217=0,"-",転記作業用!BD217))</f>
        <v>-</v>
      </c>
      <c r="BA217" s="203" t="str">
        <f>IF($I217=0,"*",IF(転記作業用!$BM217=0,"-",転記作業用!BE217))</f>
        <v>-</v>
      </c>
      <c r="BB217" s="203" t="str">
        <f>IF($I217=0,"*",IF(転記作業用!$BM217=0,"-",転記作業用!BF217))</f>
        <v>-</v>
      </c>
      <c r="BC217" s="203" t="str">
        <f>IF($I217=0,"*",IF(転記作業用!$BM217=0,"-",転記作業用!BG217))</f>
        <v>-</v>
      </c>
      <c r="BD217" s="203" t="str">
        <f>IF($I217=0,"*",IF(転記作業用!$BM217=0,"-",転記作業用!BH217))</f>
        <v>-</v>
      </c>
      <c r="BE217" s="203" t="str">
        <f>IF($I217=0,"*",IF(転記作業用!$BM217=0,"-",転記作業用!BI217))</f>
        <v>-</v>
      </c>
      <c r="BF217" s="203" t="str">
        <f>IF($I217=0,"*",IF(転記作業用!$BM217=0,"-",転記作業用!BJ217))</f>
        <v>-</v>
      </c>
      <c r="BG217" s="203" t="str">
        <f>IF($I217=0,"*",IF(転記作業用!$BM217=0,"-",転記作業用!BK217))</f>
        <v>-</v>
      </c>
      <c r="BH217" s="203" t="str">
        <f>IF($I217=0,"*",IF(転記作業用!$BM217=0,"-",転記作業用!BL217))</f>
        <v>-</v>
      </c>
      <c r="BI217" s="203" t="str">
        <f>IF('在宅生活改善調査（利用者票）'!BI226="","-",'在宅生活改善調査（利用者票）'!BI226)</f>
        <v>-</v>
      </c>
      <c r="BJ217" s="203" t="str">
        <f>IF($BI217=4,"*",IF(転記作業用!$CK217=0,"-",転記作業用!BO217))</f>
        <v>-</v>
      </c>
      <c r="BK217" s="203" t="str">
        <f>IF($BI217=4,"*",IF(転記作業用!$CK217=0,"-",転記作業用!BP217))</f>
        <v>-</v>
      </c>
      <c r="BL217" s="203" t="str">
        <f>IF($BI217=4,"*",IF(転記作業用!$CK217=0,"-",転記作業用!BQ217))</f>
        <v>-</v>
      </c>
      <c r="BM217" s="203" t="str">
        <f>IF($BI217=4,"*",IF(転記作業用!$CK217=0,"-",転記作業用!BR217))</f>
        <v>-</v>
      </c>
      <c r="BN217" s="203" t="str">
        <f>IF($BI217=4,"*",IF(転記作業用!$CK217=0,"-",転記作業用!BS217))</f>
        <v>-</v>
      </c>
      <c r="BO217" s="203" t="str">
        <f>IF($BI217=4,"*",IF(転記作業用!$CK217=0,"-",転記作業用!BT217))</f>
        <v>-</v>
      </c>
      <c r="BP217" s="203" t="str">
        <f>IF($BI217=4,"*",IF(転記作業用!$CK217=0,"-",転記作業用!BU217))</f>
        <v>-</v>
      </c>
      <c r="BQ217" s="203" t="str">
        <f>IF($BI217=4,"*",IF(転記作業用!$CK217=0,"-",転記作業用!BV217))</f>
        <v>-</v>
      </c>
      <c r="BR217" s="203" t="str">
        <f>IF($BI217=4,"*",IF(転記作業用!$CK217=0,"-",転記作業用!BW217))</f>
        <v>-</v>
      </c>
      <c r="BS217" s="203" t="str">
        <f>IF($BI217=4,"*",IF(転記作業用!$CK217=0,"-",転記作業用!BX217))</f>
        <v>-</v>
      </c>
      <c r="BT217" s="203" t="str">
        <f>IF($BI217=4,"*",IF(転記作業用!$CK217=0,"-",転記作業用!BY217))</f>
        <v>-</v>
      </c>
      <c r="BU217" s="203" t="str">
        <f>IF($BI217=4,"*",IF(転記作業用!$CK217=0,"-",転記作業用!BZ217))</f>
        <v>-</v>
      </c>
      <c r="BV217" s="203" t="str">
        <f>IF($BI217=4,"*",IF(転記作業用!$CK217=0,"-",転記作業用!CA217))</f>
        <v>-</v>
      </c>
      <c r="BW217" s="203" t="str">
        <f>IF($BI217=4,"*",IF(転記作業用!$CK217=0,"-",転記作業用!CB217))</f>
        <v>-</v>
      </c>
      <c r="BX217" s="203" t="str">
        <f>IF($BI217=4,"*",IF(転記作業用!$CK217=0,"-",転記作業用!CC217))</f>
        <v>-</v>
      </c>
      <c r="BY217" s="203" t="str">
        <f>IF($BI217=4,"*",IF(転記作業用!$CK217=0,"-",転記作業用!CD217))</f>
        <v>-</v>
      </c>
      <c r="BZ217" s="203" t="str">
        <f>IF($BI217=4,"*",IF(転記作業用!$CK217=0,"-",転記作業用!CE217))</f>
        <v>-</v>
      </c>
      <c r="CA217" s="203" t="str">
        <f>IF($BI217=4,"*",IF(転記作業用!$CK217=0,"-",転記作業用!CF217))</f>
        <v>-</v>
      </c>
      <c r="CB217" s="203" t="str">
        <f>IF($BI217=4,"*",IF(転記作業用!$CK217=0,"-",転記作業用!CG217))</f>
        <v>-</v>
      </c>
      <c r="CC217" s="203" t="str">
        <f>IF(転記作業用!$CJ217=0,"*",IF('在宅生活改善調査（利用者票）'!CC226="","-",'在宅生活改善調査（利用者票）'!CC226))</f>
        <v>*</v>
      </c>
      <c r="CD217" s="203" t="str">
        <f>IF(転記作業用!CI217=0,"*",IF('在宅生活改善調査（利用者票）'!CD226="","-",'在宅生活改善調査（利用者票）'!CD226))</f>
        <v>*</v>
      </c>
      <c r="CE217" s="203" t="str">
        <f>IF(CB217&lt;&gt;1,"*",IF('在宅生活改善調査（利用者票）'!CE226="","-",'在宅生活改善調査（利用者票）'!CE226))</f>
        <v>*</v>
      </c>
    </row>
    <row r="218" spans="2:83" x14ac:dyDescent="0.15">
      <c r="B218" s="203" t="str">
        <f>IF('在宅生活改善調査（利用者票）'!B227="","-",'在宅生活改善調査（利用者票）'!B227)</f>
        <v>-</v>
      </c>
      <c r="C218" s="203" t="str">
        <f>IF('在宅生活改善調査（利用者票）'!C227="","-",'在宅生活改善調査（利用者票）'!C227)</f>
        <v>-</v>
      </c>
      <c r="D218" s="203" t="str">
        <f>IF('在宅生活改善調査（利用者票）'!D227="","-",'在宅生活改善調査（利用者票）'!D227)</f>
        <v>-</v>
      </c>
      <c r="E218" s="203" t="str">
        <f>IF(転記作業用!$K218=0,"-",転記作業用!D218)</f>
        <v>-</v>
      </c>
      <c r="F218" s="203" t="str">
        <f>IF(転記作業用!$K218=0,"-",転記作業用!E218)</f>
        <v>-</v>
      </c>
      <c r="G218" s="203" t="str">
        <f>IF(転記作業用!$K218=0,"-",転記作業用!F218)</f>
        <v>-</v>
      </c>
      <c r="H218" s="203" t="str">
        <f>IF(転記作業用!$K218=0,"-",転記作業用!G218)</f>
        <v>-</v>
      </c>
      <c r="I218" s="203" t="str">
        <f>IF(転記作業用!$K218=0,"-",転記作業用!H218)</f>
        <v>-</v>
      </c>
      <c r="J218" s="203" t="str">
        <f>IF(転記作業用!$K218=0,"-",転記作業用!I218)</f>
        <v>-</v>
      </c>
      <c r="K218" s="203" t="str">
        <f>IF(転記作業用!$K218=0,"-",転記作業用!J218)</f>
        <v>-</v>
      </c>
      <c r="L218" s="203" t="str">
        <f>IF(転記作業用!$S218=0,"-",転記作業用!L218)</f>
        <v>-</v>
      </c>
      <c r="M218" s="203" t="str">
        <f>IF(転記作業用!$S218=0,"-",転記作業用!M218)</f>
        <v>-</v>
      </c>
      <c r="N218" s="203" t="str">
        <f>IF(転記作業用!$S218=0,"-",転記作業用!N218)</f>
        <v>-</v>
      </c>
      <c r="O218" s="203" t="str">
        <f>IF(転記作業用!$S218=0,"-",転記作業用!O218)</f>
        <v>-</v>
      </c>
      <c r="P218" s="203" t="str">
        <f>IF(転記作業用!$S218=0,"-",転記作業用!P218)</f>
        <v>-</v>
      </c>
      <c r="Q218" s="203" t="str">
        <f>IF(転記作業用!$S218=0,"-",転記作業用!Q218)</f>
        <v>-</v>
      </c>
      <c r="R218" s="203" t="str">
        <f>IF(転記作業用!$S218=0,"-",転記作業用!R218)</f>
        <v>-</v>
      </c>
      <c r="S218" s="203" t="str">
        <f>IF(転記作業用!$AB218=0,"-",転記作業用!T218)</f>
        <v>-</v>
      </c>
      <c r="T218" s="203" t="str">
        <f>IF(転記作業用!$AB218=0,"-",転記作業用!U218)</f>
        <v>-</v>
      </c>
      <c r="U218" s="203" t="str">
        <f>IF(転記作業用!$AB218=0,"-",転記作業用!V218)</f>
        <v>-</v>
      </c>
      <c r="V218" s="203" t="str">
        <f>IF(転記作業用!$AB218=0,"-",転記作業用!W218)</f>
        <v>-</v>
      </c>
      <c r="W218" s="203" t="str">
        <f>IF(転記作業用!$AB218=0,"-",転記作業用!X218)</f>
        <v>-</v>
      </c>
      <c r="X218" s="203" t="str">
        <f>IF(転記作業用!$AB218=0,"-",転記作業用!Y218)</f>
        <v>-</v>
      </c>
      <c r="Y218" s="203" t="str">
        <f>IF(転記作業用!$AB218=0,"-",転記作業用!Z218)</f>
        <v>-</v>
      </c>
      <c r="Z218" s="203" t="str">
        <f>IF(転記作業用!$AB218=0,"-",転記作業用!AA218)</f>
        <v>-</v>
      </c>
      <c r="AA218" s="203" t="str">
        <f>IF($G218=0,"*",IF(転記作業用!$AK218=0,"-",転記作業用!AC218))</f>
        <v>-</v>
      </c>
      <c r="AB218" s="203" t="str">
        <f>IF($G218=0,"*",IF(転記作業用!$AK218=0,"-",転記作業用!AD218))</f>
        <v>-</v>
      </c>
      <c r="AC218" s="203" t="str">
        <f>IF($G218=0,"*",IF(転記作業用!$AK218=0,"-",転記作業用!AE218))</f>
        <v>-</v>
      </c>
      <c r="AD218" s="203" t="str">
        <f>IF($G218=0,"*",IF(転記作業用!$AK218=0,"-",転記作業用!AF218))</f>
        <v>-</v>
      </c>
      <c r="AE218" s="203" t="str">
        <f>IF($G218=0,"*",IF(転記作業用!$AK218=0,"-",転記作業用!AG218))</f>
        <v>-</v>
      </c>
      <c r="AF218" s="203" t="str">
        <f>IF($G218=0,"*",IF(転記作業用!$AK218=0,"-",転記作業用!AH218))</f>
        <v>-</v>
      </c>
      <c r="AG218" s="203" t="str">
        <f>IF($G218=0,"*",IF(転記作業用!$AK218=0,"-",転記作業用!AI218))</f>
        <v>-</v>
      </c>
      <c r="AH218" s="203" t="str">
        <f>IF($G218=0,"*",IF(転記作業用!$AK218=0,"-",転記作業用!AJ218))</f>
        <v>-</v>
      </c>
      <c r="AI218" s="203" t="str">
        <f>IF($H218=0,"*",IF(転記作業用!$AW218=0,"-",転記作業用!AL218))</f>
        <v>-</v>
      </c>
      <c r="AJ218" s="203" t="str">
        <f>IF($H218=0,"*",IF(転記作業用!$AW218=0,"-",転記作業用!AM218))</f>
        <v>-</v>
      </c>
      <c r="AK218" s="203" t="str">
        <f>IF($H218=0,"*",IF(転記作業用!$AW218=0,"-",転記作業用!AN218))</f>
        <v>-</v>
      </c>
      <c r="AL218" s="203" t="str">
        <f>IF($H218=0,"*",IF(転記作業用!$AW218=0,"-",転記作業用!AO218))</f>
        <v>-</v>
      </c>
      <c r="AM218" s="203" t="str">
        <f>IF($H218=0,"*",IF(転記作業用!$AW218=0,"-",転記作業用!AP218))</f>
        <v>-</v>
      </c>
      <c r="AN218" s="203" t="str">
        <f>IF($H218=0,"*",IF(転記作業用!$AW218=0,"-",転記作業用!AQ218))</f>
        <v>-</v>
      </c>
      <c r="AO218" s="203" t="str">
        <f>IF($H218=0,"*",IF(転記作業用!$AW218=0,"-",転記作業用!AR218))</f>
        <v>-</v>
      </c>
      <c r="AP218" s="203" t="str">
        <f>IF($H218=0,"*",IF(転記作業用!$AW218=0,"-",転記作業用!AS218))</f>
        <v>-</v>
      </c>
      <c r="AQ218" s="203" t="str">
        <f>IF($H218=0,"*",IF(転記作業用!$AW218=0,"-",転記作業用!AT218))</f>
        <v>-</v>
      </c>
      <c r="AR218" s="203" t="str">
        <f>IF($H218=0,"*",IF(転記作業用!$AW218=0,"-",転記作業用!AU218))</f>
        <v>-</v>
      </c>
      <c r="AS218" s="203" t="str">
        <f>IF($H218=0,"*",IF(転記作業用!$AW218=0,"-",転記作業用!AV218))</f>
        <v>-</v>
      </c>
      <c r="AT218" s="203" t="str">
        <f>IF($I218=0,"*",IF(転記作業用!$BM218=0,"-",転記作業用!AX218))</f>
        <v>-</v>
      </c>
      <c r="AU218" s="203" t="str">
        <f>IF($I218=0,"*",IF(転記作業用!$BM218=0,"-",転記作業用!AY218))</f>
        <v>-</v>
      </c>
      <c r="AV218" s="203" t="str">
        <f>IF($I218=0,"*",IF(転記作業用!$BM218=0,"-",転記作業用!AZ218))</f>
        <v>-</v>
      </c>
      <c r="AW218" s="203" t="str">
        <f>IF($I218=0,"*",IF(転記作業用!$BM218=0,"-",転記作業用!BA218))</f>
        <v>-</v>
      </c>
      <c r="AX218" s="203" t="str">
        <f>IF($I218=0,"*",IF(転記作業用!$BM218=0,"-",転記作業用!BB218))</f>
        <v>-</v>
      </c>
      <c r="AY218" s="203" t="str">
        <f>IF($I218=0,"*",IF(転記作業用!$BM218=0,"-",転記作業用!BC218))</f>
        <v>-</v>
      </c>
      <c r="AZ218" s="203" t="str">
        <f>IF($I218=0,"*",IF(転記作業用!$BM218=0,"-",転記作業用!BD218))</f>
        <v>-</v>
      </c>
      <c r="BA218" s="203" t="str">
        <f>IF($I218=0,"*",IF(転記作業用!$BM218=0,"-",転記作業用!BE218))</f>
        <v>-</v>
      </c>
      <c r="BB218" s="203" t="str">
        <f>IF($I218=0,"*",IF(転記作業用!$BM218=0,"-",転記作業用!BF218))</f>
        <v>-</v>
      </c>
      <c r="BC218" s="203" t="str">
        <f>IF($I218=0,"*",IF(転記作業用!$BM218=0,"-",転記作業用!BG218))</f>
        <v>-</v>
      </c>
      <c r="BD218" s="203" t="str">
        <f>IF($I218=0,"*",IF(転記作業用!$BM218=0,"-",転記作業用!BH218))</f>
        <v>-</v>
      </c>
      <c r="BE218" s="203" t="str">
        <f>IF($I218=0,"*",IF(転記作業用!$BM218=0,"-",転記作業用!BI218))</f>
        <v>-</v>
      </c>
      <c r="BF218" s="203" t="str">
        <f>IF($I218=0,"*",IF(転記作業用!$BM218=0,"-",転記作業用!BJ218))</f>
        <v>-</v>
      </c>
      <c r="BG218" s="203" t="str">
        <f>IF($I218=0,"*",IF(転記作業用!$BM218=0,"-",転記作業用!BK218))</f>
        <v>-</v>
      </c>
      <c r="BH218" s="203" t="str">
        <f>IF($I218=0,"*",IF(転記作業用!$BM218=0,"-",転記作業用!BL218))</f>
        <v>-</v>
      </c>
      <c r="BI218" s="203" t="str">
        <f>IF('在宅生活改善調査（利用者票）'!BI227="","-",'在宅生活改善調査（利用者票）'!BI227)</f>
        <v>-</v>
      </c>
      <c r="BJ218" s="203" t="str">
        <f>IF($BI218=4,"*",IF(転記作業用!$CK218=0,"-",転記作業用!BO218))</f>
        <v>-</v>
      </c>
      <c r="BK218" s="203" t="str">
        <f>IF($BI218=4,"*",IF(転記作業用!$CK218=0,"-",転記作業用!BP218))</f>
        <v>-</v>
      </c>
      <c r="BL218" s="203" t="str">
        <f>IF($BI218=4,"*",IF(転記作業用!$CK218=0,"-",転記作業用!BQ218))</f>
        <v>-</v>
      </c>
      <c r="BM218" s="203" t="str">
        <f>IF($BI218=4,"*",IF(転記作業用!$CK218=0,"-",転記作業用!BR218))</f>
        <v>-</v>
      </c>
      <c r="BN218" s="203" t="str">
        <f>IF($BI218=4,"*",IF(転記作業用!$CK218=0,"-",転記作業用!BS218))</f>
        <v>-</v>
      </c>
      <c r="BO218" s="203" t="str">
        <f>IF($BI218=4,"*",IF(転記作業用!$CK218=0,"-",転記作業用!BT218))</f>
        <v>-</v>
      </c>
      <c r="BP218" s="203" t="str">
        <f>IF($BI218=4,"*",IF(転記作業用!$CK218=0,"-",転記作業用!BU218))</f>
        <v>-</v>
      </c>
      <c r="BQ218" s="203" t="str">
        <f>IF($BI218=4,"*",IF(転記作業用!$CK218=0,"-",転記作業用!BV218))</f>
        <v>-</v>
      </c>
      <c r="BR218" s="203" t="str">
        <f>IF($BI218=4,"*",IF(転記作業用!$CK218=0,"-",転記作業用!BW218))</f>
        <v>-</v>
      </c>
      <c r="BS218" s="203" t="str">
        <f>IF($BI218=4,"*",IF(転記作業用!$CK218=0,"-",転記作業用!BX218))</f>
        <v>-</v>
      </c>
      <c r="BT218" s="203" t="str">
        <f>IF($BI218=4,"*",IF(転記作業用!$CK218=0,"-",転記作業用!BY218))</f>
        <v>-</v>
      </c>
      <c r="BU218" s="203" t="str">
        <f>IF($BI218=4,"*",IF(転記作業用!$CK218=0,"-",転記作業用!BZ218))</f>
        <v>-</v>
      </c>
      <c r="BV218" s="203" t="str">
        <f>IF($BI218=4,"*",IF(転記作業用!$CK218=0,"-",転記作業用!CA218))</f>
        <v>-</v>
      </c>
      <c r="BW218" s="203" t="str">
        <f>IF($BI218=4,"*",IF(転記作業用!$CK218=0,"-",転記作業用!CB218))</f>
        <v>-</v>
      </c>
      <c r="BX218" s="203" t="str">
        <f>IF($BI218=4,"*",IF(転記作業用!$CK218=0,"-",転記作業用!CC218))</f>
        <v>-</v>
      </c>
      <c r="BY218" s="203" t="str">
        <f>IF($BI218=4,"*",IF(転記作業用!$CK218=0,"-",転記作業用!CD218))</f>
        <v>-</v>
      </c>
      <c r="BZ218" s="203" t="str">
        <f>IF($BI218=4,"*",IF(転記作業用!$CK218=0,"-",転記作業用!CE218))</f>
        <v>-</v>
      </c>
      <c r="CA218" s="203" t="str">
        <f>IF($BI218=4,"*",IF(転記作業用!$CK218=0,"-",転記作業用!CF218))</f>
        <v>-</v>
      </c>
      <c r="CB218" s="203" t="str">
        <f>IF($BI218=4,"*",IF(転記作業用!$CK218=0,"-",転記作業用!CG218))</f>
        <v>-</v>
      </c>
      <c r="CC218" s="203" t="str">
        <f>IF(転記作業用!$CJ218=0,"*",IF('在宅生活改善調査（利用者票）'!CC227="","-",'在宅生活改善調査（利用者票）'!CC227))</f>
        <v>*</v>
      </c>
      <c r="CD218" s="203" t="str">
        <f>IF(転記作業用!CI218=0,"*",IF('在宅生活改善調査（利用者票）'!CD227="","-",'在宅生活改善調査（利用者票）'!CD227))</f>
        <v>*</v>
      </c>
      <c r="CE218" s="203" t="str">
        <f>IF(CB218&lt;&gt;1,"*",IF('在宅生活改善調査（利用者票）'!CE227="","-",'在宅生活改善調査（利用者票）'!CE227))</f>
        <v>*</v>
      </c>
    </row>
    <row r="219" spans="2:83" x14ac:dyDescent="0.15">
      <c r="B219" s="203" t="str">
        <f>IF('在宅生活改善調査（利用者票）'!B228="","-",'在宅生活改善調査（利用者票）'!B228)</f>
        <v>-</v>
      </c>
      <c r="C219" s="203" t="str">
        <f>IF('在宅生活改善調査（利用者票）'!C228="","-",'在宅生活改善調査（利用者票）'!C228)</f>
        <v>-</v>
      </c>
      <c r="D219" s="203" t="str">
        <f>IF('在宅生活改善調査（利用者票）'!D228="","-",'在宅生活改善調査（利用者票）'!D228)</f>
        <v>-</v>
      </c>
      <c r="E219" s="203" t="str">
        <f>IF(転記作業用!$K219=0,"-",転記作業用!D219)</f>
        <v>-</v>
      </c>
      <c r="F219" s="203" t="str">
        <f>IF(転記作業用!$K219=0,"-",転記作業用!E219)</f>
        <v>-</v>
      </c>
      <c r="G219" s="203" t="str">
        <f>IF(転記作業用!$K219=0,"-",転記作業用!F219)</f>
        <v>-</v>
      </c>
      <c r="H219" s="203" t="str">
        <f>IF(転記作業用!$K219=0,"-",転記作業用!G219)</f>
        <v>-</v>
      </c>
      <c r="I219" s="203" t="str">
        <f>IF(転記作業用!$K219=0,"-",転記作業用!H219)</f>
        <v>-</v>
      </c>
      <c r="J219" s="203" t="str">
        <f>IF(転記作業用!$K219=0,"-",転記作業用!I219)</f>
        <v>-</v>
      </c>
      <c r="K219" s="203" t="str">
        <f>IF(転記作業用!$K219=0,"-",転記作業用!J219)</f>
        <v>-</v>
      </c>
      <c r="L219" s="203" t="str">
        <f>IF(転記作業用!$S219=0,"-",転記作業用!L219)</f>
        <v>-</v>
      </c>
      <c r="M219" s="203" t="str">
        <f>IF(転記作業用!$S219=0,"-",転記作業用!M219)</f>
        <v>-</v>
      </c>
      <c r="N219" s="203" t="str">
        <f>IF(転記作業用!$S219=0,"-",転記作業用!N219)</f>
        <v>-</v>
      </c>
      <c r="O219" s="203" t="str">
        <f>IF(転記作業用!$S219=0,"-",転記作業用!O219)</f>
        <v>-</v>
      </c>
      <c r="P219" s="203" t="str">
        <f>IF(転記作業用!$S219=0,"-",転記作業用!P219)</f>
        <v>-</v>
      </c>
      <c r="Q219" s="203" t="str">
        <f>IF(転記作業用!$S219=0,"-",転記作業用!Q219)</f>
        <v>-</v>
      </c>
      <c r="R219" s="203" t="str">
        <f>IF(転記作業用!$S219=0,"-",転記作業用!R219)</f>
        <v>-</v>
      </c>
      <c r="S219" s="203" t="str">
        <f>IF(転記作業用!$AB219=0,"-",転記作業用!T219)</f>
        <v>-</v>
      </c>
      <c r="T219" s="203" t="str">
        <f>IF(転記作業用!$AB219=0,"-",転記作業用!U219)</f>
        <v>-</v>
      </c>
      <c r="U219" s="203" t="str">
        <f>IF(転記作業用!$AB219=0,"-",転記作業用!V219)</f>
        <v>-</v>
      </c>
      <c r="V219" s="203" t="str">
        <f>IF(転記作業用!$AB219=0,"-",転記作業用!W219)</f>
        <v>-</v>
      </c>
      <c r="W219" s="203" t="str">
        <f>IF(転記作業用!$AB219=0,"-",転記作業用!X219)</f>
        <v>-</v>
      </c>
      <c r="X219" s="203" t="str">
        <f>IF(転記作業用!$AB219=0,"-",転記作業用!Y219)</f>
        <v>-</v>
      </c>
      <c r="Y219" s="203" t="str">
        <f>IF(転記作業用!$AB219=0,"-",転記作業用!Z219)</f>
        <v>-</v>
      </c>
      <c r="Z219" s="203" t="str">
        <f>IF(転記作業用!$AB219=0,"-",転記作業用!AA219)</f>
        <v>-</v>
      </c>
      <c r="AA219" s="203" t="str">
        <f>IF($G219=0,"*",IF(転記作業用!$AK219=0,"-",転記作業用!AC219))</f>
        <v>-</v>
      </c>
      <c r="AB219" s="203" t="str">
        <f>IF($G219=0,"*",IF(転記作業用!$AK219=0,"-",転記作業用!AD219))</f>
        <v>-</v>
      </c>
      <c r="AC219" s="203" t="str">
        <f>IF($G219=0,"*",IF(転記作業用!$AK219=0,"-",転記作業用!AE219))</f>
        <v>-</v>
      </c>
      <c r="AD219" s="203" t="str">
        <f>IF($G219=0,"*",IF(転記作業用!$AK219=0,"-",転記作業用!AF219))</f>
        <v>-</v>
      </c>
      <c r="AE219" s="203" t="str">
        <f>IF($G219=0,"*",IF(転記作業用!$AK219=0,"-",転記作業用!AG219))</f>
        <v>-</v>
      </c>
      <c r="AF219" s="203" t="str">
        <f>IF($G219=0,"*",IF(転記作業用!$AK219=0,"-",転記作業用!AH219))</f>
        <v>-</v>
      </c>
      <c r="AG219" s="203" t="str">
        <f>IF($G219=0,"*",IF(転記作業用!$AK219=0,"-",転記作業用!AI219))</f>
        <v>-</v>
      </c>
      <c r="AH219" s="203" t="str">
        <f>IF($G219=0,"*",IF(転記作業用!$AK219=0,"-",転記作業用!AJ219))</f>
        <v>-</v>
      </c>
      <c r="AI219" s="203" t="str">
        <f>IF($H219=0,"*",IF(転記作業用!$AW219=0,"-",転記作業用!AL219))</f>
        <v>-</v>
      </c>
      <c r="AJ219" s="203" t="str">
        <f>IF($H219=0,"*",IF(転記作業用!$AW219=0,"-",転記作業用!AM219))</f>
        <v>-</v>
      </c>
      <c r="AK219" s="203" t="str">
        <f>IF($H219=0,"*",IF(転記作業用!$AW219=0,"-",転記作業用!AN219))</f>
        <v>-</v>
      </c>
      <c r="AL219" s="203" t="str">
        <f>IF($H219=0,"*",IF(転記作業用!$AW219=0,"-",転記作業用!AO219))</f>
        <v>-</v>
      </c>
      <c r="AM219" s="203" t="str">
        <f>IF($H219=0,"*",IF(転記作業用!$AW219=0,"-",転記作業用!AP219))</f>
        <v>-</v>
      </c>
      <c r="AN219" s="203" t="str">
        <f>IF($H219=0,"*",IF(転記作業用!$AW219=0,"-",転記作業用!AQ219))</f>
        <v>-</v>
      </c>
      <c r="AO219" s="203" t="str">
        <f>IF($H219=0,"*",IF(転記作業用!$AW219=0,"-",転記作業用!AR219))</f>
        <v>-</v>
      </c>
      <c r="AP219" s="203" t="str">
        <f>IF($H219=0,"*",IF(転記作業用!$AW219=0,"-",転記作業用!AS219))</f>
        <v>-</v>
      </c>
      <c r="AQ219" s="203" t="str">
        <f>IF($H219=0,"*",IF(転記作業用!$AW219=0,"-",転記作業用!AT219))</f>
        <v>-</v>
      </c>
      <c r="AR219" s="203" t="str">
        <f>IF($H219=0,"*",IF(転記作業用!$AW219=0,"-",転記作業用!AU219))</f>
        <v>-</v>
      </c>
      <c r="AS219" s="203" t="str">
        <f>IF($H219=0,"*",IF(転記作業用!$AW219=0,"-",転記作業用!AV219))</f>
        <v>-</v>
      </c>
      <c r="AT219" s="203" t="str">
        <f>IF($I219=0,"*",IF(転記作業用!$BM219=0,"-",転記作業用!AX219))</f>
        <v>-</v>
      </c>
      <c r="AU219" s="203" t="str">
        <f>IF($I219=0,"*",IF(転記作業用!$BM219=0,"-",転記作業用!AY219))</f>
        <v>-</v>
      </c>
      <c r="AV219" s="203" t="str">
        <f>IF($I219=0,"*",IF(転記作業用!$BM219=0,"-",転記作業用!AZ219))</f>
        <v>-</v>
      </c>
      <c r="AW219" s="203" t="str">
        <f>IF($I219=0,"*",IF(転記作業用!$BM219=0,"-",転記作業用!BA219))</f>
        <v>-</v>
      </c>
      <c r="AX219" s="203" t="str">
        <f>IF($I219=0,"*",IF(転記作業用!$BM219=0,"-",転記作業用!BB219))</f>
        <v>-</v>
      </c>
      <c r="AY219" s="203" t="str">
        <f>IF($I219=0,"*",IF(転記作業用!$BM219=0,"-",転記作業用!BC219))</f>
        <v>-</v>
      </c>
      <c r="AZ219" s="203" t="str">
        <f>IF($I219=0,"*",IF(転記作業用!$BM219=0,"-",転記作業用!BD219))</f>
        <v>-</v>
      </c>
      <c r="BA219" s="203" t="str">
        <f>IF($I219=0,"*",IF(転記作業用!$BM219=0,"-",転記作業用!BE219))</f>
        <v>-</v>
      </c>
      <c r="BB219" s="203" t="str">
        <f>IF($I219=0,"*",IF(転記作業用!$BM219=0,"-",転記作業用!BF219))</f>
        <v>-</v>
      </c>
      <c r="BC219" s="203" t="str">
        <f>IF($I219=0,"*",IF(転記作業用!$BM219=0,"-",転記作業用!BG219))</f>
        <v>-</v>
      </c>
      <c r="BD219" s="203" t="str">
        <f>IF($I219=0,"*",IF(転記作業用!$BM219=0,"-",転記作業用!BH219))</f>
        <v>-</v>
      </c>
      <c r="BE219" s="203" t="str">
        <f>IF($I219=0,"*",IF(転記作業用!$BM219=0,"-",転記作業用!BI219))</f>
        <v>-</v>
      </c>
      <c r="BF219" s="203" t="str">
        <f>IF($I219=0,"*",IF(転記作業用!$BM219=0,"-",転記作業用!BJ219))</f>
        <v>-</v>
      </c>
      <c r="BG219" s="203" t="str">
        <f>IF($I219=0,"*",IF(転記作業用!$BM219=0,"-",転記作業用!BK219))</f>
        <v>-</v>
      </c>
      <c r="BH219" s="203" t="str">
        <f>IF($I219=0,"*",IF(転記作業用!$BM219=0,"-",転記作業用!BL219))</f>
        <v>-</v>
      </c>
      <c r="BI219" s="203" t="str">
        <f>IF('在宅生活改善調査（利用者票）'!BI228="","-",'在宅生活改善調査（利用者票）'!BI228)</f>
        <v>-</v>
      </c>
      <c r="BJ219" s="203" t="str">
        <f>IF($BI219=4,"*",IF(転記作業用!$CK219=0,"-",転記作業用!BO219))</f>
        <v>-</v>
      </c>
      <c r="BK219" s="203" t="str">
        <f>IF($BI219=4,"*",IF(転記作業用!$CK219=0,"-",転記作業用!BP219))</f>
        <v>-</v>
      </c>
      <c r="BL219" s="203" t="str">
        <f>IF($BI219=4,"*",IF(転記作業用!$CK219=0,"-",転記作業用!BQ219))</f>
        <v>-</v>
      </c>
      <c r="BM219" s="203" t="str">
        <f>IF($BI219=4,"*",IF(転記作業用!$CK219=0,"-",転記作業用!BR219))</f>
        <v>-</v>
      </c>
      <c r="BN219" s="203" t="str">
        <f>IF($BI219=4,"*",IF(転記作業用!$CK219=0,"-",転記作業用!BS219))</f>
        <v>-</v>
      </c>
      <c r="BO219" s="203" t="str">
        <f>IF($BI219=4,"*",IF(転記作業用!$CK219=0,"-",転記作業用!BT219))</f>
        <v>-</v>
      </c>
      <c r="BP219" s="203" t="str">
        <f>IF($BI219=4,"*",IF(転記作業用!$CK219=0,"-",転記作業用!BU219))</f>
        <v>-</v>
      </c>
      <c r="BQ219" s="203" t="str">
        <f>IF($BI219=4,"*",IF(転記作業用!$CK219=0,"-",転記作業用!BV219))</f>
        <v>-</v>
      </c>
      <c r="BR219" s="203" t="str">
        <f>IF($BI219=4,"*",IF(転記作業用!$CK219=0,"-",転記作業用!BW219))</f>
        <v>-</v>
      </c>
      <c r="BS219" s="203" t="str">
        <f>IF($BI219=4,"*",IF(転記作業用!$CK219=0,"-",転記作業用!BX219))</f>
        <v>-</v>
      </c>
      <c r="BT219" s="203" t="str">
        <f>IF($BI219=4,"*",IF(転記作業用!$CK219=0,"-",転記作業用!BY219))</f>
        <v>-</v>
      </c>
      <c r="BU219" s="203" t="str">
        <f>IF($BI219=4,"*",IF(転記作業用!$CK219=0,"-",転記作業用!BZ219))</f>
        <v>-</v>
      </c>
      <c r="BV219" s="203" t="str">
        <f>IF($BI219=4,"*",IF(転記作業用!$CK219=0,"-",転記作業用!CA219))</f>
        <v>-</v>
      </c>
      <c r="BW219" s="203" t="str">
        <f>IF($BI219=4,"*",IF(転記作業用!$CK219=0,"-",転記作業用!CB219))</f>
        <v>-</v>
      </c>
      <c r="BX219" s="203" t="str">
        <f>IF($BI219=4,"*",IF(転記作業用!$CK219=0,"-",転記作業用!CC219))</f>
        <v>-</v>
      </c>
      <c r="BY219" s="203" t="str">
        <f>IF($BI219=4,"*",IF(転記作業用!$CK219=0,"-",転記作業用!CD219))</f>
        <v>-</v>
      </c>
      <c r="BZ219" s="203" t="str">
        <f>IF($BI219=4,"*",IF(転記作業用!$CK219=0,"-",転記作業用!CE219))</f>
        <v>-</v>
      </c>
      <c r="CA219" s="203" t="str">
        <f>IF($BI219=4,"*",IF(転記作業用!$CK219=0,"-",転記作業用!CF219))</f>
        <v>-</v>
      </c>
      <c r="CB219" s="203" t="str">
        <f>IF($BI219=4,"*",IF(転記作業用!$CK219=0,"-",転記作業用!CG219))</f>
        <v>-</v>
      </c>
      <c r="CC219" s="203" t="str">
        <f>IF(転記作業用!$CJ219=0,"*",IF('在宅生活改善調査（利用者票）'!CC228="","-",'在宅生活改善調査（利用者票）'!CC228))</f>
        <v>*</v>
      </c>
      <c r="CD219" s="203" t="str">
        <f>IF(転記作業用!CI219=0,"*",IF('在宅生活改善調査（利用者票）'!CD228="","-",'在宅生活改善調査（利用者票）'!CD228))</f>
        <v>*</v>
      </c>
      <c r="CE219" s="203" t="str">
        <f>IF(CB219&lt;&gt;1,"*",IF('在宅生活改善調査（利用者票）'!CE228="","-",'在宅生活改善調査（利用者票）'!CE228))</f>
        <v>*</v>
      </c>
    </row>
    <row r="220" spans="2:83" x14ac:dyDescent="0.15">
      <c r="B220" s="203" t="str">
        <f>IF('在宅生活改善調査（利用者票）'!B229="","-",'在宅生活改善調査（利用者票）'!B229)</f>
        <v>-</v>
      </c>
      <c r="C220" s="203" t="str">
        <f>IF('在宅生活改善調査（利用者票）'!C229="","-",'在宅生活改善調査（利用者票）'!C229)</f>
        <v>-</v>
      </c>
      <c r="D220" s="203" t="str">
        <f>IF('在宅生活改善調査（利用者票）'!D229="","-",'在宅生活改善調査（利用者票）'!D229)</f>
        <v>-</v>
      </c>
      <c r="E220" s="203" t="str">
        <f>IF(転記作業用!$K220=0,"-",転記作業用!D220)</f>
        <v>-</v>
      </c>
      <c r="F220" s="203" t="str">
        <f>IF(転記作業用!$K220=0,"-",転記作業用!E220)</f>
        <v>-</v>
      </c>
      <c r="G220" s="203" t="str">
        <f>IF(転記作業用!$K220=0,"-",転記作業用!F220)</f>
        <v>-</v>
      </c>
      <c r="H220" s="203" t="str">
        <f>IF(転記作業用!$K220=0,"-",転記作業用!G220)</f>
        <v>-</v>
      </c>
      <c r="I220" s="203" t="str">
        <f>IF(転記作業用!$K220=0,"-",転記作業用!H220)</f>
        <v>-</v>
      </c>
      <c r="J220" s="203" t="str">
        <f>IF(転記作業用!$K220=0,"-",転記作業用!I220)</f>
        <v>-</v>
      </c>
      <c r="K220" s="203" t="str">
        <f>IF(転記作業用!$K220=0,"-",転記作業用!J220)</f>
        <v>-</v>
      </c>
      <c r="L220" s="203" t="str">
        <f>IF(転記作業用!$S220=0,"-",転記作業用!L220)</f>
        <v>-</v>
      </c>
      <c r="M220" s="203" t="str">
        <f>IF(転記作業用!$S220=0,"-",転記作業用!M220)</f>
        <v>-</v>
      </c>
      <c r="N220" s="203" t="str">
        <f>IF(転記作業用!$S220=0,"-",転記作業用!N220)</f>
        <v>-</v>
      </c>
      <c r="O220" s="203" t="str">
        <f>IF(転記作業用!$S220=0,"-",転記作業用!O220)</f>
        <v>-</v>
      </c>
      <c r="P220" s="203" t="str">
        <f>IF(転記作業用!$S220=0,"-",転記作業用!P220)</f>
        <v>-</v>
      </c>
      <c r="Q220" s="203" t="str">
        <f>IF(転記作業用!$S220=0,"-",転記作業用!Q220)</f>
        <v>-</v>
      </c>
      <c r="R220" s="203" t="str">
        <f>IF(転記作業用!$S220=0,"-",転記作業用!R220)</f>
        <v>-</v>
      </c>
      <c r="S220" s="203" t="str">
        <f>IF(転記作業用!$AB220=0,"-",転記作業用!T220)</f>
        <v>-</v>
      </c>
      <c r="T220" s="203" t="str">
        <f>IF(転記作業用!$AB220=0,"-",転記作業用!U220)</f>
        <v>-</v>
      </c>
      <c r="U220" s="203" t="str">
        <f>IF(転記作業用!$AB220=0,"-",転記作業用!V220)</f>
        <v>-</v>
      </c>
      <c r="V220" s="203" t="str">
        <f>IF(転記作業用!$AB220=0,"-",転記作業用!W220)</f>
        <v>-</v>
      </c>
      <c r="W220" s="203" t="str">
        <f>IF(転記作業用!$AB220=0,"-",転記作業用!X220)</f>
        <v>-</v>
      </c>
      <c r="X220" s="203" t="str">
        <f>IF(転記作業用!$AB220=0,"-",転記作業用!Y220)</f>
        <v>-</v>
      </c>
      <c r="Y220" s="203" t="str">
        <f>IF(転記作業用!$AB220=0,"-",転記作業用!Z220)</f>
        <v>-</v>
      </c>
      <c r="Z220" s="203" t="str">
        <f>IF(転記作業用!$AB220=0,"-",転記作業用!AA220)</f>
        <v>-</v>
      </c>
      <c r="AA220" s="203" t="str">
        <f>IF($G220=0,"*",IF(転記作業用!$AK220=0,"-",転記作業用!AC220))</f>
        <v>-</v>
      </c>
      <c r="AB220" s="203" t="str">
        <f>IF($G220=0,"*",IF(転記作業用!$AK220=0,"-",転記作業用!AD220))</f>
        <v>-</v>
      </c>
      <c r="AC220" s="203" t="str">
        <f>IF($G220=0,"*",IF(転記作業用!$AK220=0,"-",転記作業用!AE220))</f>
        <v>-</v>
      </c>
      <c r="AD220" s="203" t="str">
        <f>IF($G220=0,"*",IF(転記作業用!$AK220=0,"-",転記作業用!AF220))</f>
        <v>-</v>
      </c>
      <c r="AE220" s="203" t="str">
        <f>IF($G220=0,"*",IF(転記作業用!$AK220=0,"-",転記作業用!AG220))</f>
        <v>-</v>
      </c>
      <c r="AF220" s="203" t="str">
        <f>IF($G220=0,"*",IF(転記作業用!$AK220=0,"-",転記作業用!AH220))</f>
        <v>-</v>
      </c>
      <c r="AG220" s="203" t="str">
        <f>IF($G220=0,"*",IF(転記作業用!$AK220=0,"-",転記作業用!AI220))</f>
        <v>-</v>
      </c>
      <c r="AH220" s="203" t="str">
        <f>IF($G220=0,"*",IF(転記作業用!$AK220=0,"-",転記作業用!AJ220))</f>
        <v>-</v>
      </c>
      <c r="AI220" s="203" t="str">
        <f>IF($H220=0,"*",IF(転記作業用!$AW220=0,"-",転記作業用!AL220))</f>
        <v>-</v>
      </c>
      <c r="AJ220" s="203" t="str">
        <f>IF($H220=0,"*",IF(転記作業用!$AW220=0,"-",転記作業用!AM220))</f>
        <v>-</v>
      </c>
      <c r="AK220" s="203" t="str">
        <f>IF($H220=0,"*",IF(転記作業用!$AW220=0,"-",転記作業用!AN220))</f>
        <v>-</v>
      </c>
      <c r="AL220" s="203" t="str">
        <f>IF($H220=0,"*",IF(転記作業用!$AW220=0,"-",転記作業用!AO220))</f>
        <v>-</v>
      </c>
      <c r="AM220" s="203" t="str">
        <f>IF($H220=0,"*",IF(転記作業用!$AW220=0,"-",転記作業用!AP220))</f>
        <v>-</v>
      </c>
      <c r="AN220" s="203" t="str">
        <f>IF($H220=0,"*",IF(転記作業用!$AW220=0,"-",転記作業用!AQ220))</f>
        <v>-</v>
      </c>
      <c r="AO220" s="203" t="str">
        <f>IF($H220=0,"*",IF(転記作業用!$AW220=0,"-",転記作業用!AR220))</f>
        <v>-</v>
      </c>
      <c r="AP220" s="203" t="str">
        <f>IF($H220=0,"*",IF(転記作業用!$AW220=0,"-",転記作業用!AS220))</f>
        <v>-</v>
      </c>
      <c r="AQ220" s="203" t="str">
        <f>IF($H220=0,"*",IF(転記作業用!$AW220=0,"-",転記作業用!AT220))</f>
        <v>-</v>
      </c>
      <c r="AR220" s="203" t="str">
        <f>IF($H220=0,"*",IF(転記作業用!$AW220=0,"-",転記作業用!AU220))</f>
        <v>-</v>
      </c>
      <c r="AS220" s="203" t="str">
        <f>IF($H220=0,"*",IF(転記作業用!$AW220=0,"-",転記作業用!AV220))</f>
        <v>-</v>
      </c>
      <c r="AT220" s="203" t="str">
        <f>IF($I220=0,"*",IF(転記作業用!$BM220=0,"-",転記作業用!AX220))</f>
        <v>-</v>
      </c>
      <c r="AU220" s="203" t="str">
        <f>IF($I220=0,"*",IF(転記作業用!$BM220=0,"-",転記作業用!AY220))</f>
        <v>-</v>
      </c>
      <c r="AV220" s="203" t="str">
        <f>IF($I220=0,"*",IF(転記作業用!$BM220=0,"-",転記作業用!AZ220))</f>
        <v>-</v>
      </c>
      <c r="AW220" s="203" t="str">
        <f>IF($I220=0,"*",IF(転記作業用!$BM220=0,"-",転記作業用!BA220))</f>
        <v>-</v>
      </c>
      <c r="AX220" s="203" t="str">
        <f>IF($I220=0,"*",IF(転記作業用!$BM220=0,"-",転記作業用!BB220))</f>
        <v>-</v>
      </c>
      <c r="AY220" s="203" t="str">
        <f>IF($I220=0,"*",IF(転記作業用!$BM220=0,"-",転記作業用!BC220))</f>
        <v>-</v>
      </c>
      <c r="AZ220" s="203" t="str">
        <f>IF($I220=0,"*",IF(転記作業用!$BM220=0,"-",転記作業用!BD220))</f>
        <v>-</v>
      </c>
      <c r="BA220" s="203" t="str">
        <f>IF($I220=0,"*",IF(転記作業用!$BM220=0,"-",転記作業用!BE220))</f>
        <v>-</v>
      </c>
      <c r="BB220" s="203" t="str">
        <f>IF($I220=0,"*",IF(転記作業用!$BM220=0,"-",転記作業用!BF220))</f>
        <v>-</v>
      </c>
      <c r="BC220" s="203" t="str">
        <f>IF($I220=0,"*",IF(転記作業用!$BM220=0,"-",転記作業用!BG220))</f>
        <v>-</v>
      </c>
      <c r="BD220" s="203" t="str">
        <f>IF($I220=0,"*",IF(転記作業用!$BM220=0,"-",転記作業用!BH220))</f>
        <v>-</v>
      </c>
      <c r="BE220" s="203" t="str">
        <f>IF($I220=0,"*",IF(転記作業用!$BM220=0,"-",転記作業用!BI220))</f>
        <v>-</v>
      </c>
      <c r="BF220" s="203" t="str">
        <f>IF($I220=0,"*",IF(転記作業用!$BM220=0,"-",転記作業用!BJ220))</f>
        <v>-</v>
      </c>
      <c r="BG220" s="203" t="str">
        <f>IF($I220=0,"*",IF(転記作業用!$BM220=0,"-",転記作業用!BK220))</f>
        <v>-</v>
      </c>
      <c r="BH220" s="203" t="str">
        <f>IF($I220=0,"*",IF(転記作業用!$BM220=0,"-",転記作業用!BL220))</f>
        <v>-</v>
      </c>
      <c r="BI220" s="203" t="str">
        <f>IF('在宅生活改善調査（利用者票）'!BI229="","-",'在宅生活改善調査（利用者票）'!BI229)</f>
        <v>-</v>
      </c>
      <c r="BJ220" s="203" t="str">
        <f>IF($BI220=4,"*",IF(転記作業用!$CK220=0,"-",転記作業用!BO220))</f>
        <v>-</v>
      </c>
      <c r="BK220" s="203" t="str">
        <f>IF($BI220=4,"*",IF(転記作業用!$CK220=0,"-",転記作業用!BP220))</f>
        <v>-</v>
      </c>
      <c r="BL220" s="203" t="str">
        <f>IF($BI220=4,"*",IF(転記作業用!$CK220=0,"-",転記作業用!BQ220))</f>
        <v>-</v>
      </c>
      <c r="BM220" s="203" t="str">
        <f>IF($BI220=4,"*",IF(転記作業用!$CK220=0,"-",転記作業用!BR220))</f>
        <v>-</v>
      </c>
      <c r="BN220" s="203" t="str">
        <f>IF($BI220=4,"*",IF(転記作業用!$CK220=0,"-",転記作業用!BS220))</f>
        <v>-</v>
      </c>
      <c r="BO220" s="203" t="str">
        <f>IF($BI220=4,"*",IF(転記作業用!$CK220=0,"-",転記作業用!BT220))</f>
        <v>-</v>
      </c>
      <c r="BP220" s="203" t="str">
        <f>IF($BI220=4,"*",IF(転記作業用!$CK220=0,"-",転記作業用!BU220))</f>
        <v>-</v>
      </c>
      <c r="BQ220" s="203" t="str">
        <f>IF($BI220=4,"*",IF(転記作業用!$CK220=0,"-",転記作業用!BV220))</f>
        <v>-</v>
      </c>
      <c r="BR220" s="203" t="str">
        <f>IF($BI220=4,"*",IF(転記作業用!$CK220=0,"-",転記作業用!BW220))</f>
        <v>-</v>
      </c>
      <c r="BS220" s="203" t="str">
        <f>IF($BI220=4,"*",IF(転記作業用!$CK220=0,"-",転記作業用!BX220))</f>
        <v>-</v>
      </c>
      <c r="BT220" s="203" t="str">
        <f>IF($BI220=4,"*",IF(転記作業用!$CK220=0,"-",転記作業用!BY220))</f>
        <v>-</v>
      </c>
      <c r="BU220" s="203" t="str">
        <f>IF($BI220=4,"*",IF(転記作業用!$CK220=0,"-",転記作業用!BZ220))</f>
        <v>-</v>
      </c>
      <c r="BV220" s="203" t="str">
        <f>IF($BI220=4,"*",IF(転記作業用!$CK220=0,"-",転記作業用!CA220))</f>
        <v>-</v>
      </c>
      <c r="BW220" s="203" t="str">
        <f>IF($BI220=4,"*",IF(転記作業用!$CK220=0,"-",転記作業用!CB220))</f>
        <v>-</v>
      </c>
      <c r="BX220" s="203" t="str">
        <f>IF($BI220=4,"*",IF(転記作業用!$CK220=0,"-",転記作業用!CC220))</f>
        <v>-</v>
      </c>
      <c r="BY220" s="203" t="str">
        <f>IF($BI220=4,"*",IF(転記作業用!$CK220=0,"-",転記作業用!CD220))</f>
        <v>-</v>
      </c>
      <c r="BZ220" s="203" t="str">
        <f>IF($BI220=4,"*",IF(転記作業用!$CK220=0,"-",転記作業用!CE220))</f>
        <v>-</v>
      </c>
      <c r="CA220" s="203" t="str">
        <f>IF($BI220=4,"*",IF(転記作業用!$CK220=0,"-",転記作業用!CF220))</f>
        <v>-</v>
      </c>
      <c r="CB220" s="203" t="str">
        <f>IF($BI220=4,"*",IF(転記作業用!$CK220=0,"-",転記作業用!CG220))</f>
        <v>-</v>
      </c>
      <c r="CC220" s="203" t="str">
        <f>IF(転記作業用!$CJ220=0,"*",IF('在宅生活改善調査（利用者票）'!CC229="","-",'在宅生活改善調査（利用者票）'!CC229))</f>
        <v>*</v>
      </c>
      <c r="CD220" s="203" t="str">
        <f>IF(転記作業用!CI220=0,"*",IF('在宅生活改善調査（利用者票）'!CD229="","-",'在宅生活改善調査（利用者票）'!CD229))</f>
        <v>*</v>
      </c>
      <c r="CE220" s="203" t="str">
        <f>IF(CB220&lt;&gt;1,"*",IF('在宅生活改善調査（利用者票）'!CE229="","-",'在宅生活改善調査（利用者票）'!CE229))</f>
        <v>*</v>
      </c>
    </row>
    <row r="221" spans="2:83" x14ac:dyDescent="0.15">
      <c r="B221" s="203" t="str">
        <f>IF('在宅生活改善調査（利用者票）'!B230="","-",'在宅生活改善調査（利用者票）'!B230)</f>
        <v>-</v>
      </c>
      <c r="C221" s="203" t="str">
        <f>IF('在宅生活改善調査（利用者票）'!C230="","-",'在宅生活改善調査（利用者票）'!C230)</f>
        <v>-</v>
      </c>
      <c r="D221" s="203" t="str">
        <f>IF('在宅生活改善調査（利用者票）'!D230="","-",'在宅生活改善調査（利用者票）'!D230)</f>
        <v>-</v>
      </c>
      <c r="E221" s="203" t="str">
        <f>IF(転記作業用!$K221=0,"-",転記作業用!D221)</f>
        <v>-</v>
      </c>
      <c r="F221" s="203" t="str">
        <f>IF(転記作業用!$K221=0,"-",転記作業用!E221)</f>
        <v>-</v>
      </c>
      <c r="G221" s="203" t="str">
        <f>IF(転記作業用!$K221=0,"-",転記作業用!F221)</f>
        <v>-</v>
      </c>
      <c r="H221" s="203" t="str">
        <f>IF(転記作業用!$K221=0,"-",転記作業用!G221)</f>
        <v>-</v>
      </c>
      <c r="I221" s="203" t="str">
        <f>IF(転記作業用!$K221=0,"-",転記作業用!H221)</f>
        <v>-</v>
      </c>
      <c r="J221" s="203" t="str">
        <f>IF(転記作業用!$K221=0,"-",転記作業用!I221)</f>
        <v>-</v>
      </c>
      <c r="K221" s="203" t="str">
        <f>IF(転記作業用!$K221=0,"-",転記作業用!J221)</f>
        <v>-</v>
      </c>
      <c r="L221" s="203" t="str">
        <f>IF(転記作業用!$S221=0,"-",転記作業用!L221)</f>
        <v>-</v>
      </c>
      <c r="M221" s="203" t="str">
        <f>IF(転記作業用!$S221=0,"-",転記作業用!M221)</f>
        <v>-</v>
      </c>
      <c r="N221" s="203" t="str">
        <f>IF(転記作業用!$S221=0,"-",転記作業用!N221)</f>
        <v>-</v>
      </c>
      <c r="O221" s="203" t="str">
        <f>IF(転記作業用!$S221=0,"-",転記作業用!O221)</f>
        <v>-</v>
      </c>
      <c r="P221" s="203" t="str">
        <f>IF(転記作業用!$S221=0,"-",転記作業用!P221)</f>
        <v>-</v>
      </c>
      <c r="Q221" s="203" t="str">
        <f>IF(転記作業用!$S221=0,"-",転記作業用!Q221)</f>
        <v>-</v>
      </c>
      <c r="R221" s="203" t="str">
        <f>IF(転記作業用!$S221=0,"-",転記作業用!R221)</f>
        <v>-</v>
      </c>
      <c r="S221" s="203" t="str">
        <f>IF(転記作業用!$AB221=0,"-",転記作業用!T221)</f>
        <v>-</v>
      </c>
      <c r="T221" s="203" t="str">
        <f>IF(転記作業用!$AB221=0,"-",転記作業用!U221)</f>
        <v>-</v>
      </c>
      <c r="U221" s="203" t="str">
        <f>IF(転記作業用!$AB221=0,"-",転記作業用!V221)</f>
        <v>-</v>
      </c>
      <c r="V221" s="203" t="str">
        <f>IF(転記作業用!$AB221=0,"-",転記作業用!W221)</f>
        <v>-</v>
      </c>
      <c r="W221" s="203" t="str">
        <f>IF(転記作業用!$AB221=0,"-",転記作業用!X221)</f>
        <v>-</v>
      </c>
      <c r="X221" s="203" t="str">
        <f>IF(転記作業用!$AB221=0,"-",転記作業用!Y221)</f>
        <v>-</v>
      </c>
      <c r="Y221" s="203" t="str">
        <f>IF(転記作業用!$AB221=0,"-",転記作業用!Z221)</f>
        <v>-</v>
      </c>
      <c r="Z221" s="203" t="str">
        <f>IF(転記作業用!$AB221=0,"-",転記作業用!AA221)</f>
        <v>-</v>
      </c>
      <c r="AA221" s="203" t="str">
        <f>IF($G221=0,"*",IF(転記作業用!$AK221=0,"-",転記作業用!AC221))</f>
        <v>-</v>
      </c>
      <c r="AB221" s="203" t="str">
        <f>IF($G221=0,"*",IF(転記作業用!$AK221=0,"-",転記作業用!AD221))</f>
        <v>-</v>
      </c>
      <c r="AC221" s="203" t="str">
        <f>IF($G221=0,"*",IF(転記作業用!$AK221=0,"-",転記作業用!AE221))</f>
        <v>-</v>
      </c>
      <c r="AD221" s="203" t="str">
        <f>IF($G221=0,"*",IF(転記作業用!$AK221=0,"-",転記作業用!AF221))</f>
        <v>-</v>
      </c>
      <c r="AE221" s="203" t="str">
        <f>IF($G221=0,"*",IF(転記作業用!$AK221=0,"-",転記作業用!AG221))</f>
        <v>-</v>
      </c>
      <c r="AF221" s="203" t="str">
        <f>IF($G221=0,"*",IF(転記作業用!$AK221=0,"-",転記作業用!AH221))</f>
        <v>-</v>
      </c>
      <c r="AG221" s="203" t="str">
        <f>IF($G221=0,"*",IF(転記作業用!$AK221=0,"-",転記作業用!AI221))</f>
        <v>-</v>
      </c>
      <c r="AH221" s="203" t="str">
        <f>IF($G221=0,"*",IF(転記作業用!$AK221=0,"-",転記作業用!AJ221))</f>
        <v>-</v>
      </c>
      <c r="AI221" s="203" t="str">
        <f>IF($H221=0,"*",IF(転記作業用!$AW221=0,"-",転記作業用!AL221))</f>
        <v>-</v>
      </c>
      <c r="AJ221" s="203" t="str">
        <f>IF($H221=0,"*",IF(転記作業用!$AW221=0,"-",転記作業用!AM221))</f>
        <v>-</v>
      </c>
      <c r="AK221" s="203" t="str">
        <f>IF($H221=0,"*",IF(転記作業用!$AW221=0,"-",転記作業用!AN221))</f>
        <v>-</v>
      </c>
      <c r="AL221" s="203" t="str">
        <f>IF($H221=0,"*",IF(転記作業用!$AW221=0,"-",転記作業用!AO221))</f>
        <v>-</v>
      </c>
      <c r="AM221" s="203" t="str">
        <f>IF($H221=0,"*",IF(転記作業用!$AW221=0,"-",転記作業用!AP221))</f>
        <v>-</v>
      </c>
      <c r="AN221" s="203" t="str">
        <f>IF($H221=0,"*",IF(転記作業用!$AW221=0,"-",転記作業用!AQ221))</f>
        <v>-</v>
      </c>
      <c r="AO221" s="203" t="str">
        <f>IF($H221=0,"*",IF(転記作業用!$AW221=0,"-",転記作業用!AR221))</f>
        <v>-</v>
      </c>
      <c r="AP221" s="203" t="str">
        <f>IF($H221=0,"*",IF(転記作業用!$AW221=0,"-",転記作業用!AS221))</f>
        <v>-</v>
      </c>
      <c r="AQ221" s="203" t="str">
        <f>IF($H221=0,"*",IF(転記作業用!$AW221=0,"-",転記作業用!AT221))</f>
        <v>-</v>
      </c>
      <c r="AR221" s="203" t="str">
        <f>IF($H221=0,"*",IF(転記作業用!$AW221=0,"-",転記作業用!AU221))</f>
        <v>-</v>
      </c>
      <c r="AS221" s="203" t="str">
        <f>IF($H221=0,"*",IF(転記作業用!$AW221=0,"-",転記作業用!AV221))</f>
        <v>-</v>
      </c>
      <c r="AT221" s="203" t="str">
        <f>IF($I221=0,"*",IF(転記作業用!$BM221=0,"-",転記作業用!AX221))</f>
        <v>-</v>
      </c>
      <c r="AU221" s="203" t="str">
        <f>IF($I221=0,"*",IF(転記作業用!$BM221=0,"-",転記作業用!AY221))</f>
        <v>-</v>
      </c>
      <c r="AV221" s="203" t="str">
        <f>IF($I221=0,"*",IF(転記作業用!$BM221=0,"-",転記作業用!AZ221))</f>
        <v>-</v>
      </c>
      <c r="AW221" s="203" t="str">
        <f>IF($I221=0,"*",IF(転記作業用!$BM221=0,"-",転記作業用!BA221))</f>
        <v>-</v>
      </c>
      <c r="AX221" s="203" t="str">
        <f>IF($I221=0,"*",IF(転記作業用!$BM221=0,"-",転記作業用!BB221))</f>
        <v>-</v>
      </c>
      <c r="AY221" s="203" t="str">
        <f>IF($I221=0,"*",IF(転記作業用!$BM221=0,"-",転記作業用!BC221))</f>
        <v>-</v>
      </c>
      <c r="AZ221" s="203" t="str">
        <f>IF($I221=0,"*",IF(転記作業用!$BM221=0,"-",転記作業用!BD221))</f>
        <v>-</v>
      </c>
      <c r="BA221" s="203" t="str">
        <f>IF($I221=0,"*",IF(転記作業用!$BM221=0,"-",転記作業用!BE221))</f>
        <v>-</v>
      </c>
      <c r="BB221" s="203" t="str">
        <f>IF($I221=0,"*",IF(転記作業用!$BM221=0,"-",転記作業用!BF221))</f>
        <v>-</v>
      </c>
      <c r="BC221" s="203" t="str">
        <f>IF($I221=0,"*",IF(転記作業用!$BM221=0,"-",転記作業用!BG221))</f>
        <v>-</v>
      </c>
      <c r="BD221" s="203" t="str">
        <f>IF($I221=0,"*",IF(転記作業用!$BM221=0,"-",転記作業用!BH221))</f>
        <v>-</v>
      </c>
      <c r="BE221" s="203" t="str">
        <f>IF($I221=0,"*",IF(転記作業用!$BM221=0,"-",転記作業用!BI221))</f>
        <v>-</v>
      </c>
      <c r="BF221" s="203" t="str">
        <f>IF($I221=0,"*",IF(転記作業用!$BM221=0,"-",転記作業用!BJ221))</f>
        <v>-</v>
      </c>
      <c r="BG221" s="203" t="str">
        <f>IF($I221=0,"*",IF(転記作業用!$BM221=0,"-",転記作業用!BK221))</f>
        <v>-</v>
      </c>
      <c r="BH221" s="203" t="str">
        <f>IF($I221=0,"*",IF(転記作業用!$BM221=0,"-",転記作業用!BL221))</f>
        <v>-</v>
      </c>
      <c r="BI221" s="203" t="str">
        <f>IF('在宅生活改善調査（利用者票）'!BI230="","-",'在宅生活改善調査（利用者票）'!BI230)</f>
        <v>-</v>
      </c>
      <c r="BJ221" s="203" t="str">
        <f>IF($BI221=4,"*",IF(転記作業用!$CK221=0,"-",転記作業用!BO221))</f>
        <v>-</v>
      </c>
      <c r="BK221" s="203" t="str">
        <f>IF($BI221=4,"*",IF(転記作業用!$CK221=0,"-",転記作業用!BP221))</f>
        <v>-</v>
      </c>
      <c r="BL221" s="203" t="str">
        <f>IF($BI221=4,"*",IF(転記作業用!$CK221=0,"-",転記作業用!BQ221))</f>
        <v>-</v>
      </c>
      <c r="BM221" s="203" t="str">
        <f>IF($BI221=4,"*",IF(転記作業用!$CK221=0,"-",転記作業用!BR221))</f>
        <v>-</v>
      </c>
      <c r="BN221" s="203" t="str">
        <f>IF($BI221=4,"*",IF(転記作業用!$CK221=0,"-",転記作業用!BS221))</f>
        <v>-</v>
      </c>
      <c r="BO221" s="203" t="str">
        <f>IF($BI221=4,"*",IF(転記作業用!$CK221=0,"-",転記作業用!BT221))</f>
        <v>-</v>
      </c>
      <c r="BP221" s="203" t="str">
        <f>IF($BI221=4,"*",IF(転記作業用!$CK221=0,"-",転記作業用!BU221))</f>
        <v>-</v>
      </c>
      <c r="BQ221" s="203" t="str">
        <f>IF($BI221=4,"*",IF(転記作業用!$CK221=0,"-",転記作業用!BV221))</f>
        <v>-</v>
      </c>
      <c r="BR221" s="203" t="str">
        <f>IF($BI221=4,"*",IF(転記作業用!$CK221=0,"-",転記作業用!BW221))</f>
        <v>-</v>
      </c>
      <c r="BS221" s="203" t="str">
        <f>IF($BI221=4,"*",IF(転記作業用!$CK221=0,"-",転記作業用!BX221))</f>
        <v>-</v>
      </c>
      <c r="BT221" s="203" t="str">
        <f>IF($BI221=4,"*",IF(転記作業用!$CK221=0,"-",転記作業用!BY221))</f>
        <v>-</v>
      </c>
      <c r="BU221" s="203" t="str">
        <f>IF($BI221=4,"*",IF(転記作業用!$CK221=0,"-",転記作業用!BZ221))</f>
        <v>-</v>
      </c>
      <c r="BV221" s="203" t="str">
        <f>IF($BI221=4,"*",IF(転記作業用!$CK221=0,"-",転記作業用!CA221))</f>
        <v>-</v>
      </c>
      <c r="BW221" s="203" t="str">
        <f>IF($BI221=4,"*",IF(転記作業用!$CK221=0,"-",転記作業用!CB221))</f>
        <v>-</v>
      </c>
      <c r="BX221" s="203" t="str">
        <f>IF($BI221=4,"*",IF(転記作業用!$CK221=0,"-",転記作業用!CC221))</f>
        <v>-</v>
      </c>
      <c r="BY221" s="203" t="str">
        <f>IF($BI221=4,"*",IF(転記作業用!$CK221=0,"-",転記作業用!CD221))</f>
        <v>-</v>
      </c>
      <c r="BZ221" s="203" t="str">
        <f>IF($BI221=4,"*",IF(転記作業用!$CK221=0,"-",転記作業用!CE221))</f>
        <v>-</v>
      </c>
      <c r="CA221" s="203" t="str">
        <f>IF($BI221=4,"*",IF(転記作業用!$CK221=0,"-",転記作業用!CF221))</f>
        <v>-</v>
      </c>
      <c r="CB221" s="203" t="str">
        <f>IF($BI221=4,"*",IF(転記作業用!$CK221=0,"-",転記作業用!CG221))</f>
        <v>-</v>
      </c>
      <c r="CC221" s="203" t="str">
        <f>IF(転記作業用!$CJ221=0,"*",IF('在宅生活改善調査（利用者票）'!CC230="","-",'在宅生活改善調査（利用者票）'!CC230))</f>
        <v>*</v>
      </c>
      <c r="CD221" s="203" t="str">
        <f>IF(転記作業用!CI221=0,"*",IF('在宅生活改善調査（利用者票）'!CD230="","-",'在宅生活改善調査（利用者票）'!CD230))</f>
        <v>*</v>
      </c>
      <c r="CE221" s="203" t="str">
        <f>IF(CB221&lt;&gt;1,"*",IF('在宅生活改善調査（利用者票）'!CE230="","-",'在宅生活改善調査（利用者票）'!CE230))</f>
        <v>*</v>
      </c>
    </row>
    <row r="222" spans="2:83" x14ac:dyDescent="0.15">
      <c r="B222" s="203" t="str">
        <f>IF('在宅生活改善調査（利用者票）'!B231="","-",'在宅生活改善調査（利用者票）'!B231)</f>
        <v>-</v>
      </c>
      <c r="C222" s="203" t="str">
        <f>IF('在宅生活改善調査（利用者票）'!C231="","-",'在宅生活改善調査（利用者票）'!C231)</f>
        <v>-</v>
      </c>
      <c r="D222" s="203" t="str">
        <f>IF('在宅生活改善調査（利用者票）'!D231="","-",'在宅生活改善調査（利用者票）'!D231)</f>
        <v>-</v>
      </c>
      <c r="E222" s="203" t="str">
        <f>IF(転記作業用!$K222=0,"-",転記作業用!D222)</f>
        <v>-</v>
      </c>
      <c r="F222" s="203" t="str">
        <f>IF(転記作業用!$K222=0,"-",転記作業用!E222)</f>
        <v>-</v>
      </c>
      <c r="G222" s="203" t="str">
        <f>IF(転記作業用!$K222=0,"-",転記作業用!F222)</f>
        <v>-</v>
      </c>
      <c r="H222" s="203" t="str">
        <f>IF(転記作業用!$K222=0,"-",転記作業用!G222)</f>
        <v>-</v>
      </c>
      <c r="I222" s="203" t="str">
        <f>IF(転記作業用!$K222=0,"-",転記作業用!H222)</f>
        <v>-</v>
      </c>
      <c r="J222" s="203" t="str">
        <f>IF(転記作業用!$K222=0,"-",転記作業用!I222)</f>
        <v>-</v>
      </c>
      <c r="K222" s="203" t="str">
        <f>IF(転記作業用!$K222=0,"-",転記作業用!J222)</f>
        <v>-</v>
      </c>
      <c r="L222" s="203" t="str">
        <f>IF(転記作業用!$S222=0,"-",転記作業用!L222)</f>
        <v>-</v>
      </c>
      <c r="M222" s="203" t="str">
        <f>IF(転記作業用!$S222=0,"-",転記作業用!M222)</f>
        <v>-</v>
      </c>
      <c r="N222" s="203" t="str">
        <f>IF(転記作業用!$S222=0,"-",転記作業用!N222)</f>
        <v>-</v>
      </c>
      <c r="O222" s="203" t="str">
        <f>IF(転記作業用!$S222=0,"-",転記作業用!O222)</f>
        <v>-</v>
      </c>
      <c r="P222" s="203" t="str">
        <f>IF(転記作業用!$S222=0,"-",転記作業用!P222)</f>
        <v>-</v>
      </c>
      <c r="Q222" s="203" t="str">
        <f>IF(転記作業用!$S222=0,"-",転記作業用!Q222)</f>
        <v>-</v>
      </c>
      <c r="R222" s="203" t="str">
        <f>IF(転記作業用!$S222=0,"-",転記作業用!R222)</f>
        <v>-</v>
      </c>
      <c r="S222" s="203" t="str">
        <f>IF(転記作業用!$AB222=0,"-",転記作業用!T222)</f>
        <v>-</v>
      </c>
      <c r="T222" s="203" t="str">
        <f>IF(転記作業用!$AB222=0,"-",転記作業用!U222)</f>
        <v>-</v>
      </c>
      <c r="U222" s="203" t="str">
        <f>IF(転記作業用!$AB222=0,"-",転記作業用!V222)</f>
        <v>-</v>
      </c>
      <c r="V222" s="203" t="str">
        <f>IF(転記作業用!$AB222=0,"-",転記作業用!W222)</f>
        <v>-</v>
      </c>
      <c r="W222" s="203" t="str">
        <f>IF(転記作業用!$AB222=0,"-",転記作業用!X222)</f>
        <v>-</v>
      </c>
      <c r="X222" s="203" t="str">
        <f>IF(転記作業用!$AB222=0,"-",転記作業用!Y222)</f>
        <v>-</v>
      </c>
      <c r="Y222" s="203" t="str">
        <f>IF(転記作業用!$AB222=0,"-",転記作業用!Z222)</f>
        <v>-</v>
      </c>
      <c r="Z222" s="203" t="str">
        <f>IF(転記作業用!$AB222=0,"-",転記作業用!AA222)</f>
        <v>-</v>
      </c>
      <c r="AA222" s="203" t="str">
        <f>IF($G222=0,"*",IF(転記作業用!$AK222=0,"-",転記作業用!AC222))</f>
        <v>-</v>
      </c>
      <c r="AB222" s="203" t="str">
        <f>IF($G222=0,"*",IF(転記作業用!$AK222=0,"-",転記作業用!AD222))</f>
        <v>-</v>
      </c>
      <c r="AC222" s="203" t="str">
        <f>IF($G222=0,"*",IF(転記作業用!$AK222=0,"-",転記作業用!AE222))</f>
        <v>-</v>
      </c>
      <c r="AD222" s="203" t="str">
        <f>IF($G222=0,"*",IF(転記作業用!$AK222=0,"-",転記作業用!AF222))</f>
        <v>-</v>
      </c>
      <c r="AE222" s="203" t="str">
        <f>IF($G222=0,"*",IF(転記作業用!$AK222=0,"-",転記作業用!AG222))</f>
        <v>-</v>
      </c>
      <c r="AF222" s="203" t="str">
        <f>IF($G222=0,"*",IF(転記作業用!$AK222=0,"-",転記作業用!AH222))</f>
        <v>-</v>
      </c>
      <c r="AG222" s="203" t="str">
        <f>IF($G222=0,"*",IF(転記作業用!$AK222=0,"-",転記作業用!AI222))</f>
        <v>-</v>
      </c>
      <c r="AH222" s="203" t="str">
        <f>IF($G222=0,"*",IF(転記作業用!$AK222=0,"-",転記作業用!AJ222))</f>
        <v>-</v>
      </c>
      <c r="AI222" s="203" t="str">
        <f>IF($H222=0,"*",IF(転記作業用!$AW222=0,"-",転記作業用!AL222))</f>
        <v>-</v>
      </c>
      <c r="AJ222" s="203" t="str">
        <f>IF($H222=0,"*",IF(転記作業用!$AW222=0,"-",転記作業用!AM222))</f>
        <v>-</v>
      </c>
      <c r="AK222" s="203" t="str">
        <f>IF($H222=0,"*",IF(転記作業用!$AW222=0,"-",転記作業用!AN222))</f>
        <v>-</v>
      </c>
      <c r="AL222" s="203" t="str">
        <f>IF($H222=0,"*",IF(転記作業用!$AW222=0,"-",転記作業用!AO222))</f>
        <v>-</v>
      </c>
      <c r="AM222" s="203" t="str">
        <f>IF($H222=0,"*",IF(転記作業用!$AW222=0,"-",転記作業用!AP222))</f>
        <v>-</v>
      </c>
      <c r="AN222" s="203" t="str">
        <f>IF($H222=0,"*",IF(転記作業用!$AW222=0,"-",転記作業用!AQ222))</f>
        <v>-</v>
      </c>
      <c r="AO222" s="203" t="str">
        <f>IF($H222=0,"*",IF(転記作業用!$AW222=0,"-",転記作業用!AR222))</f>
        <v>-</v>
      </c>
      <c r="AP222" s="203" t="str">
        <f>IF($H222=0,"*",IF(転記作業用!$AW222=0,"-",転記作業用!AS222))</f>
        <v>-</v>
      </c>
      <c r="AQ222" s="203" t="str">
        <f>IF($H222=0,"*",IF(転記作業用!$AW222=0,"-",転記作業用!AT222))</f>
        <v>-</v>
      </c>
      <c r="AR222" s="203" t="str">
        <f>IF($H222=0,"*",IF(転記作業用!$AW222=0,"-",転記作業用!AU222))</f>
        <v>-</v>
      </c>
      <c r="AS222" s="203" t="str">
        <f>IF($H222=0,"*",IF(転記作業用!$AW222=0,"-",転記作業用!AV222))</f>
        <v>-</v>
      </c>
      <c r="AT222" s="203" t="str">
        <f>IF($I222=0,"*",IF(転記作業用!$BM222=0,"-",転記作業用!AX222))</f>
        <v>-</v>
      </c>
      <c r="AU222" s="203" t="str">
        <f>IF($I222=0,"*",IF(転記作業用!$BM222=0,"-",転記作業用!AY222))</f>
        <v>-</v>
      </c>
      <c r="AV222" s="203" t="str">
        <f>IF($I222=0,"*",IF(転記作業用!$BM222=0,"-",転記作業用!AZ222))</f>
        <v>-</v>
      </c>
      <c r="AW222" s="203" t="str">
        <f>IF($I222=0,"*",IF(転記作業用!$BM222=0,"-",転記作業用!BA222))</f>
        <v>-</v>
      </c>
      <c r="AX222" s="203" t="str">
        <f>IF($I222=0,"*",IF(転記作業用!$BM222=0,"-",転記作業用!BB222))</f>
        <v>-</v>
      </c>
      <c r="AY222" s="203" t="str">
        <f>IF($I222=0,"*",IF(転記作業用!$BM222=0,"-",転記作業用!BC222))</f>
        <v>-</v>
      </c>
      <c r="AZ222" s="203" t="str">
        <f>IF($I222=0,"*",IF(転記作業用!$BM222=0,"-",転記作業用!BD222))</f>
        <v>-</v>
      </c>
      <c r="BA222" s="203" t="str">
        <f>IF($I222=0,"*",IF(転記作業用!$BM222=0,"-",転記作業用!BE222))</f>
        <v>-</v>
      </c>
      <c r="BB222" s="203" t="str">
        <f>IF($I222=0,"*",IF(転記作業用!$BM222=0,"-",転記作業用!BF222))</f>
        <v>-</v>
      </c>
      <c r="BC222" s="203" t="str">
        <f>IF($I222=0,"*",IF(転記作業用!$BM222=0,"-",転記作業用!BG222))</f>
        <v>-</v>
      </c>
      <c r="BD222" s="203" t="str">
        <f>IF($I222=0,"*",IF(転記作業用!$BM222=0,"-",転記作業用!BH222))</f>
        <v>-</v>
      </c>
      <c r="BE222" s="203" t="str">
        <f>IF($I222=0,"*",IF(転記作業用!$BM222=0,"-",転記作業用!BI222))</f>
        <v>-</v>
      </c>
      <c r="BF222" s="203" t="str">
        <f>IF($I222=0,"*",IF(転記作業用!$BM222=0,"-",転記作業用!BJ222))</f>
        <v>-</v>
      </c>
      <c r="BG222" s="203" t="str">
        <f>IF($I222=0,"*",IF(転記作業用!$BM222=0,"-",転記作業用!BK222))</f>
        <v>-</v>
      </c>
      <c r="BH222" s="203" t="str">
        <f>IF($I222=0,"*",IF(転記作業用!$BM222=0,"-",転記作業用!BL222))</f>
        <v>-</v>
      </c>
      <c r="BI222" s="203" t="str">
        <f>IF('在宅生活改善調査（利用者票）'!BI231="","-",'在宅生活改善調査（利用者票）'!BI231)</f>
        <v>-</v>
      </c>
      <c r="BJ222" s="203" t="str">
        <f>IF($BI222=4,"*",IF(転記作業用!$CK222=0,"-",転記作業用!BO222))</f>
        <v>-</v>
      </c>
      <c r="BK222" s="203" t="str">
        <f>IF($BI222=4,"*",IF(転記作業用!$CK222=0,"-",転記作業用!BP222))</f>
        <v>-</v>
      </c>
      <c r="BL222" s="203" t="str">
        <f>IF($BI222=4,"*",IF(転記作業用!$CK222=0,"-",転記作業用!BQ222))</f>
        <v>-</v>
      </c>
      <c r="BM222" s="203" t="str">
        <f>IF($BI222=4,"*",IF(転記作業用!$CK222=0,"-",転記作業用!BR222))</f>
        <v>-</v>
      </c>
      <c r="BN222" s="203" t="str">
        <f>IF($BI222=4,"*",IF(転記作業用!$CK222=0,"-",転記作業用!BS222))</f>
        <v>-</v>
      </c>
      <c r="BO222" s="203" t="str">
        <f>IF($BI222=4,"*",IF(転記作業用!$CK222=0,"-",転記作業用!BT222))</f>
        <v>-</v>
      </c>
      <c r="BP222" s="203" t="str">
        <f>IF($BI222=4,"*",IF(転記作業用!$CK222=0,"-",転記作業用!BU222))</f>
        <v>-</v>
      </c>
      <c r="BQ222" s="203" t="str">
        <f>IF($BI222=4,"*",IF(転記作業用!$CK222=0,"-",転記作業用!BV222))</f>
        <v>-</v>
      </c>
      <c r="BR222" s="203" t="str">
        <f>IF($BI222=4,"*",IF(転記作業用!$CK222=0,"-",転記作業用!BW222))</f>
        <v>-</v>
      </c>
      <c r="BS222" s="203" t="str">
        <f>IF($BI222=4,"*",IF(転記作業用!$CK222=0,"-",転記作業用!BX222))</f>
        <v>-</v>
      </c>
      <c r="BT222" s="203" t="str">
        <f>IF($BI222=4,"*",IF(転記作業用!$CK222=0,"-",転記作業用!BY222))</f>
        <v>-</v>
      </c>
      <c r="BU222" s="203" t="str">
        <f>IF($BI222=4,"*",IF(転記作業用!$CK222=0,"-",転記作業用!BZ222))</f>
        <v>-</v>
      </c>
      <c r="BV222" s="203" t="str">
        <f>IF($BI222=4,"*",IF(転記作業用!$CK222=0,"-",転記作業用!CA222))</f>
        <v>-</v>
      </c>
      <c r="BW222" s="203" t="str">
        <f>IF($BI222=4,"*",IF(転記作業用!$CK222=0,"-",転記作業用!CB222))</f>
        <v>-</v>
      </c>
      <c r="BX222" s="203" t="str">
        <f>IF($BI222=4,"*",IF(転記作業用!$CK222=0,"-",転記作業用!CC222))</f>
        <v>-</v>
      </c>
      <c r="BY222" s="203" t="str">
        <f>IF($BI222=4,"*",IF(転記作業用!$CK222=0,"-",転記作業用!CD222))</f>
        <v>-</v>
      </c>
      <c r="BZ222" s="203" t="str">
        <f>IF($BI222=4,"*",IF(転記作業用!$CK222=0,"-",転記作業用!CE222))</f>
        <v>-</v>
      </c>
      <c r="CA222" s="203" t="str">
        <f>IF($BI222=4,"*",IF(転記作業用!$CK222=0,"-",転記作業用!CF222))</f>
        <v>-</v>
      </c>
      <c r="CB222" s="203" t="str">
        <f>IF($BI222=4,"*",IF(転記作業用!$CK222=0,"-",転記作業用!CG222))</f>
        <v>-</v>
      </c>
      <c r="CC222" s="203" t="str">
        <f>IF(転記作業用!$CJ222=0,"*",IF('在宅生活改善調査（利用者票）'!CC231="","-",'在宅生活改善調査（利用者票）'!CC231))</f>
        <v>*</v>
      </c>
      <c r="CD222" s="203" t="str">
        <f>IF(転記作業用!CI222=0,"*",IF('在宅生活改善調査（利用者票）'!CD231="","-",'在宅生活改善調査（利用者票）'!CD231))</f>
        <v>*</v>
      </c>
      <c r="CE222" s="203" t="str">
        <f>IF(CB222&lt;&gt;1,"*",IF('在宅生活改善調査（利用者票）'!CE231="","-",'在宅生活改善調査（利用者票）'!CE231))</f>
        <v>*</v>
      </c>
    </row>
    <row r="223" spans="2:83" x14ac:dyDescent="0.15">
      <c r="B223" s="203" t="str">
        <f>IF('在宅生活改善調査（利用者票）'!B232="","-",'在宅生活改善調査（利用者票）'!B232)</f>
        <v>-</v>
      </c>
      <c r="C223" s="203" t="str">
        <f>IF('在宅生活改善調査（利用者票）'!C232="","-",'在宅生活改善調査（利用者票）'!C232)</f>
        <v>-</v>
      </c>
      <c r="D223" s="203" t="str">
        <f>IF('在宅生活改善調査（利用者票）'!D232="","-",'在宅生活改善調査（利用者票）'!D232)</f>
        <v>-</v>
      </c>
      <c r="E223" s="203" t="str">
        <f>IF(転記作業用!$K223=0,"-",転記作業用!D223)</f>
        <v>-</v>
      </c>
      <c r="F223" s="203" t="str">
        <f>IF(転記作業用!$K223=0,"-",転記作業用!E223)</f>
        <v>-</v>
      </c>
      <c r="G223" s="203" t="str">
        <f>IF(転記作業用!$K223=0,"-",転記作業用!F223)</f>
        <v>-</v>
      </c>
      <c r="H223" s="203" t="str">
        <f>IF(転記作業用!$K223=0,"-",転記作業用!G223)</f>
        <v>-</v>
      </c>
      <c r="I223" s="203" t="str">
        <f>IF(転記作業用!$K223=0,"-",転記作業用!H223)</f>
        <v>-</v>
      </c>
      <c r="J223" s="203" t="str">
        <f>IF(転記作業用!$K223=0,"-",転記作業用!I223)</f>
        <v>-</v>
      </c>
      <c r="K223" s="203" t="str">
        <f>IF(転記作業用!$K223=0,"-",転記作業用!J223)</f>
        <v>-</v>
      </c>
      <c r="L223" s="203" t="str">
        <f>IF(転記作業用!$S223=0,"-",転記作業用!L223)</f>
        <v>-</v>
      </c>
      <c r="M223" s="203" t="str">
        <f>IF(転記作業用!$S223=0,"-",転記作業用!M223)</f>
        <v>-</v>
      </c>
      <c r="N223" s="203" t="str">
        <f>IF(転記作業用!$S223=0,"-",転記作業用!N223)</f>
        <v>-</v>
      </c>
      <c r="O223" s="203" t="str">
        <f>IF(転記作業用!$S223=0,"-",転記作業用!O223)</f>
        <v>-</v>
      </c>
      <c r="P223" s="203" t="str">
        <f>IF(転記作業用!$S223=0,"-",転記作業用!P223)</f>
        <v>-</v>
      </c>
      <c r="Q223" s="203" t="str">
        <f>IF(転記作業用!$S223=0,"-",転記作業用!Q223)</f>
        <v>-</v>
      </c>
      <c r="R223" s="203" t="str">
        <f>IF(転記作業用!$S223=0,"-",転記作業用!R223)</f>
        <v>-</v>
      </c>
      <c r="S223" s="203" t="str">
        <f>IF(転記作業用!$AB223=0,"-",転記作業用!T223)</f>
        <v>-</v>
      </c>
      <c r="T223" s="203" t="str">
        <f>IF(転記作業用!$AB223=0,"-",転記作業用!U223)</f>
        <v>-</v>
      </c>
      <c r="U223" s="203" t="str">
        <f>IF(転記作業用!$AB223=0,"-",転記作業用!V223)</f>
        <v>-</v>
      </c>
      <c r="V223" s="203" t="str">
        <f>IF(転記作業用!$AB223=0,"-",転記作業用!W223)</f>
        <v>-</v>
      </c>
      <c r="W223" s="203" t="str">
        <f>IF(転記作業用!$AB223=0,"-",転記作業用!X223)</f>
        <v>-</v>
      </c>
      <c r="X223" s="203" t="str">
        <f>IF(転記作業用!$AB223=0,"-",転記作業用!Y223)</f>
        <v>-</v>
      </c>
      <c r="Y223" s="203" t="str">
        <f>IF(転記作業用!$AB223=0,"-",転記作業用!Z223)</f>
        <v>-</v>
      </c>
      <c r="Z223" s="203" t="str">
        <f>IF(転記作業用!$AB223=0,"-",転記作業用!AA223)</f>
        <v>-</v>
      </c>
      <c r="AA223" s="203" t="str">
        <f>IF($G223=0,"*",IF(転記作業用!$AK223=0,"-",転記作業用!AC223))</f>
        <v>-</v>
      </c>
      <c r="AB223" s="203" t="str">
        <f>IF($G223=0,"*",IF(転記作業用!$AK223=0,"-",転記作業用!AD223))</f>
        <v>-</v>
      </c>
      <c r="AC223" s="203" t="str">
        <f>IF($G223=0,"*",IF(転記作業用!$AK223=0,"-",転記作業用!AE223))</f>
        <v>-</v>
      </c>
      <c r="AD223" s="203" t="str">
        <f>IF($G223=0,"*",IF(転記作業用!$AK223=0,"-",転記作業用!AF223))</f>
        <v>-</v>
      </c>
      <c r="AE223" s="203" t="str">
        <f>IF($G223=0,"*",IF(転記作業用!$AK223=0,"-",転記作業用!AG223))</f>
        <v>-</v>
      </c>
      <c r="AF223" s="203" t="str">
        <f>IF($G223=0,"*",IF(転記作業用!$AK223=0,"-",転記作業用!AH223))</f>
        <v>-</v>
      </c>
      <c r="AG223" s="203" t="str">
        <f>IF($G223=0,"*",IF(転記作業用!$AK223=0,"-",転記作業用!AI223))</f>
        <v>-</v>
      </c>
      <c r="AH223" s="203" t="str">
        <f>IF($G223=0,"*",IF(転記作業用!$AK223=0,"-",転記作業用!AJ223))</f>
        <v>-</v>
      </c>
      <c r="AI223" s="203" t="str">
        <f>IF($H223=0,"*",IF(転記作業用!$AW223=0,"-",転記作業用!AL223))</f>
        <v>-</v>
      </c>
      <c r="AJ223" s="203" t="str">
        <f>IF($H223=0,"*",IF(転記作業用!$AW223=0,"-",転記作業用!AM223))</f>
        <v>-</v>
      </c>
      <c r="AK223" s="203" t="str">
        <f>IF($H223=0,"*",IF(転記作業用!$AW223=0,"-",転記作業用!AN223))</f>
        <v>-</v>
      </c>
      <c r="AL223" s="203" t="str">
        <f>IF($H223=0,"*",IF(転記作業用!$AW223=0,"-",転記作業用!AO223))</f>
        <v>-</v>
      </c>
      <c r="AM223" s="203" t="str">
        <f>IF($H223=0,"*",IF(転記作業用!$AW223=0,"-",転記作業用!AP223))</f>
        <v>-</v>
      </c>
      <c r="AN223" s="203" t="str">
        <f>IF($H223=0,"*",IF(転記作業用!$AW223=0,"-",転記作業用!AQ223))</f>
        <v>-</v>
      </c>
      <c r="AO223" s="203" t="str">
        <f>IF($H223=0,"*",IF(転記作業用!$AW223=0,"-",転記作業用!AR223))</f>
        <v>-</v>
      </c>
      <c r="AP223" s="203" t="str">
        <f>IF($H223=0,"*",IF(転記作業用!$AW223=0,"-",転記作業用!AS223))</f>
        <v>-</v>
      </c>
      <c r="AQ223" s="203" t="str">
        <f>IF($H223=0,"*",IF(転記作業用!$AW223=0,"-",転記作業用!AT223))</f>
        <v>-</v>
      </c>
      <c r="AR223" s="203" t="str">
        <f>IF($H223=0,"*",IF(転記作業用!$AW223=0,"-",転記作業用!AU223))</f>
        <v>-</v>
      </c>
      <c r="AS223" s="203" t="str">
        <f>IF($H223=0,"*",IF(転記作業用!$AW223=0,"-",転記作業用!AV223))</f>
        <v>-</v>
      </c>
      <c r="AT223" s="203" t="str">
        <f>IF($I223=0,"*",IF(転記作業用!$BM223=0,"-",転記作業用!AX223))</f>
        <v>-</v>
      </c>
      <c r="AU223" s="203" t="str">
        <f>IF($I223=0,"*",IF(転記作業用!$BM223=0,"-",転記作業用!AY223))</f>
        <v>-</v>
      </c>
      <c r="AV223" s="203" t="str">
        <f>IF($I223=0,"*",IF(転記作業用!$BM223=0,"-",転記作業用!AZ223))</f>
        <v>-</v>
      </c>
      <c r="AW223" s="203" t="str">
        <f>IF($I223=0,"*",IF(転記作業用!$BM223=0,"-",転記作業用!BA223))</f>
        <v>-</v>
      </c>
      <c r="AX223" s="203" t="str">
        <f>IF($I223=0,"*",IF(転記作業用!$BM223=0,"-",転記作業用!BB223))</f>
        <v>-</v>
      </c>
      <c r="AY223" s="203" t="str">
        <f>IF($I223=0,"*",IF(転記作業用!$BM223=0,"-",転記作業用!BC223))</f>
        <v>-</v>
      </c>
      <c r="AZ223" s="203" t="str">
        <f>IF($I223=0,"*",IF(転記作業用!$BM223=0,"-",転記作業用!BD223))</f>
        <v>-</v>
      </c>
      <c r="BA223" s="203" t="str">
        <f>IF($I223=0,"*",IF(転記作業用!$BM223=0,"-",転記作業用!BE223))</f>
        <v>-</v>
      </c>
      <c r="BB223" s="203" t="str">
        <f>IF($I223=0,"*",IF(転記作業用!$BM223=0,"-",転記作業用!BF223))</f>
        <v>-</v>
      </c>
      <c r="BC223" s="203" t="str">
        <f>IF($I223=0,"*",IF(転記作業用!$BM223=0,"-",転記作業用!BG223))</f>
        <v>-</v>
      </c>
      <c r="BD223" s="203" t="str">
        <f>IF($I223=0,"*",IF(転記作業用!$BM223=0,"-",転記作業用!BH223))</f>
        <v>-</v>
      </c>
      <c r="BE223" s="203" t="str">
        <f>IF($I223=0,"*",IF(転記作業用!$BM223=0,"-",転記作業用!BI223))</f>
        <v>-</v>
      </c>
      <c r="BF223" s="203" t="str">
        <f>IF($I223=0,"*",IF(転記作業用!$BM223=0,"-",転記作業用!BJ223))</f>
        <v>-</v>
      </c>
      <c r="BG223" s="203" t="str">
        <f>IF($I223=0,"*",IF(転記作業用!$BM223=0,"-",転記作業用!BK223))</f>
        <v>-</v>
      </c>
      <c r="BH223" s="203" t="str">
        <f>IF($I223=0,"*",IF(転記作業用!$BM223=0,"-",転記作業用!BL223))</f>
        <v>-</v>
      </c>
      <c r="BI223" s="203" t="str">
        <f>IF('在宅生活改善調査（利用者票）'!BI232="","-",'在宅生活改善調査（利用者票）'!BI232)</f>
        <v>-</v>
      </c>
      <c r="BJ223" s="203" t="str">
        <f>IF($BI223=4,"*",IF(転記作業用!$CK223=0,"-",転記作業用!BO223))</f>
        <v>-</v>
      </c>
      <c r="BK223" s="203" t="str">
        <f>IF($BI223=4,"*",IF(転記作業用!$CK223=0,"-",転記作業用!BP223))</f>
        <v>-</v>
      </c>
      <c r="BL223" s="203" t="str">
        <f>IF($BI223=4,"*",IF(転記作業用!$CK223=0,"-",転記作業用!BQ223))</f>
        <v>-</v>
      </c>
      <c r="BM223" s="203" t="str">
        <f>IF($BI223=4,"*",IF(転記作業用!$CK223=0,"-",転記作業用!BR223))</f>
        <v>-</v>
      </c>
      <c r="BN223" s="203" t="str">
        <f>IF($BI223=4,"*",IF(転記作業用!$CK223=0,"-",転記作業用!BS223))</f>
        <v>-</v>
      </c>
      <c r="BO223" s="203" t="str">
        <f>IF($BI223=4,"*",IF(転記作業用!$CK223=0,"-",転記作業用!BT223))</f>
        <v>-</v>
      </c>
      <c r="BP223" s="203" t="str">
        <f>IF($BI223=4,"*",IF(転記作業用!$CK223=0,"-",転記作業用!BU223))</f>
        <v>-</v>
      </c>
      <c r="BQ223" s="203" t="str">
        <f>IF($BI223=4,"*",IF(転記作業用!$CK223=0,"-",転記作業用!BV223))</f>
        <v>-</v>
      </c>
      <c r="BR223" s="203" t="str">
        <f>IF($BI223=4,"*",IF(転記作業用!$CK223=0,"-",転記作業用!BW223))</f>
        <v>-</v>
      </c>
      <c r="BS223" s="203" t="str">
        <f>IF($BI223=4,"*",IF(転記作業用!$CK223=0,"-",転記作業用!BX223))</f>
        <v>-</v>
      </c>
      <c r="BT223" s="203" t="str">
        <f>IF($BI223=4,"*",IF(転記作業用!$CK223=0,"-",転記作業用!BY223))</f>
        <v>-</v>
      </c>
      <c r="BU223" s="203" t="str">
        <f>IF($BI223=4,"*",IF(転記作業用!$CK223=0,"-",転記作業用!BZ223))</f>
        <v>-</v>
      </c>
      <c r="BV223" s="203" t="str">
        <f>IF($BI223=4,"*",IF(転記作業用!$CK223=0,"-",転記作業用!CA223))</f>
        <v>-</v>
      </c>
      <c r="BW223" s="203" t="str">
        <f>IF($BI223=4,"*",IF(転記作業用!$CK223=0,"-",転記作業用!CB223))</f>
        <v>-</v>
      </c>
      <c r="BX223" s="203" t="str">
        <f>IF($BI223=4,"*",IF(転記作業用!$CK223=0,"-",転記作業用!CC223))</f>
        <v>-</v>
      </c>
      <c r="BY223" s="203" t="str">
        <f>IF($BI223=4,"*",IF(転記作業用!$CK223=0,"-",転記作業用!CD223))</f>
        <v>-</v>
      </c>
      <c r="BZ223" s="203" t="str">
        <f>IF($BI223=4,"*",IF(転記作業用!$CK223=0,"-",転記作業用!CE223))</f>
        <v>-</v>
      </c>
      <c r="CA223" s="203" t="str">
        <f>IF($BI223=4,"*",IF(転記作業用!$CK223=0,"-",転記作業用!CF223))</f>
        <v>-</v>
      </c>
      <c r="CB223" s="203" t="str">
        <f>IF($BI223=4,"*",IF(転記作業用!$CK223=0,"-",転記作業用!CG223))</f>
        <v>-</v>
      </c>
      <c r="CC223" s="203" t="str">
        <f>IF(転記作業用!$CJ223=0,"*",IF('在宅生活改善調査（利用者票）'!CC232="","-",'在宅生活改善調査（利用者票）'!CC232))</f>
        <v>*</v>
      </c>
      <c r="CD223" s="203" t="str">
        <f>IF(転記作業用!CI223=0,"*",IF('在宅生活改善調査（利用者票）'!CD232="","-",'在宅生活改善調査（利用者票）'!CD232))</f>
        <v>*</v>
      </c>
      <c r="CE223" s="203" t="str">
        <f>IF(CB223&lt;&gt;1,"*",IF('在宅生活改善調査（利用者票）'!CE232="","-",'在宅生活改善調査（利用者票）'!CE232))</f>
        <v>*</v>
      </c>
    </row>
    <row r="224" spans="2:83" x14ac:dyDescent="0.15">
      <c r="B224" s="203" t="str">
        <f>IF('在宅生活改善調査（利用者票）'!B233="","-",'在宅生活改善調査（利用者票）'!B233)</f>
        <v>-</v>
      </c>
      <c r="C224" s="203" t="str">
        <f>IF('在宅生活改善調査（利用者票）'!C233="","-",'在宅生活改善調査（利用者票）'!C233)</f>
        <v>-</v>
      </c>
      <c r="D224" s="203" t="str">
        <f>IF('在宅生活改善調査（利用者票）'!D233="","-",'在宅生活改善調査（利用者票）'!D233)</f>
        <v>-</v>
      </c>
      <c r="E224" s="203" t="str">
        <f>IF(転記作業用!$K224=0,"-",転記作業用!D224)</f>
        <v>-</v>
      </c>
      <c r="F224" s="203" t="str">
        <f>IF(転記作業用!$K224=0,"-",転記作業用!E224)</f>
        <v>-</v>
      </c>
      <c r="G224" s="203" t="str">
        <f>IF(転記作業用!$K224=0,"-",転記作業用!F224)</f>
        <v>-</v>
      </c>
      <c r="H224" s="203" t="str">
        <f>IF(転記作業用!$K224=0,"-",転記作業用!G224)</f>
        <v>-</v>
      </c>
      <c r="I224" s="203" t="str">
        <f>IF(転記作業用!$K224=0,"-",転記作業用!H224)</f>
        <v>-</v>
      </c>
      <c r="J224" s="203" t="str">
        <f>IF(転記作業用!$K224=0,"-",転記作業用!I224)</f>
        <v>-</v>
      </c>
      <c r="K224" s="203" t="str">
        <f>IF(転記作業用!$K224=0,"-",転記作業用!J224)</f>
        <v>-</v>
      </c>
      <c r="L224" s="203" t="str">
        <f>IF(転記作業用!$S224=0,"-",転記作業用!L224)</f>
        <v>-</v>
      </c>
      <c r="M224" s="203" t="str">
        <f>IF(転記作業用!$S224=0,"-",転記作業用!M224)</f>
        <v>-</v>
      </c>
      <c r="N224" s="203" t="str">
        <f>IF(転記作業用!$S224=0,"-",転記作業用!N224)</f>
        <v>-</v>
      </c>
      <c r="O224" s="203" t="str">
        <f>IF(転記作業用!$S224=0,"-",転記作業用!O224)</f>
        <v>-</v>
      </c>
      <c r="P224" s="203" t="str">
        <f>IF(転記作業用!$S224=0,"-",転記作業用!P224)</f>
        <v>-</v>
      </c>
      <c r="Q224" s="203" t="str">
        <f>IF(転記作業用!$S224=0,"-",転記作業用!Q224)</f>
        <v>-</v>
      </c>
      <c r="R224" s="203" t="str">
        <f>IF(転記作業用!$S224=0,"-",転記作業用!R224)</f>
        <v>-</v>
      </c>
      <c r="S224" s="203" t="str">
        <f>IF(転記作業用!$AB224=0,"-",転記作業用!T224)</f>
        <v>-</v>
      </c>
      <c r="T224" s="203" t="str">
        <f>IF(転記作業用!$AB224=0,"-",転記作業用!U224)</f>
        <v>-</v>
      </c>
      <c r="U224" s="203" t="str">
        <f>IF(転記作業用!$AB224=0,"-",転記作業用!V224)</f>
        <v>-</v>
      </c>
      <c r="V224" s="203" t="str">
        <f>IF(転記作業用!$AB224=0,"-",転記作業用!W224)</f>
        <v>-</v>
      </c>
      <c r="W224" s="203" t="str">
        <f>IF(転記作業用!$AB224=0,"-",転記作業用!X224)</f>
        <v>-</v>
      </c>
      <c r="X224" s="203" t="str">
        <f>IF(転記作業用!$AB224=0,"-",転記作業用!Y224)</f>
        <v>-</v>
      </c>
      <c r="Y224" s="203" t="str">
        <f>IF(転記作業用!$AB224=0,"-",転記作業用!Z224)</f>
        <v>-</v>
      </c>
      <c r="Z224" s="203" t="str">
        <f>IF(転記作業用!$AB224=0,"-",転記作業用!AA224)</f>
        <v>-</v>
      </c>
      <c r="AA224" s="203" t="str">
        <f>IF($G224=0,"*",IF(転記作業用!$AK224=0,"-",転記作業用!AC224))</f>
        <v>-</v>
      </c>
      <c r="AB224" s="203" t="str">
        <f>IF($G224=0,"*",IF(転記作業用!$AK224=0,"-",転記作業用!AD224))</f>
        <v>-</v>
      </c>
      <c r="AC224" s="203" t="str">
        <f>IF($G224=0,"*",IF(転記作業用!$AK224=0,"-",転記作業用!AE224))</f>
        <v>-</v>
      </c>
      <c r="AD224" s="203" t="str">
        <f>IF($G224=0,"*",IF(転記作業用!$AK224=0,"-",転記作業用!AF224))</f>
        <v>-</v>
      </c>
      <c r="AE224" s="203" t="str">
        <f>IF($G224=0,"*",IF(転記作業用!$AK224=0,"-",転記作業用!AG224))</f>
        <v>-</v>
      </c>
      <c r="AF224" s="203" t="str">
        <f>IF($G224=0,"*",IF(転記作業用!$AK224=0,"-",転記作業用!AH224))</f>
        <v>-</v>
      </c>
      <c r="AG224" s="203" t="str">
        <f>IF($G224=0,"*",IF(転記作業用!$AK224=0,"-",転記作業用!AI224))</f>
        <v>-</v>
      </c>
      <c r="AH224" s="203" t="str">
        <f>IF($G224=0,"*",IF(転記作業用!$AK224=0,"-",転記作業用!AJ224))</f>
        <v>-</v>
      </c>
      <c r="AI224" s="203" t="str">
        <f>IF($H224=0,"*",IF(転記作業用!$AW224=0,"-",転記作業用!AL224))</f>
        <v>-</v>
      </c>
      <c r="AJ224" s="203" t="str">
        <f>IF($H224=0,"*",IF(転記作業用!$AW224=0,"-",転記作業用!AM224))</f>
        <v>-</v>
      </c>
      <c r="AK224" s="203" t="str">
        <f>IF($H224=0,"*",IF(転記作業用!$AW224=0,"-",転記作業用!AN224))</f>
        <v>-</v>
      </c>
      <c r="AL224" s="203" t="str">
        <f>IF($H224=0,"*",IF(転記作業用!$AW224=0,"-",転記作業用!AO224))</f>
        <v>-</v>
      </c>
      <c r="AM224" s="203" t="str">
        <f>IF($H224=0,"*",IF(転記作業用!$AW224=0,"-",転記作業用!AP224))</f>
        <v>-</v>
      </c>
      <c r="AN224" s="203" t="str">
        <f>IF($H224=0,"*",IF(転記作業用!$AW224=0,"-",転記作業用!AQ224))</f>
        <v>-</v>
      </c>
      <c r="AO224" s="203" t="str">
        <f>IF($H224=0,"*",IF(転記作業用!$AW224=0,"-",転記作業用!AR224))</f>
        <v>-</v>
      </c>
      <c r="AP224" s="203" t="str">
        <f>IF($H224=0,"*",IF(転記作業用!$AW224=0,"-",転記作業用!AS224))</f>
        <v>-</v>
      </c>
      <c r="AQ224" s="203" t="str">
        <f>IF($H224=0,"*",IF(転記作業用!$AW224=0,"-",転記作業用!AT224))</f>
        <v>-</v>
      </c>
      <c r="AR224" s="203" t="str">
        <f>IF($H224=0,"*",IF(転記作業用!$AW224=0,"-",転記作業用!AU224))</f>
        <v>-</v>
      </c>
      <c r="AS224" s="203" t="str">
        <f>IF($H224=0,"*",IF(転記作業用!$AW224=0,"-",転記作業用!AV224))</f>
        <v>-</v>
      </c>
      <c r="AT224" s="203" t="str">
        <f>IF($I224=0,"*",IF(転記作業用!$BM224=0,"-",転記作業用!AX224))</f>
        <v>-</v>
      </c>
      <c r="AU224" s="203" t="str">
        <f>IF($I224=0,"*",IF(転記作業用!$BM224=0,"-",転記作業用!AY224))</f>
        <v>-</v>
      </c>
      <c r="AV224" s="203" t="str">
        <f>IF($I224=0,"*",IF(転記作業用!$BM224=0,"-",転記作業用!AZ224))</f>
        <v>-</v>
      </c>
      <c r="AW224" s="203" t="str">
        <f>IF($I224=0,"*",IF(転記作業用!$BM224=0,"-",転記作業用!BA224))</f>
        <v>-</v>
      </c>
      <c r="AX224" s="203" t="str">
        <f>IF($I224=0,"*",IF(転記作業用!$BM224=0,"-",転記作業用!BB224))</f>
        <v>-</v>
      </c>
      <c r="AY224" s="203" t="str">
        <f>IF($I224=0,"*",IF(転記作業用!$BM224=0,"-",転記作業用!BC224))</f>
        <v>-</v>
      </c>
      <c r="AZ224" s="203" t="str">
        <f>IF($I224=0,"*",IF(転記作業用!$BM224=0,"-",転記作業用!BD224))</f>
        <v>-</v>
      </c>
      <c r="BA224" s="203" t="str">
        <f>IF($I224=0,"*",IF(転記作業用!$BM224=0,"-",転記作業用!BE224))</f>
        <v>-</v>
      </c>
      <c r="BB224" s="203" t="str">
        <f>IF($I224=0,"*",IF(転記作業用!$BM224=0,"-",転記作業用!BF224))</f>
        <v>-</v>
      </c>
      <c r="BC224" s="203" t="str">
        <f>IF($I224=0,"*",IF(転記作業用!$BM224=0,"-",転記作業用!BG224))</f>
        <v>-</v>
      </c>
      <c r="BD224" s="203" t="str">
        <f>IF($I224=0,"*",IF(転記作業用!$BM224=0,"-",転記作業用!BH224))</f>
        <v>-</v>
      </c>
      <c r="BE224" s="203" t="str">
        <f>IF($I224=0,"*",IF(転記作業用!$BM224=0,"-",転記作業用!BI224))</f>
        <v>-</v>
      </c>
      <c r="BF224" s="203" t="str">
        <f>IF($I224=0,"*",IF(転記作業用!$BM224=0,"-",転記作業用!BJ224))</f>
        <v>-</v>
      </c>
      <c r="BG224" s="203" t="str">
        <f>IF($I224=0,"*",IF(転記作業用!$BM224=0,"-",転記作業用!BK224))</f>
        <v>-</v>
      </c>
      <c r="BH224" s="203" t="str">
        <f>IF($I224=0,"*",IF(転記作業用!$BM224=0,"-",転記作業用!BL224))</f>
        <v>-</v>
      </c>
      <c r="BI224" s="203" t="str">
        <f>IF('在宅生活改善調査（利用者票）'!BI233="","-",'在宅生活改善調査（利用者票）'!BI233)</f>
        <v>-</v>
      </c>
      <c r="BJ224" s="203" t="str">
        <f>IF($BI224=4,"*",IF(転記作業用!$CK224=0,"-",転記作業用!BO224))</f>
        <v>-</v>
      </c>
      <c r="BK224" s="203" t="str">
        <f>IF($BI224=4,"*",IF(転記作業用!$CK224=0,"-",転記作業用!BP224))</f>
        <v>-</v>
      </c>
      <c r="BL224" s="203" t="str">
        <f>IF($BI224=4,"*",IF(転記作業用!$CK224=0,"-",転記作業用!BQ224))</f>
        <v>-</v>
      </c>
      <c r="BM224" s="203" t="str">
        <f>IF($BI224=4,"*",IF(転記作業用!$CK224=0,"-",転記作業用!BR224))</f>
        <v>-</v>
      </c>
      <c r="BN224" s="203" t="str">
        <f>IF($BI224=4,"*",IF(転記作業用!$CK224=0,"-",転記作業用!BS224))</f>
        <v>-</v>
      </c>
      <c r="BO224" s="203" t="str">
        <f>IF($BI224=4,"*",IF(転記作業用!$CK224=0,"-",転記作業用!BT224))</f>
        <v>-</v>
      </c>
      <c r="BP224" s="203" t="str">
        <f>IF($BI224=4,"*",IF(転記作業用!$CK224=0,"-",転記作業用!BU224))</f>
        <v>-</v>
      </c>
      <c r="BQ224" s="203" t="str">
        <f>IF($BI224=4,"*",IF(転記作業用!$CK224=0,"-",転記作業用!BV224))</f>
        <v>-</v>
      </c>
      <c r="BR224" s="203" t="str">
        <f>IF($BI224=4,"*",IF(転記作業用!$CK224=0,"-",転記作業用!BW224))</f>
        <v>-</v>
      </c>
      <c r="BS224" s="203" t="str">
        <f>IF($BI224=4,"*",IF(転記作業用!$CK224=0,"-",転記作業用!BX224))</f>
        <v>-</v>
      </c>
      <c r="BT224" s="203" t="str">
        <f>IF($BI224=4,"*",IF(転記作業用!$CK224=0,"-",転記作業用!BY224))</f>
        <v>-</v>
      </c>
      <c r="BU224" s="203" t="str">
        <f>IF($BI224=4,"*",IF(転記作業用!$CK224=0,"-",転記作業用!BZ224))</f>
        <v>-</v>
      </c>
      <c r="BV224" s="203" t="str">
        <f>IF($BI224=4,"*",IF(転記作業用!$CK224=0,"-",転記作業用!CA224))</f>
        <v>-</v>
      </c>
      <c r="BW224" s="203" t="str">
        <f>IF($BI224=4,"*",IF(転記作業用!$CK224=0,"-",転記作業用!CB224))</f>
        <v>-</v>
      </c>
      <c r="BX224" s="203" t="str">
        <f>IF($BI224=4,"*",IF(転記作業用!$CK224=0,"-",転記作業用!CC224))</f>
        <v>-</v>
      </c>
      <c r="BY224" s="203" t="str">
        <f>IF($BI224=4,"*",IF(転記作業用!$CK224=0,"-",転記作業用!CD224))</f>
        <v>-</v>
      </c>
      <c r="BZ224" s="203" t="str">
        <f>IF($BI224=4,"*",IF(転記作業用!$CK224=0,"-",転記作業用!CE224))</f>
        <v>-</v>
      </c>
      <c r="CA224" s="203" t="str">
        <f>IF($BI224=4,"*",IF(転記作業用!$CK224=0,"-",転記作業用!CF224))</f>
        <v>-</v>
      </c>
      <c r="CB224" s="203" t="str">
        <f>IF($BI224=4,"*",IF(転記作業用!$CK224=0,"-",転記作業用!CG224))</f>
        <v>-</v>
      </c>
      <c r="CC224" s="203" t="str">
        <f>IF(転記作業用!$CJ224=0,"*",IF('在宅生活改善調査（利用者票）'!CC233="","-",'在宅生活改善調査（利用者票）'!CC233))</f>
        <v>*</v>
      </c>
      <c r="CD224" s="203" t="str">
        <f>IF(転記作業用!CI224=0,"*",IF('在宅生活改善調査（利用者票）'!CD233="","-",'在宅生活改善調査（利用者票）'!CD233))</f>
        <v>*</v>
      </c>
      <c r="CE224" s="203" t="str">
        <f>IF(CB224&lt;&gt;1,"*",IF('在宅生活改善調査（利用者票）'!CE233="","-",'在宅生活改善調査（利用者票）'!CE233))</f>
        <v>*</v>
      </c>
    </row>
    <row r="225" spans="2:83" x14ac:dyDescent="0.15">
      <c r="B225" s="203" t="str">
        <f>IF('在宅生活改善調査（利用者票）'!B234="","-",'在宅生活改善調査（利用者票）'!B234)</f>
        <v>-</v>
      </c>
      <c r="C225" s="203" t="str">
        <f>IF('在宅生活改善調査（利用者票）'!C234="","-",'在宅生活改善調査（利用者票）'!C234)</f>
        <v>-</v>
      </c>
      <c r="D225" s="203" t="str">
        <f>IF('在宅生活改善調査（利用者票）'!D234="","-",'在宅生活改善調査（利用者票）'!D234)</f>
        <v>-</v>
      </c>
      <c r="E225" s="203" t="str">
        <f>IF(転記作業用!$K225=0,"-",転記作業用!D225)</f>
        <v>-</v>
      </c>
      <c r="F225" s="203" t="str">
        <f>IF(転記作業用!$K225=0,"-",転記作業用!E225)</f>
        <v>-</v>
      </c>
      <c r="G225" s="203" t="str">
        <f>IF(転記作業用!$K225=0,"-",転記作業用!F225)</f>
        <v>-</v>
      </c>
      <c r="H225" s="203" t="str">
        <f>IF(転記作業用!$K225=0,"-",転記作業用!G225)</f>
        <v>-</v>
      </c>
      <c r="I225" s="203" t="str">
        <f>IF(転記作業用!$K225=0,"-",転記作業用!H225)</f>
        <v>-</v>
      </c>
      <c r="J225" s="203" t="str">
        <f>IF(転記作業用!$K225=0,"-",転記作業用!I225)</f>
        <v>-</v>
      </c>
      <c r="K225" s="203" t="str">
        <f>IF(転記作業用!$K225=0,"-",転記作業用!J225)</f>
        <v>-</v>
      </c>
      <c r="L225" s="203" t="str">
        <f>IF(転記作業用!$S225=0,"-",転記作業用!L225)</f>
        <v>-</v>
      </c>
      <c r="M225" s="203" t="str">
        <f>IF(転記作業用!$S225=0,"-",転記作業用!M225)</f>
        <v>-</v>
      </c>
      <c r="N225" s="203" t="str">
        <f>IF(転記作業用!$S225=0,"-",転記作業用!N225)</f>
        <v>-</v>
      </c>
      <c r="O225" s="203" t="str">
        <f>IF(転記作業用!$S225=0,"-",転記作業用!O225)</f>
        <v>-</v>
      </c>
      <c r="P225" s="203" t="str">
        <f>IF(転記作業用!$S225=0,"-",転記作業用!P225)</f>
        <v>-</v>
      </c>
      <c r="Q225" s="203" t="str">
        <f>IF(転記作業用!$S225=0,"-",転記作業用!Q225)</f>
        <v>-</v>
      </c>
      <c r="R225" s="203" t="str">
        <f>IF(転記作業用!$S225=0,"-",転記作業用!R225)</f>
        <v>-</v>
      </c>
      <c r="S225" s="203" t="str">
        <f>IF(転記作業用!$AB225=0,"-",転記作業用!T225)</f>
        <v>-</v>
      </c>
      <c r="T225" s="203" t="str">
        <f>IF(転記作業用!$AB225=0,"-",転記作業用!U225)</f>
        <v>-</v>
      </c>
      <c r="U225" s="203" t="str">
        <f>IF(転記作業用!$AB225=0,"-",転記作業用!V225)</f>
        <v>-</v>
      </c>
      <c r="V225" s="203" t="str">
        <f>IF(転記作業用!$AB225=0,"-",転記作業用!W225)</f>
        <v>-</v>
      </c>
      <c r="W225" s="203" t="str">
        <f>IF(転記作業用!$AB225=0,"-",転記作業用!X225)</f>
        <v>-</v>
      </c>
      <c r="X225" s="203" t="str">
        <f>IF(転記作業用!$AB225=0,"-",転記作業用!Y225)</f>
        <v>-</v>
      </c>
      <c r="Y225" s="203" t="str">
        <f>IF(転記作業用!$AB225=0,"-",転記作業用!Z225)</f>
        <v>-</v>
      </c>
      <c r="Z225" s="203" t="str">
        <f>IF(転記作業用!$AB225=0,"-",転記作業用!AA225)</f>
        <v>-</v>
      </c>
      <c r="AA225" s="203" t="str">
        <f>IF($G225=0,"*",IF(転記作業用!$AK225=0,"-",転記作業用!AC225))</f>
        <v>-</v>
      </c>
      <c r="AB225" s="203" t="str">
        <f>IF($G225=0,"*",IF(転記作業用!$AK225=0,"-",転記作業用!AD225))</f>
        <v>-</v>
      </c>
      <c r="AC225" s="203" t="str">
        <f>IF($G225=0,"*",IF(転記作業用!$AK225=0,"-",転記作業用!AE225))</f>
        <v>-</v>
      </c>
      <c r="AD225" s="203" t="str">
        <f>IF($G225=0,"*",IF(転記作業用!$AK225=0,"-",転記作業用!AF225))</f>
        <v>-</v>
      </c>
      <c r="AE225" s="203" t="str">
        <f>IF($G225=0,"*",IF(転記作業用!$AK225=0,"-",転記作業用!AG225))</f>
        <v>-</v>
      </c>
      <c r="AF225" s="203" t="str">
        <f>IF($G225=0,"*",IF(転記作業用!$AK225=0,"-",転記作業用!AH225))</f>
        <v>-</v>
      </c>
      <c r="AG225" s="203" t="str">
        <f>IF($G225=0,"*",IF(転記作業用!$AK225=0,"-",転記作業用!AI225))</f>
        <v>-</v>
      </c>
      <c r="AH225" s="203" t="str">
        <f>IF($G225=0,"*",IF(転記作業用!$AK225=0,"-",転記作業用!AJ225))</f>
        <v>-</v>
      </c>
      <c r="AI225" s="203" t="str">
        <f>IF($H225=0,"*",IF(転記作業用!$AW225=0,"-",転記作業用!AL225))</f>
        <v>-</v>
      </c>
      <c r="AJ225" s="203" t="str">
        <f>IF($H225=0,"*",IF(転記作業用!$AW225=0,"-",転記作業用!AM225))</f>
        <v>-</v>
      </c>
      <c r="AK225" s="203" t="str">
        <f>IF($H225=0,"*",IF(転記作業用!$AW225=0,"-",転記作業用!AN225))</f>
        <v>-</v>
      </c>
      <c r="AL225" s="203" t="str">
        <f>IF($H225=0,"*",IF(転記作業用!$AW225=0,"-",転記作業用!AO225))</f>
        <v>-</v>
      </c>
      <c r="AM225" s="203" t="str">
        <f>IF($H225=0,"*",IF(転記作業用!$AW225=0,"-",転記作業用!AP225))</f>
        <v>-</v>
      </c>
      <c r="AN225" s="203" t="str">
        <f>IF($H225=0,"*",IF(転記作業用!$AW225=0,"-",転記作業用!AQ225))</f>
        <v>-</v>
      </c>
      <c r="AO225" s="203" t="str">
        <f>IF($H225=0,"*",IF(転記作業用!$AW225=0,"-",転記作業用!AR225))</f>
        <v>-</v>
      </c>
      <c r="AP225" s="203" t="str">
        <f>IF($H225=0,"*",IF(転記作業用!$AW225=0,"-",転記作業用!AS225))</f>
        <v>-</v>
      </c>
      <c r="AQ225" s="203" t="str">
        <f>IF($H225=0,"*",IF(転記作業用!$AW225=0,"-",転記作業用!AT225))</f>
        <v>-</v>
      </c>
      <c r="AR225" s="203" t="str">
        <f>IF($H225=0,"*",IF(転記作業用!$AW225=0,"-",転記作業用!AU225))</f>
        <v>-</v>
      </c>
      <c r="AS225" s="203" t="str">
        <f>IF($H225=0,"*",IF(転記作業用!$AW225=0,"-",転記作業用!AV225))</f>
        <v>-</v>
      </c>
      <c r="AT225" s="203" t="str">
        <f>IF($I225=0,"*",IF(転記作業用!$BM225=0,"-",転記作業用!AX225))</f>
        <v>-</v>
      </c>
      <c r="AU225" s="203" t="str">
        <f>IF($I225=0,"*",IF(転記作業用!$BM225=0,"-",転記作業用!AY225))</f>
        <v>-</v>
      </c>
      <c r="AV225" s="203" t="str">
        <f>IF($I225=0,"*",IF(転記作業用!$BM225=0,"-",転記作業用!AZ225))</f>
        <v>-</v>
      </c>
      <c r="AW225" s="203" t="str">
        <f>IF($I225=0,"*",IF(転記作業用!$BM225=0,"-",転記作業用!BA225))</f>
        <v>-</v>
      </c>
      <c r="AX225" s="203" t="str">
        <f>IF($I225=0,"*",IF(転記作業用!$BM225=0,"-",転記作業用!BB225))</f>
        <v>-</v>
      </c>
      <c r="AY225" s="203" t="str">
        <f>IF($I225=0,"*",IF(転記作業用!$BM225=0,"-",転記作業用!BC225))</f>
        <v>-</v>
      </c>
      <c r="AZ225" s="203" t="str">
        <f>IF($I225=0,"*",IF(転記作業用!$BM225=0,"-",転記作業用!BD225))</f>
        <v>-</v>
      </c>
      <c r="BA225" s="203" t="str">
        <f>IF($I225=0,"*",IF(転記作業用!$BM225=0,"-",転記作業用!BE225))</f>
        <v>-</v>
      </c>
      <c r="BB225" s="203" t="str">
        <f>IF($I225=0,"*",IF(転記作業用!$BM225=0,"-",転記作業用!BF225))</f>
        <v>-</v>
      </c>
      <c r="BC225" s="203" t="str">
        <f>IF($I225=0,"*",IF(転記作業用!$BM225=0,"-",転記作業用!BG225))</f>
        <v>-</v>
      </c>
      <c r="BD225" s="203" t="str">
        <f>IF($I225=0,"*",IF(転記作業用!$BM225=0,"-",転記作業用!BH225))</f>
        <v>-</v>
      </c>
      <c r="BE225" s="203" t="str">
        <f>IF($I225=0,"*",IF(転記作業用!$BM225=0,"-",転記作業用!BI225))</f>
        <v>-</v>
      </c>
      <c r="BF225" s="203" t="str">
        <f>IF($I225=0,"*",IF(転記作業用!$BM225=0,"-",転記作業用!BJ225))</f>
        <v>-</v>
      </c>
      <c r="BG225" s="203" t="str">
        <f>IF($I225=0,"*",IF(転記作業用!$BM225=0,"-",転記作業用!BK225))</f>
        <v>-</v>
      </c>
      <c r="BH225" s="203" t="str">
        <f>IF($I225=0,"*",IF(転記作業用!$BM225=0,"-",転記作業用!BL225))</f>
        <v>-</v>
      </c>
      <c r="BI225" s="203" t="str">
        <f>IF('在宅生活改善調査（利用者票）'!BI234="","-",'在宅生活改善調査（利用者票）'!BI234)</f>
        <v>-</v>
      </c>
      <c r="BJ225" s="203" t="str">
        <f>IF($BI225=4,"*",IF(転記作業用!$CK225=0,"-",転記作業用!BO225))</f>
        <v>-</v>
      </c>
      <c r="BK225" s="203" t="str">
        <f>IF($BI225=4,"*",IF(転記作業用!$CK225=0,"-",転記作業用!BP225))</f>
        <v>-</v>
      </c>
      <c r="BL225" s="203" t="str">
        <f>IF($BI225=4,"*",IF(転記作業用!$CK225=0,"-",転記作業用!BQ225))</f>
        <v>-</v>
      </c>
      <c r="BM225" s="203" t="str">
        <f>IF($BI225=4,"*",IF(転記作業用!$CK225=0,"-",転記作業用!BR225))</f>
        <v>-</v>
      </c>
      <c r="BN225" s="203" t="str">
        <f>IF($BI225=4,"*",IF(転記作業用!$CK225=0,"-",転記作業用!BS225))</f>
        <v>-</v>
      </c>
      <c r="BO225" s="203" t="str">
        <f>IF($BI225=4,"*",IF(転記作業用!$CK225=0,"-",転記作業用!BT225))</f>
        <v>-</v>
      </c>
      <c r="BP225" s="203" t="str">
        <f>IF($BI225=4,"*",IF(転記作業用!$CK225=0,"-",転記作業用!BU225))</f>
        <v>-</v>
      </c>
      <c r="BQ225" s="203" t="str">
        <f>IF($BI225=4,"*",IF(転記作業用!$CK225=0,"-",転記作業用!BV225))</f>
        <v>-</v>
      </c>
      <c r="BR225" s="203" t="str">
        <f>IF($BI225=4,"*",IF(転記作業用!$CK225=0,"-",転記作業用!BW225))</f>
        <v>-</v>
      </c>
      <c r="BS225" s="203" t="str">
        <f>IF($BI225=4,"*",IF(転記作業用!$CK225=0,"-",転記作業用!BX225))</f>
        <v>-</v>
      </c>
      <c r="BT225" s="203" t="str">
        <f>IF($BI225=4,"*",IF(転記作業用!$CK225=0,"-",転記作業用!BY225))</f>
        <v>-</v>
      </c>
      <c r="BU225" s="203" t="str">
        <f>IF($BI225=4,"*",IF(転記作業用!$CK225=0,"-",転記作業用!BZ225))</f>
        <v>-</v>
      </c>
      <c r="BV225" s="203" t="str">
        <f>IF($BI225=4,"*",IF(転記作業用!$CK225=0,"-",転記作業用!CA225))</f>
        <v>-</v>
      </c>
      <c r="BW225" s="203" t="str">
        <f>IF($BI225=4,"*",IF(転記作業用!$CK225=0,"-",転記作業用!CB225))</f>
        <v>-</v>
      </c>
      <c r="BX225" s="203" t="str">
        <f>IF($BI225=4,"*",IF(転記作業用!$CK225=0,"-",転記作業用!CC225))</f>
        <v>-</v>
      </c>
      <c r="BY225" s="203" t="str">
        <f>IF($BI225=4,"*",IF(転記作業用!$CK225=0,"-",転記作業用!CD225))</f>
        <v>-</v>
      </c>
      <c r="BZ225" s="203" t="str">
        <f>IF($BI225=4,"*",IF(転記作業用!$CK225=0,"-",転記作業用!CE225))</f>
        <v>-</v>
      </c>
      <c r="CA225" s="203" t="str">
        <f>IF($BI225=4,"*",IF(転記作業用!$CK225=0,"-",転記作業用!CF225))</f>
        <v>-</v>
      </c>
      <c r="CB225" s="203" t="str">
        <f>IF($BI225=4,"*",IF(転記作業用!$CK225=0,"-",転記作業用!CG225))</f>
        <v>-</v>
      </c>
      <c r="CC225" s="203" t="str">
        <f>IF(転記作業用!$CJ225=0,"*",IF('在宅生活改善調査（利用者票）'!CC234="","-",'在宅生活改善調査（利用者票）'!CC234))</f>
        <v>*</v>
      </c>
      <c r="CD225" s="203" t="str">
        <f>IF(転記作業用!CI225=0,"*",IF('在宅生活改善調査（利用者票）'!CD234="","-",'在宅生活改善調査（利用者票）'!CD234))</f>
        <v>*</v>
      </c>
      <c r="CE225" s="203" t="str">
        <f>IF(CB225&lt;&gt;1,"*",IF('在宅生活改善調査（利用者票）'!CE234="","-",'在宅生活改善調査（利用者票）'!CE234))</f>
        <v>*</v>
      </c>
    </row>
    <row r="226" spans="2:83" x14ac:dyDescent="0.15">
      <c r="B226" s="203" t="str">
        <f>IF('在宅生活改善調査（利用者票）'!B235="","-",'在宅生活改善調査（利用者票）'!B235)</f>
        <v>-</v>
      </c>
      <c r="C226" s="203" t="str">
        <f>IF('在宅生活改善調査（利用者票）'!C235="","-",'在宅生活改善調査（利用者票）'!C235)</f>
        <v>-</v>
      </c>
      <c r="D226" s="203" t="str">
        <f>IF('在宅生活改善調査（利用者票）'!D235="","-",'在宅生活改善調査（利用者票）'!D235)</f>
        <v>-</v>
      </c>
      <c r="E226" s="203" t="str">
        <f>IF(転記作業用!$K226=0,"-",転記作業用!D226)</f>
        <v>-</v>
      </c>
      <c r="F226" s="203" t="str">
        <f>IF(転記作業用!$K226=0,"-",転記作業用!E226)</f>
        <v>-</v>
      </c>
      <c r="G226" s="203" t="str">
        <f>IF(転記作業用!$K226=0,"-",転記作業用!F226)</f>
        <v>-</v>
      </c>
      <c r="H226" s="203" t="str">
        <f>IF(転記作業用!$K226=0,"-",転記作業用!G226)</f>
        <v>-</v>
      </c>
      <c r="I226" s="203" t="str">
        <f>IF(転記作業用!$K226=0,"-",転記作業用!H226)</f>
        <v>-</v>
      </c>
      <c r="J226" s="203" t="str">
        <f>IF(転記作業用!$K226=0,"-",転記作業用!I226)</f>
        <v>-</v>
      </c>
      <c r="K226" s="203" t="str">
        <f>IF(転記作業用!$K226=0,"-",転記作業用!J226)</f>
        <v>-</v>
      </c>
      <c r="L226" s="203" t="str">
        <f>IF(転記作業用!$S226=0,"-",転記作業用!L226)</f>
        <v>-</v>
      </c>
      <c r="M226" s="203" t="str">
        <f>IF(転記作業用!$S226=0,"-",転記作業用!M226)</f>
        <v>-</v>
      </c>
      <c r="N226" s="203" t="str">
        <f>IF(転記作業用!$S226=0,"-",転記作業用!N226)</f>
        <v>-</v>
      </c>
      <c r="O226" s="203" t="str">
        <f>IF(転記作業用!$S226=0,"-",転記作業用!O226)</f>
        <v>-</v>
      </c>
      <c r="P226" s="203" t="str">
        <f>IF(転記作業用!$S226=0,"-",転記作業用!P226)</f>
        <v>-</v>
      </c>
      <c r="Q226" s="203" t="str">
        <f>IF(転記作業用!$S226=0,"-",転記作業用!Q226)</f>
        <v>-</v>
      </c>
      <c r="R226" s="203" t="str">
        <f>IF(転記作業用!$S226=0,"-",転記作業用!R226)</f>
        <v>-</v>
      </c>
      <c r="S226" s="203" t="str">
        <f>IF(転記作業用!$AB226=0,"-",転記作業用!T226)</f>
        <v>-</v>
      </c>
      <c r="T226" s="203" t="str">
        <f>IF(転記作業用!$AB226=0,"-",転記作業用!U226)</f>
        <v>-</v>
      </c>
      <c r="U226" s="203" t="str">
        <f>IF(転記作業用!$AB226=0,"-",転記作業用!V226)</f>
        <v>-</v>
      </c>
      <c r="V226" s="203" t="str">
        <f>IF(転記作業用!$AB226=0,"-",転記作業用!W226)</f>
        <v>-</v>
      </c>
      <c r="W226" s="203" t="str">
        <f>IF(転記作業用!$AB226=0,"-",転記作業用!X226)</f>
        <v>-</v>
      </c>
      <c r="X226" s="203" t="str">
        <f>IF(転記作業用!$AB226=0,"-",転記作業用!Y226)</f>
        <v>-</v>
      </c>
      <c r="Y226" s="203" t="str">
        <f>IF(転記作業用!$AB226=0,"-",転記作業用!Z226)</f>
        <v>-</v>
      </c>
      <c r="Z226" s="203" t="str">
        <f>IF(転記作業用!$AB226=0,"-",転記作業用!AA226)</f>
        <v>-</v>
      </c>
      <c r="AA226" s="203" t="str">
        <f>IF($G226=0,"*",IF(転記作業用!$AK226=0,"-",転記作業用!AC226))</f>
        <v>-</v>
      </c>
      <c r="AB226" s="203" t="str">
        <f>IF($G226=0,"*",IF(転記作業用!$AK226=0,"-",転記作業用!AD226))</f>
        <v>-</v>
      </c>
      <c r="AC226" s="203" t="str">
        <f>IF($G226=0,"*",IF(転記作業用!$AK226=0,"-",転記作業用!AE226))</f>
        <v>-</v>
      </c>
      <c r="AD226" s="203" t="str">
        <f>IF($G226=0,"*",IF(転記作業用!$AK226=0,"-",転記作業用!AF226))</f>
        <v>-</v>
      </c>
      <c r="AE226" s="203" t="str">
        <f>IF($G226=0,"*",IF(転記作業用!$AK226=0,"-",転記作業用!AG226))</f>
        <v>-</v>
      </c>
      <c r="AF226" s="203" t="str">
        <f>IF($G226=0,"*",IF(転記作業用!$AK226=0,"-",転記作業用!AH226))</f>
        <v>-</v>
      </c>
      <c r="AG226" s="203" t="str">
        <f>IF($G226=0,"*",IF(転記作業用!$AK226=0,"-",転記作業用!AI226))</f>
        <v>-</v>
      </c>
      <c r="AH226" s="203" t="str">
        <f>IF($G226=0,"*",IF(転記作業用!$AK226=0,"-",転記作業用!AJ226))</f>
        <v>-</v>
      </c>
      <c r="AI226" s="203" t="str">
        <f>IF($H226=0,"*",IF(転記作業用!$AW226=0,"-",転記作業用!AL226))</f>
        <v>-</v>
      </c>
      <c r="AJ226" s="203" t="str">
        <f>IF($H226=0,"*",IF(転記作業用!$AW226=0,"-",転記作業用!AM226))</f>
        <v>-</v>
      </c>
      <c r="AK226" s="203" t="str">
        <f>IF($H226=0,"*",IF(転記作業用!$AW226=0,"-",転記作業用!AN226))</f>
        <v>-</v>
      </c>
      <c r="AL226" s="203" t="str">
        <f>IF($H226=0,"*",IF(転記作業用!$AW226=0,"-",転記作業用!AO226))</f>
        <v>-</v>
      </c>
      <c r="AM226" s="203" t="str">
        <f>IF($H226=0,"*",IF(転記作業用!$AW226=0,"-",転記作業用!AP226))</f>
        <v>-</v>
      </c>
      <c r="AN226" s="203" t="str">
        <f>IF($H226=0,"*",IF(転記作業用!$AW226=0,"-",転記作業用!AQ226))</f>
        <v>-</v>
      </c>
      <c r="AO226" s="203" t="str">
        <f>IF($H226=0,"*",IF(転記作業用!$AW226=0,"-",転記作業用!AR226))</f>
        <v>-</v>
      </c>
      <c r="AP226" s="203" t="str">
        <f>IF($H226=0,"*",IF(転記作業用!$AW226=0,"-",転記作業用!AS226))</f>
        <v>-</v>
      </c>
      <c r="AQ226" s="203" t="str">
        <f>IF($H226=0,"*",IF(転記作業用!$AW226=0,"-",転記作業用!AT226))</f>
        <v>-</v>
      </c>
      <c r="AR226" s="203" t="str">
        <f>IF($H226=0,"*",IF(転記作業用!$AW226=0,"-",転記作業用!AU226))</f>
        <v>-</v>
      </c>
      <c r="AS226" s="203" t="str">
        <f>IF($H226=0,"*",IF(転記作業用!$AW226=0,"-",転記作業用!AV226))</f>
        <v>-</v>
      </c>
      <c r="AT226" s="203" t="str">
        <f>IF($I226=0,"*",IF(転記作業用!$BM226=0,"-",転記作業用!AX226))</f>
        <v>-</v>
      </c>
      <c r="AU226" s="203" t="str">
        <f>IF($I226=0,"*",IF(転記作業用!$BM226=0,"-",転記作業用!AY226))</f>
        <v>-</v>
      </c>
      <c r="AV226" s="203" t="str">
        <f>IF($I226=0,"*",IF(転記作業用!$BM226=0,"-",転記作業用!AZ226))</f>
        <v>-</v>
      </c>
      <c r="AW226" s="203" t="str">
        <f>IF($I226=0,"*",IF(転記作業用!$BM226=0,"-",転記作業用!BA226))</f>
        <v>-</v>
      </c>
      <c r="AX226" s="203" t="str">
        <f>IF($I226=0,"*",IF(転記作業用!$BM226=0,"-",転記作業用!BB226))</f>
        <v>-</v>
      </c>
      <c r="AY226" s="203" t="str">
        <f>IF($I226=0,"*",IF(転記作業用!$BM226=0,"-",転記作業用!BC226))</f>
        <v>-</v>
      </c>
      <c r="AZ226" s="203" t="str">
        <f>IF($I226=0,"*",IF(転記作業用!$BM226=0,"-",転記作業用!BD226))</f>
        <v>-</v>
      </c>
      <c r="BA226" s="203" t="str">
        <f>IF($I226=0,"*",IF(転記作業用!$BM226=0,"-",転記作業用!BE226))</f>
        <v>-</v>
      </c>
      <c r="BB226" s="203" t="str">
        <f>IF($I226=0,"*",IF(転記作業用!$BM226=0,"-",転記作業用!BF226))</f>
        <v>-</v>
      </c>
      <c r="BC226" s="203" t="str">
        <f>IF($I226=0,"*",IF(転記作業用!$BM226=0,"-",転記作業用!BG226))</f>
        <v>-</v>
      </c>
      <c r="BD226" s="203" t="str">
        <f>IF($I226=0,"*",IF(転記作業用!$BM226=0,"-",転記作業用!BH226))</f>
        <v>-</v>
      </c>
      <c r="BE226" s="203" t="str">
        <f>IF($I226=0,"*",IF(転記作業用!$BM226=0,"-",転記作業用!BI226))</f>
        <v>-</v>
      </c>
      <c r="BF226" s="203" t="str">
        <f>IF($I226=0,"*",IF(転記作業用!$BM226=0,"-",転記作業用!BJ226))</f>
        <v>-</v>
      </c>
      <c r="BG226" s="203" t="str">
        <f>IF($I226=0,"*",IF(転記作業用!$BM226=0,"-",転記作業用!BK226))</f>
        <v>-</v>
      </c>
      <c r="BH226" s="203" t="str">
        <f>IF($I226=0,"*",IF(転記作業用!$BM226=0,"-",転記作業用!BL226))</f>
        <v>-</v>
      </c>
      <c r="BI226" s="203" t="str">
        <f>IF('在宅生活改善調査（利用者票）'!BI235="","-",'在宅生活改善調査（利用者票）'!BI235)</f>
        <v>-</v>
      </c>
      <c r="BJ226" s="203" t="str">
        <f>IF($BI226=4,"*",IF(転記作業用!$CK226=0,"-",転記作業用!BO226))</f>
        <v>-</v>
      </c>
      <c r="BK226" s="203" t="str">
        <f>IF($BI226=4,"*",IF(転記作業用!$CK226=0,"-",転記作業用!BP226))</f>
        <v>-</v>
      </c>
      <c r="BL226" s="203" t="str">
        <f>IF($BI226=4,"*",IF(転記作業用!$CK226=0,"-",転記作業用!BQ226))</f>
        <v>-</v>
      </c>
      <c r="BM226" s="203" t="str">
        <f>IF($BI226=4,"*",IF(転記作業用!$CK226=0,"-",転記作業用!BR226))</f>
        <v>-</v>
      </c>
      <c r="BN226" s="203" t="str">
        <f>IF($BI226=4,"*",IF(転記作業用!$CK226=0,"-",転記作業用!BS226))</f>
        <v>-</v>
      </c>
      <c r="BO226" s="203" t="str">
        <f>IF($BI226=4,"*",IF(転記作業用!$CK226=0,"-",転記作業用!BT226))</f>
        <v>-</v>
      </c>
      <c r="BP226" s="203" t="str">
        <f>IF($BI226=4,"*",IF(転記作業用!$CK226=0,"-",転記作業用!BU226))</f>
        <v>-</v>
      </c>
      <c r="BQ226" s="203" t="str">
        <f>IF($BI226=4,"*",IF(転記作業用!$CK226=0,"-",転記作業用!BV226))</f>
        <v>-</v>
      </c>
      <c r="BR226" s="203" t="str">
        <f>IF($BI226=4,"*",IF(転記作業用!$CK226=0,"-",転記作業用!BW226))</f>
        <v>-</v>
      </c>
      <c r="BS226" s="203" t="str">
        <f>IF($BI226=4,"*",IF(転記作業用!$CK226=0,"-",転記作業用!BX226))</f>
        <v>-</v>
      </c>
      <c r="BT226" s="203" t="str">
        <f>IF($BI226=4,"*",IF(転記作業用!$CK226=0,"-",転記作業用!BY226))</f>
        <v>-</v>
      </c>
      <c r="BU226" s="203" t="str">
        <f>IF($BI226=4,"*",IF(転記作業用!$CK226=0,"-",転記作業用!BZ226))</f>
        <v>-</v>
      </c>
      <c r="BV226" s="203" t="str">
        <f>IF($BI226=4,"*",IF(転記作業用!$CK226=0,"-",転記作業用!CA226))</f>
        <v>-</v>
      </c>
      <c r="BW226" s="203" t="str">
        <f>IF($BI226=4,"*",IF(転記作業用!$CK226=0,"-",転記作業用!CB226))</f>
        <v>-</v>
      </c>
      <c r="BX226" s="203" t="str">
        <f>IF($BI226=4,"*",IF(転記作業用!$CK226=0,"-",転記作業用!CC226))</f>
        <v>-</v>
      </c>
      <c r="BY226" s="203" t="str">
        <f>IF($BI226=4,"*",IF(転記作業用!$CK226=0,"-",転記作業用!CD226))</f>
        <v>-</v>
      </c>
      <c r="BZ226" s="203" t="str">
        <f>IF($BI226=4,"*",IF(転記作業用!$CK226=0,"-",転記作業用!CE226))</f>
        <v>-</v>
      </c>
      <c r="CA226" s="203" t="str">
        <f>IF($BI226=4,"*",IF(転記作業用!$CK226=0,"-",転記作業用!CF226))</f>
        <v>-</v>
      </c>
      <c r="CB226" s="203" t="str">
        <f>IF($BI226=4,"*",IF(転記作業用!$CK226=0,"-",転記作業用!CG226))</f>
        <v>-</v>
      </c>
      <c r="CC226" s="203" t="str">
        <f>IF(転記作業用!$CJ226=0,"*",IF('在宅生活改善調査（利用者票）'!CC235="","-",'在宅生活改善調査（利用者票）'!CC235))</f>
        <v>*</v>
      </c>
      <c r="CD226" s="203" t="str">
        <f>IF(転記作業用!CI226=0,"*",IF('在宅生活改善調査（利用者票）'!CD235="","-",'在宅生活改善調査（利用者票）'!CD235))</f>
        <v>*</v>
      </c>
      <c r="CE226" s="203" t="str">
        <f>IF(CB226&lt;&gt;1,"*",IF('在宅生活改善調査（利用者票）'!CE235="","-",'在宅生活改善調査（利用者票）'!CE235))</f>
        <v>*</v>
      </c>
    </row>
    <row r="227" spans="2:83" x14ac:dyDescent="0.15">
      <c r="B227" s="203" t="str">
        <f>IF('在宅生活改善調査（利用者票）'!B236="","-",'在宅生活改善調査（利用者票）'!B236)</f>
        <v>-</v>
      </c>
      <c r="C227" s="203" t="str">
        <f>IF('在宅生活改善調査（利用者票）'!C236="","-",'在宅生活改善調査（利用者票）'!C236)</f>
        <v>-</v>
      </c>
      <c r="D227" s="203" t="str">
        <f>IF('在宅生活改善調査（利用者票）'!D236="","-",'在宅生活改善調査（利用者票）'!D236)</f>
        <v>-</v>
      </c>
      <c r="E227" s="203" t="str">
        <f>IF(転記作業用!$K227=0,"-",転記作業用!D227)</f>
        <v>-</v>
      </c>
      <c r="F227" s="203" t="str">
        <f>IF(転記作業用!$K227=0,"-",転記作業用!E227)</f>
        <v>-</v>
      </c>
      <c r="G227" s="203" t="str">
        <f>IF(転記作業用!$K227=0,"-",転記作業用!F227)</f>
        <v>-</v>
      </c>
      <c r="H227" s="203" t="str">
        <f>IF(転記作業用!$K227=0,"-",転記作業用!G227)</f>
        <v>-</v>
      </c>
      <c r="I227" s="203" t="str">
        <f>IF(転記作業用!$K227=0,"-",転記作業用!H227)</f>
        <v>-</v>
      </c>
      <c r="J227" s="203" t="str">
        <f>IF(転記作業用!$K227=0,"-",転記作業用!I227)</f>
        <v>-</v>
      </c>
      <c r="K227" s="203" t="str">
        <f>IF(転記作業用!$K227=0,"-",転記作業用!J227)</f>
        <v>-</v>
      </c>
      <c r="L227" s="203" t="str">
        <f>IF(転記作業用!$S227=0,"-",転記作業用!L227)</f>
        <v>-</v>
      </c>
      <c r="M227" s="203" t="str">
        <f>IF(転記作業用!$S227=0,"-",転記作業用!M227)</f>
        <v>-</v>
      </c>
      <c r="N227" s="203" t="str">
        <f>IF(転記作業用!$S227=0,"-",転記作業用!N227)</f>
        <v>-</v>
      </c>
      <c r="O227" s="203" t="str">
        <f>IF(転記作業用!$S227=0,"-",転記作業用!O227)</f>
        <v>-</v>
      </c>
      <c r="P227" s="203" t="str">
        <f>IF(転記作業用!$S227=0,"-",転記作業用!P227)</f>
        <v>-</v>
      </c>
      <c r="Q227" s="203" t="str">
        <f>IF(転記作業用!$S227=0,"-",転記作業用!Q227)</f>
        <v>-</v>
      </c>
      <c r="R227" s="203" t="str">
        <f>IF(転記作業用!$S227=0,"-",転記作業用!R227)</f>
        <v>-</v>
      </c>
      <c r="S227" s="203" t="str">
        <f>IF(転記作業用!$AB227=0,"-",転記作業用!T227)</f>
        <v>-</v>
      </c>
      <c r="T227" s="203" t="str">
        <f>IF(転記作業用!$AB227=0,"-",転記作業用!U227)</f>
        <v>-</v>
      </c>
      <c r="U227" s="203" t="str">
        <f>IF(転記作業用!$AB227=0,"-",転記作業用!V227)</f>
        <v>-</v>
      </c>
      <c r="V227" s="203" t="str">
        <f>IF(転記作業用!$AB227=0,"-",転記作業用!W227)</f>
        <v>-</v>
      </c>
      <c r="W227" s="203" t="str">
        <f>IF(転記作業用!$AB227=0,"-",転記作業用!X227)</f>
        <v>-</v>
      </c>
      <c r="X227" s="203" t="str">
        <f>IF(転記作業用!$AB227=0,"-",転記作業用!Y227)</f>
        <v>-</v>
      </c>
      <c r="Y227" s="203" t="str">
        <f>IF(転記作業用!$AB227=0,"-",転記作業用!Z227)</f>
        <v>-</v>
      </c>
      <c r="Z227" s="203" t="str">
        <f>IF(転記作業用!$AB227=0,"-",転記作業用!AA227)</f>
        <v>-</v>
      </c>
      <c r="AA227" s="203" t="str">
        <f>IF($G227=0,"*",IF(転記作業用!$AK227=0,"-",転記作業用!AC227))</f>
        <v>-</v>
      </c>
      <c r="AB227" s="203" t="str">
        <f>IF($G227=0,"*",IF(転記作業用!$AK227=0,"-",転記作業用!AD227))</f>
        <v>-</v>
      </c>
      <c r="AC227" s="203" t="str">
        <f>IF($G227=0,"*",IF(転記作業用!$AK227=0,"-",転記作業用!AE227))</f>
        <v>-</v>
      </c>
      <c r="AD227" s="203" t="str">
        <f>IF($G227=0,"*",IF(転記作業用!$AK227=0,"-",転記作業用!AF227))</f>
        <v>-</v>
      </c>
      <c r="AE227" s="203" t="str">
        <f>IF($G227=0,"*",IF(転記作業用!$AK227=0,"-",転記作業用!AG227))</f>
        <v>-</v>
      </c>
      <c r="AF227" s="203" t="str">
        <f>IF($G227=0,"*",IF(転記作業用!$AK227=0,"-",転記作業用!AH227))</f>
        <v>-</v>
      </c>
      <c r="AG227" s="203" t="str">
        <f>IF($G227=0,"*",IF(転記作業用!$AK227=0,"-",転記作業用!AI227))</f>
        <v>-</v>
      </c>
      <c r="AH227" s="203" t="str">
        <f>IF($G227=0,"*",IF(転記作業用!$AK227=0,"-",転記作業用!AJ227))</f>
        <v>-</v>
      </c>
      <c r="AI227" s="203" t="str">
        <f>IF($H227=0,"*",IF(転記作業用!$AW227=0,"-",転記作業用!AL227))</f>
        <v>-</v>
      </c>
      <c r="AJ227" s="203" t="str">
        <f>IF($H227=0,"*",IF(転記作業用!$AW227=0,"-",転記作業用!AM227))</f>
        <v>-</v>
      </c>
      <c r="AK227" s="203" t="str">
        <f>IF($H227=0,"*",IF(転記作業用!$AW227=0,"-",転記作業用!AN227))</f>
        <v>-</v>
      </c>
      <c r="AL227" s="203" t="str">
        <f>IF($H227=0,"*",IF(転記作業用!$AW227=0,"-",転記作業用!AO227))</f>
        <v>-</v>
      </c>
      <c r="AM227" s="203" t="str">
        <f>IF($H227=0,"*",IF(転記作業用!$AW227=0,"-",転記作業用!AP227))</f>
        <v>-</v>
      </c>
      <c r="AN227" s="203" t="str">
        <f>IF($H227=0,"*",IF(転記作業用!$AW227=0,"-",転記作業用!AQ227))</f>
        <v>-</v>
      </c>
      <c r="AO227" s="203" t="str">
        <f>IF($H227=0,"*",IF(転記作業用!$AW227=0,"-",転記作業用!AR227))</f>
        <v>-</v>
      </c>
      <c r="AP227" s="203" t="str">
        <f>IF($H227=0,"*",IF(転記作業用!$AW227=0,"-",転記作業用!AS227))</f>
        <v>-</v>
      </c>
      <c r="AQ227" s="203" t="str">
        <f>IF($H227=0,"*",IF(転記作業用!$AW227=0,"-",転記作業用!AT227))</f>
        <v>-</v>
      </c>
      <c r="AR227" s="203" t="str">
        <f>IF($H227=0,"*",IF(転記作業用!$AW227=0,"-",転記作業用!AU227))</f>
        <v>-</v>
      </c>
      <c r="AS227" s="203" t="str">
        <f>IF($H227=0,"*",IF(転記作業用!$AW227=0,"-",転記作業用!AV227))</f>
        <v>-</v>
      </c>
      <c r="AT227" s="203" t="str">
        <f>IF($I227=0,"*",IF(転記作業用!$BM227=0,"-",転記作業用!AX227))</f>
        <v>-</v>
      </c>
      <c r="AU227" s="203" t="str">
        <f>IF($I227=0,"*",IF(転記作業用!$BM227=0,"-",転記作業用!AY227))</f>
        <v>-</v>
      </c>
      <c r="AV227" s="203" t="str">
        <f>IF($I227=0,"*",IF(転記作業用!$BM227=0,"-",転記作業用!AZ227))</f>
        <v>-</v>
      </c>
      <c r="AW227" s="203" t="str">
        <f>IF($I227=0,"*",IF(転記作業用!$BM227=0,"-",転記作業用!BA227))</f>
        <v>-</v>
      </c>
      <c r="AX227" s="203" t="str">
        <f>IF($I227=0,"*",IF(転記作業用!$BM227=0,"-",転記作業用!BB227))</f>
        <v>-</v>
      </c>
      <c r="AY227" s="203" t="str">
        <f>IF($I227=0,"*",IF(転記作業用!$BM227=0,"-",転記作業用!BC227))</f>
        <v>-</v>
      </c>
      <c r="AZ227" s="203" t="str">
        <f>IF($I227=0,"*",IF(転記作業用!$BM227=0,"-",転記作業用!BD227))</f>
        <v>-</v>
      </c>
      <c r="BA227" s="203" t="str">
        <f>IF($I227=0,"*",IF(転記作業用!$BM227=0,"-",転記作業用!BE227))</f>
        <v>-</v>
      </c>
      <c r="BB227" s="203" t="str">
        <f>IF($I227=0,"*",IF(転記作業用!$BM227=0,"-",転記作業用!BF227))</f>
        <v>-</v>
      </c>
      <c r="BC227" s="203" t="str">
        <f>IF($I227=0,"*",IF(転記作業用!$BM227=0,"-",転記作業用!BG227))</f>
        <v>-</v>
      </c>
      <c r="BD227" s="203" t="str">
        <f>IF($I227=0,"*",IF(転記作業用!$BM227=0,"-",転記作業用!BH227))</f>
        <v>-</v>
      </c>
      <c r="BE227" s="203" t="str">
        <f>IF($I227=0,"*",IF(転記作業用!$BM227=0,"-",転記作業用!BI227))</f>
        <v>-</v>
      </c>
      <c r="BF227" s="203" t="str">
        <f>IF($I227=0,"*",IF(転記作業用!$BM227=0,"-",転記作業用!BJ227))</f>
        <v>-</v>
      </c>
      <c r="BG227" s="203" t="str">
        <f>IF($I227=0,"*",IF(転記作業用!$BM227=0,"-",転記作業用!BK227))</f>
        <v>-</v>
      </c>
      <c r="BH227" s="203" t="str">
        <f>IF($I227=0,"*",IF(転記作業用!$BM227=0,"-",転記作業用!BL227))</f>
        <v>-</v>
      </c>
      <c r="BI227" s="203" t="str">
        <f>IF('在宅生活改善調査（利用者票）'!BI236="","-",'在宅生活改善調査（利用者票）'!BI236)</f>
        <v>-</v>
      </c>
      <c r="BJ227" s="203" t="str">
        <f>IF($BI227=4,"*",IF(転記作業用!$CK227=0,"-",転記作業用!BO227))</f>
        <v>-</v>
      </c>
      <c r="BK227" s="203" t="str">
        <f>IF($BI227=4,"*",IF(転記作業用!$CK227=0,"-",転記作業用!BP227))</f>
        <v>-</v>
      </c>
      <c r="BL227" s="203" t="str">
        <f>IF($BI227=4,"*",IF(転記作業用!$CK227=0,"-",転記作業用!BQ227))</f>
        <v>-</v>
      </c>
      <c r="BM227" s="203" t="str">
        <f>IF($BI227=4,"*",IF(転記作業用!$CK227=0,"-",転記作業用!BR227))</f>
        <v>-</v>
      </c>
      <c r="BN227" s="203" t="str">
        <f>IF($BI227=4,"*",IF(転記作業用!$CK227=0,"-",転記作業用!BS227))</f>
        <v>-</v>
      </c>
      <c r="BO227" s="203" t="str">
        <f>IF($BI227=4,"*",IF(転記作業用!$CK227=0,"-",転記作業用!BT227))</f>
        <v>-</v>
      </c>
      <c r="BP227" s="203" t="str">
        <f>IF($BI227=4,"*",IF(転記作業用!$CK227=0,"-",転記作業用!BU227))</f>
        <v>-</v>
      </c>
      <c r="BQ227" s="203" t="str">
        <f>IF($BI227=4,"*",IF(転記作業用!$CK227=0,"-",転記作業用!BV227))</f>
        <v>-</v>
      </c>
      <c r="BR227" s="203" t="str">
        <f>IF($BI227=4,"*",IF(転記作業用!$CK227=0,"-",転記作業用!BW227))</f>
        <v>-</v>
      </c>
      <c r="BS227" s="203" t="str">
        <f>IF($BI227=4,"*",IF(転記作業用!$CK227=0,"-",転記作業用!BX227))</f>
        <v>-</v>
      </c>
      <c r="BT227" s="203" t="str">
        <f>IF($BI227=4,"*",IF(転記作業用!$CK227=0,"-",転記作業用!BY227))</f>
        <v>-</v>
      </c>
      <c r="BU227" s="203" t="str">
        <f>IF($BI227=4,"*",IF(転記作業用!$CK227=0,"-",転記作業用!BZ227))</f>
        <v>-</v>
      </c>
      <c r="BV227" s="203" t="str">
        <f>IF($BI227=4,"*",IF(転記作業用!$CK227=0,"-",転記作業用!CA227))</f>
        <v>-</v>
      </c>
      <c r="BW227" s="203" t="str">
        <f>IF($BI227=4,"*",IF(転記作業用!$CK227=0,"-",転記作業用!CB227))</f>
        <v>-</v>
      </c>
      <c r="BX227" s="203" t="str">
        <f>IF($BI227=4,"*",IF(転記作業用!$CK227=0,"-",転記作業用!CC227))</f>
        <v>-</v>
      </c>
      <c r="BY227" s="203" t="str">
        <f>IF($BI227=4,"*",IF(転記作業用!$CK227=0,"-",転記作業用!CD227))</f>
        <v>-</v>
      </c>
      <c r="BZ227" s="203" t="str">
        <f>IF($BI227=4,"*",IF(転記作業用!$CK227=0,"-",転記作業用!CE227))</f>
        <v>-</v>
      </c>
      <c r="CA227" s="203" t="str">
        <f>IF($BI227=4,"*",IF(転記作業用!$CK227=0,"-",転記作業用!CF227))</f>
        <v>-</v>
      </c>
      <c r="CB227" s="203" t="str">
        <f>IF($BI227=4,"*",IF(転記作業用!$CK227=0,"-",転記作業用!CG227))</f>
        <v>-</v>
      </c>
      <c r="CC227" s="203" t="str">
        <f>IF(転記作業用!$CJ227=0,"*",IF('在宅生活改善調査（利用者票）'!CC236="","-",'在宅生活改善調査（利用者票）'!CC236))</f>
        <v>*</v>
      </c>
      <c r="CD227" s="203" t="str">
        <f>IF(転記作業用!CI227=0,"*",IF('在宅生活改善調査（利用者票）'!CD236="","-",'在宅生活改善調査（利用者票）'!CD236))</f>
        <v>*</v>
      </c>
      <c r="CE227" s="203" t="str">
        <f>IF(CB227&lt;&gt;1,"*",IF('在宅生活改善調査（利用者票）'!CE236="","-",'在宅生活改善調査（利用者票）'!CE236))</f>
        <v>*</v>
      </c>
    </row>
    <row r="228" spans="2:83" x14ac:dyDescent="0.15">
      <c r="B228" s="203" t="str">
        <f>IF('在宅生活改善調査（利用者票）'!B237="","-",'在宅生活改善調査（利用者票）'!B237)</f>
        <v>-</v>
      </c>
      <c r="C228" s="203" t="str">
        <f>IF('在宅生活改善調査（利用者票）'!C237="","-",'在宅生活改善調査（利用者票）'!C237)</f>
        <v>-</v>
      </c>
      <c r="D228" s="203" t="str">
        <f>IF('在宅生活改善調査（利用者票）'!D237="","-",'在宅生活改善調査（利用者票）'!D237)</f>
        <v>-</v>
      </c>
      <c r="E228" s="203" t="str">
        <f>IF(転記作業用!$K228=0,"-",転記作業用!D228)</f>
        <v>-</v>
      </c>
      <c r="F228" s="203" t="str">
        <f>IF(転記作業用!$K228=0,"-",転記作業用!E228)</f>
        <v>-</v>
      </c>
      <c r="G228" s="203" t="str">
        <f>IF(転記作業用!$K228=0,"-",転記作業用!F228)</f>
        <v>-</v>
      </c>
      <c r="H228" s="203" t="str">
        <f>IF(転記作業用!$K228=0,"-",転記作業用!G228)</f>
        <v>-</v>
      </c>
      <c r="I228" s="203" t="str">
        <f>IF(転記作業用!$K228=0,"-",転記作業用!H228)</f>
        <v>-</v>
      </c>
      <c r="J228" s="203" t="str">
        <f>IF(転記作業用!$K228=0,"-",転記作業用!I228)</f>
        <v>-</v>
      </c>
      <c r="K228" s="203" t="str">
        <f>IF(転記作業用!$K228=0,"-",転記作業用!J228)</f>
        <v>-</v>
      </c>
      <c r="L228" s="203" t="str">
        <f>IF(転記作業用!$S228=0,"-",転記作業用!L228)</f>
        <v>-</v>
      </c>
      <c r="M228" s="203" t="str">
        <f>IF(転記作業用!$S228=0,"-",転記作業用!M228)</f>
        <v>-</v>
      </c>
      <c r="N228" s="203" t="str">
        <f>IF(転記作業用!$S228=0,"-",転記作業用!N228)</f>
        <v>-</v>
      </c>
      <c r="O228" s="203" t="str">
        <f>IF(転記作業用!$S228=0,"-",転記作業用!O228)</f>
        <v>-</v>
      </c>
      <c r="P228" s="203" t="str">
        <f>IF(転記作業用!$S228=0,"-",転記作業用!P228)</f>
        <v>-</v>
      </c>
      <c r="Q228" s="203" t="str">
        <f>IF(転記作業用!$S228=0,"-",転記作業用!Q228)</f>
        <v>-</v>
      </c>
      <c r="R228" s="203" t="str">
        <f>IF(転記作業用!$S228=0,"-",転記作業用!R228)</f>
        <v>-</v>
      </c>
      <c r="S228" s="203" t="str">
        <f>IF(転記作業用!$AB228=0,"-",転記作業用!T228)</f>
        <v>-</v>
      </c>
      <c r="T228" s="203" t="str">
        <f>IF(転記作業用!$AB228=0,"-",転記作業用!U228)</f>
        <v>-</v>
      </c>
      <c r="U228" s="203" t="str">
        <f>IF(転記作業用!$AB228=0,"-",転記作業用!V228)</f>
        <v>-</v>
      </c>
      <c r="V228" s="203" t="str">
        <f>IF(転記作業用!$AB228=0,"-",転記作業用!W228)</f>
        <v>-</v>
      </c>
      <c r="W228" s="203" t="str">
        <f>IF(転記作業用!$AB228=0,"-",転記作業用!X228)</f>
        <v>-</v>
      </c>
      <c r="X228" s="203" t="str">
        <f>IF(転記作業用!$AB228=0,"-",転記作業用!Y228)</f>
        <v>-</v>
      </c>
      <c r="Y228" s="203" t="str">
        <f>IF(転記作業用!$AB228=0,"-",転記作業用!Z228)</f>
        <v>-</v>
      </c>
      <c r="Z228" s="203" t="str">
        <f>IF(転記作業用!$AB228=0,"-",転記作業用!AA228)</f>
        <v>-</v>
      </c>
      <c r="AA228" s="203" t="str">
        <f>IF($G228=0,"*",IF(転記作業用!$AK228=0,"-",転記作業用!AC228))</f>
        <v>-</v>
      </c>
      <c r="AB228" s="203" t="str">
        <f>IF($G228=0,"*",IF(転記作業用!$AK228=0,"-",転記作業用!AD228))</f>
        <v>-</v>
      </c>
      <c r="AC228" s="203" t="str">
        <f>IF($G228=0,"*",IF(転記作業用!$AK228=0,"-",転記作業用!AE228))</f>
        <v>-</v>
      </c>
      <c r="AD228" s="203" t="str">
        <f>IF($G228=0,"*",IF(転記作業用!$AK228=0,"-",転記作業用!AF228))</f>
        <v>-</v>
      </c>
      <c r="AE228" s="203" t="str">
        <f>IF($G228=0,"*",IF(転記作業用!$AK228=0,"-",転記作業用!AG228))</f>
        <v>-</v>
      </c>
      <c r="AF228" s="203" t="str">
        <f>IF($G228=0,"*",IF(転記作業用!$AK228=0,"-",転記作業用!AH228))</f>
        <v>-</v>
      </c>
      <c r="AG228" s="203" t="str">
        <f>IF($G228=0,"*",IF(転記作業用!$AK228=0,"-",転記作業用!AI228))</f>
        <v>-</v>
      </c>
      <c r="AH228" s="203" t="str">
        <f>IF($G228=0,"*",IF(転記作業用!$AK228=0,"-",転記作業用!AJ228))</f>
        <v>-</v>
      </c>
      <c r="AI228" s="203" t="str">
        <f>IF($H228=0,"*",IF(転記作業用!$AW228=0,"-",転記作業用!AL228))</f>
        <v>-</v>
      </c>
      <c r="AJ228" s="203" t="str">
        <f>IF($H228=0,"*",IF(転記作業用!$AW228=0,"-",転記作業用!AM228))</f>
        <v>-</v>
      </c>
      <c r="AK228" s="203" t="str">
        <f>IF($H228=0,"*",IF(転記作業用!$AW228=0,"-",転記作業用!AN228))</f>
        <v>-</v>
      </c>
      <c r="AL228" s="203" t="str">
        <f>IF($H228=0,"*",IF(転記作業用!$AW228=0,"-",転記作業用!AO228))</f>
        <v>-</v>
      </c>
      <c r="AM228" s="203" t="str">
        <f>IF($H228=0,"*",IF(転記作業用!$AW228=0,"-",転記作業用!AP228))</f>
        <v>-</v>
      </c>
      <c r="AN228" s="203" t="str">
        <f>IF($H228=0,"*",IF(転記作業用!$AW228=0,"-",転記作業用!AQ228))</f>
        <v>-</v>
      </c>
      <c r="AO228" s="203" t="str">
        <f>IF($H228=0,"*",IF(転記作業用!$AW228=0,"-",転記作業用!AR228))</f>
        <v>-</v>
      </c>
      <c r="AP228" s="203" t="str">
        <f>IF($H228=0,"*",IF(転記作業用!$AW228=0,"-",転記作業用!AS228))</f>
        <v>-</v>
      </c>
      <c r="AQ228" s="203" t="str">
        <f>IF($H228=0,"*",IF(転記作業用!$AW228=0,"-",転記作業用!AT228))</f>
        <v>-</v>
      </c>
      <c r="AR228" s="203" t="str">
        <f>IF($H228=0,"*",IF(転記作業用!$AW228=0,"-",転記作業用!AU228))</f>
        <v>-</v>
      </c>
      <c r="AS228" s="203" t="str">
        <f>IF($H228=0,"*",IF(転記作業用!$AW228=0,"-",転記作業用!AV228))</f>
        <v>-</v>
      </c>
      <c r="AT228" s="203" t="str">
        <f>IF($I228=0,"*",IF(転記作業用!$BM228=0,"-",転記作業用!AX228))</f>
        <v>-</v>
      </c>
      <c r="AU228" s="203" t="str">
        <f>IF($I228=0,"*",IF(転記作業用!$BM228=0,"-",転記作業用!AY228))</f>
        <v>-</v>
      </c>
      <c r="AV228" s="203" t="str">
        <f>IF($I228=0,"*",IF(転記作業用!$BM228=0,"-",転記作業用!AZ228))</f>
        <v>-</v>
      </c>
      <c r="AW228" s="203" t="str">
        <f>IF($I228=0,"*",IF(転記作業用!$BM228=0,"-",転記作業用!BA228))</f>
        <v>-</v>
      </c>
      <c r="AX228" s="203" t="str">
        <f>IF($I228=0,"*",IF(転記作業用!$BM228=0,"-",転記作業用!BB228))</f>
        <v>-</v>
      </c>
      <c r="AY228" s="203" t="str">
        <f>IF($I228=0,"*",IF(転記作業用!$BM228=0,"-",転記作業用!BC228))</f>
        <v>-</v>
      </c>
      <c r="AZ228" s="203" t="str">
        <f>IF($I228=0,"*",IF(転記作業用!$BM228=0,"-",転記作業用!BD228))</f>
        <v>-</v>
      </c>
      <c r="BA228" s="203" t="str">
        <f>IF($I228=0,"*",IF(転記作業用!$BM228=0,"-",転記作業用!BE228))</f>
        <v>-</v>
      </c>
      <c r="BB228" s="203" t="str">
        <f>IF($I228=0,"*",IF(転記作業用!$BM228=0,"-",転記作業用!BF228))</f>
        <v>-</v>
      </c>
      <c r="BC228" s="203" t="str">
        <f>IF($I228=0,"*",IF(転記作業用!$BM228=0,"-",転記作業用!BG228))</f>
        <v>-</v>
      </c>
      <c r="BD228" s="203" t="str">
        <f>IF($I228=0,"*",IF(転記作業用!$BM228=0,"-",転記作業用!BH228))</f>
        <v>-</v>
      </c>
      <c r="BE228" s="203" t="str">
        <f>IF($I228=0,"*",IF(転記作業用!$BM228=0,"-",転記作業用!BI228))</f>
        <v>-</v>
      </c>
      <c r="BF228" s="203" t="str">
        <f>IF($I228=0,"*",IF(転記作業用!$BM228=0,"-",転記作業用!BJ228))</f>
        <v>-</v>
      </c>
      <c r="BG228" s="203" t="str">
        <f>IF($I228=0,"*",IF(転記作業用!$BM228=0,"-",転記作業用!BK228))</f>
        <v>-</v>
      </c>
      <c r="BH228" s="203" t="str">
        <f>IF($I228=0,"*",IF(転記作業用!$BM228=0,"-",転記作業用!BL228))</f>
        <v>-</v>
      </c>
      <c r="BI228" s="203" t="str">
        <f>IF('在宅生活改善調査（利用者票）'!BI237="","-",'在宅生活改善調査（利用者票）'!BI237)</f>
        <v>-</v>
      </c>
      <c r="BJ228" s="203" t="str">
        <f>IF($BI228=4,"*",IF(転記作業用!$CK228=0,"-",転記作業用!BO228))</f>
        <v>-</v>
      </c>
      <c r="BK228" s="203" t="str">
        <f>IF($BI228=4,"*",IF(転記作業用!$CK228=0,"-",転記作業用!BP228))</f>
        <v>-</v>
      </c>
      <c r="BL228" s="203" t="str">
        <f>IF($BI228=4,"*",IF(転記作業用!$CK228=0,"-",転記作業用!BQ228))</f>
        <v>-</v>
      </c>
      <c r="BM228" s="203" t="str">
        <f>IF($BI228=4,"*",IF(転記作業用!$CK228=0,"-",転記作業用!BR228))</f>
        <v>-</v>
      </c>
      <c r="BN228" s="203" t="str">
        <f>IF($BI228=4,"*",IF(転記作業用!$CK228=0,"-",転記作業用!BS228))</f>
        <v>-</v>
      </c>
      <c r="BO228" s="203" t="str">
        <f>IF($BI228=4,"*",IF(転記作業用!$CK228=0,"-",転記作業用!BT228))</f>
        <v>-</v>
      </c>
      <c r="BP228" s="203" t="str">
        <f>IF($BI228=4,"*",IF(転記作業用!$CK228=0,"-",転記作業用!BU228))</f>
        <v>-</v>
      </c>
      <c r="BQ228" s="203" t="str">
        <f>IF($BI228=4,"*",IF(転記作業用!$CK228=0,"-",転記作業用!BV228))</f>
        <v>-</v>
      </c>
      <c r="BR228" s="203" t="str">
        <f>IF($BI228=4,"*",IF(転記作業用!$CK228=0,"-",転記作業用!BW228))</f>
        <v>-</v>
      </c>
      <c r="BS228" s="203" t="str">
        <f>IF($BI228=4,"*",IF(転記作業用!$CK228=0,"-",転記作業用!BX228))</f>
        <v>-</v>
      </c>
      <c r="BT228" s="203" t="str">
        <f>IF($BI228=4,"*",IF(転記作業用!$CK228=0,"-",転記作業用!BY228))</f>
        <v>-</v>
      </c>
      <c r="BU228" s="203" t="str">
        <f>IF($BI228=4,"*",IF(転記作業用!$CK228=0,"-",転記作業用!BZ228))</f>
        <v>-</v>
      </c>
      <c r="BV228" s="203" t="str">
        <f>IF($BI228=4,"*",IF(転記作業用!$CK228=0,"-",転記作業用!CA228))</f>
        <v>-</v>
      </c>
      <c r="BW228" s="203" t="str">
        <f>IF($BI228=4,"*",IF(転記作業用!$CK228=0,"-",転記作業用!CB228))</f>
        <v>-</v>
      </c>
      <c r="BX228" s="203" t="str">
        <f>IF($BI228=4,"*",IF(転記作業用!$CK228=0,"-",転記作業用!CC228))</f>
        <v>-</v>
      </c>
      <c r="BY228" s="203" t="str">
        <f>IF($BI228=4,"*",IF(転記作業用!$CK228=0,"-",転記作業用!CD228))</f>
        <v>-</v>
      </c>
      <c r="BZ228" s="203" t="str">
        <f>IF($BI228=4,"*",IF(転記作業用!$CK228=0,"-",転記作業用!CE228))</f>
        <v>-</v>
      </c>
      <c r="CA228" s="203" t="str">
        <f>IF($BI228=4,"*",IF(転記作業用!$CK228=0,"-",転記作業用!CF228))</f>
        <v>-</v>
      </c>
      <c r="CB228" s="203" t="str">
        <f>IF($BI228=4,"*",IF(転記作業用!$CK228=0,"-",転記作業用!CG228))</f>
        <v>-</v>
      </c>
      <c r="CC228" s="203" t="str">
        <f>IF(転記作業用!$CJ228=0,"*",IF('在宅生活改善調査（利用者票）'!CC237="","-",'在宅生活改善調査（利用者票）'!CC237))</f>
        <v>*</v>
      </c>
      <c r="CD228" s="203" t="str">
        <f>IF(転記作業用!CI228=0,"*",IF('在宅生活改善調査（利用者票）'!CD237="","-",'在宅生活改善調査（利用者票）'!CD237))</f>
        <v>*</v>
      </c>
      <c r="CE228" s="203" t="str">
        <f>IF(CB228&lt;&gt;1,"*",IF('在宅生活改善調査（利用者票）'!CE237="","-",'在宅生活改善調査（利用者票）'!CE237))</f>
        <v>*</v>
      </c>
    </row>
    <row r="229" spans="2:83" x14ac:dyDescent="0.15">
      <c r="B229" s="203" t="str">
        <f>IF('在宅生活改善調査（利用者票）'!B238="","-",'在宅生活改善調査（利用者票）'!B238)</f>
        <v>-</v>
      </c>
      <c r="C229" s="203" t="str">
        <f>IF('在宅生活改善調査（利用者票）'!C238="","-",'在宅生活改善調査（利用者票）'!C238)</f>
        <v>-</v>
      </c>
      <c r="D229" s="203" t="str">
        <f>IF('在宅生活改善調査（利用者票）'!D238="","-",'在宅生活改善調査（利用者票）'!D238)</f>
        <v>-</v>
      </c>
      <c r="E229" s="203" t="str">
        <f>IF(転記作業用!$K229=0,"-",転記作業用!D229)</f>
        <v>-</v>
      </c>
      <c r="F229" s="203" t="str">
        <f>IF(転記作業用!$K229=0,"-",転記作業用!E229)</f>
        <v>-</v>
      </c>
      <c r="G229" s="203" t="str">
        <f>IF(転記作業用!$K229=0,"-",転記作業用!F229)</f>
        <v>-</v>
      </c>
      <c r="H229" s="203" t="str">
        <f>IF(転記作業用!$K229=0,"-",転記作業用!G229)</f>
        <v>-</v>
      </c>
      <c r="I229" s="203" t="str">
        <f>IF(転記作業用!$K229=0,"-",転記作業用!H229)</f>
        <v>-</v>
      </c>
      <c r="J229" s="203" t="str">
        <f>IF(転記作業用!$K229=0,"-",転記作業用!I229)</f>
        <v>-</v>
      </c>
      <c r="K229" s="203" t="str">
        <f>IF(転記作業用!$K229=0,"-",転記作業用!J229)</f>
        <v>-</v>
      </c>
      <c r="L229" s="203" t="str">
        <f>IF(転記作業用!$S229=0,"-",転記作業用!L229)</f>
        <v>-</v>
      </c>
      <c r="M229" s="203" t="str">
        <f>IF(転記作業用!$S229=0,"-",転記作業用!M229)</f>
        <v>-</v>
      </c>
      <c r="N229" s="203" t="str">
        <f>IF(転記作業用!$S229=0,"-",転記作業用!N229)</f>
        <v>-</v>
      </c>
      <c r="O229" s="203" t="str">
        <f>IF(転記作業用!$S229=0,"-",転記作業用!O229)</f>
        <v>-</v>
      </c>
      <c r="P229" s="203" t="str">
        <f>IF(転記作業用!$S229=0,"-",転記作業用!P229)</f>
        <v>-</v>
      </c>
      <c r="Q229" s="203" t="str">
        <f>IF(転記作業用!$S229=0,"-",転記作業用!Q229)</f>
        <v>-</v>
      </c>
      <c r="R229" s="203" t="str">
        <f>IF(転記作業用!$S229=0,"-",転記作業用!R229)</f>
        <v>-</v>
      </c>
      <c r="S229" s="203" t="str">
        <f>IF(転記作業用!$AB229=0,"-",転記作業用!T229)</f>
        <v>-</v>
      </c>
      <c r="T229" s="203" t="str">
        <f>IF(転記作業用!$AB229=0,"-",転記作業用!U229)</f>
        <v>-</v>
      </c>
      <c r="U229" s="203" t="str">
        <f>IF(転記作業用!$AB229=0,"-",転記作業用!V229)</f>
        <v>-</v>
      </c>
      <c r="V229" s="203" t="str">
        <f>IF(転記作業用!$AB229=0,"-",転記作業用!W229)</f>
        <v>-</v>
      </c>
      <c r="W229" s="203" t="str">
        <f>IF(転記作業用!$AB229=0,"-",転記作業用!X229)</f>
        <v>-</v>
      </c>
      <c r="X229" s="203" t="str">
        <f>IF(転記作業用!$AB229=0,"-",転記作業用!Y229)</f>
        <v>-</v>
      </c>
      <c r="Y229" s="203" t="str">
        <f>IF(転記作業用!$AB229=0,"-",転記作業用!Z229)</f>
        <v>-</v>
      </c>
      <c r="Z229" s="203" t="str">
        <f>IF(転記作業用!$AB229=0,"-",転記作業用!AA229)</f>
        <v>-</v>
      </c>
      <c r="AA229" s="203" t="str">
        <f>IF($G229=0,"*",IF(転記作業用!$AK229=0,"-",転記作業用!AC229))</f>
        <v>-</v>
      </c>
      <c r="AB229" s="203" t="str">
        <f>IF($G229=0,"*",IF(転記作業用!$AK229=0,"-",転記作業用!AD229))</f>
        <v>-</v>
      </c>
      <c r="AC229" s="203" t="str">
        <f>IF($G229=0,"*",IF(転記作業用!$AK229=0,"-",転記作業用!AE229))</f>
        <v>-</v>
      </c>
      <c r="AD229" s="203" t="str">
        <f>IF($G229=0,"*",IF(転記作業用!$AK229=0,"-",転記作業用!AF229))</f>
        <v>-</v>
      </c>
      <c r="AE229" s="203" t="str">
        <f>IF($G229=0,"*",IF(転記作業用!$AK229=0,"-",転記作業用!AG229))</f>
        <v>-</v>
      </c>
      <c r="AF229" s="203" t="str">
        <f>IF($G229=0,"*",IF(転記作業用!$AK229=0,"-",転記作業用!AH229))</f>
        <v>-</v>
      </c>
      <c r="AG229" s="203" t="str">
        <f>IF($G229=0,"*",IF(転記作業用!$AK229=0,"-",転記作業用!AI229))</f>
        <v>-</v>
      </c>
      <c r="AH229" s="203" t="str">
        <f>IF($G229=0,"*",IF(転記作業用!$AK229=0,"-",転記作業用!AJ229))</f>
        <v>-</v>
      </c>
      <c r="AI229" s="203" t="str">
        <f>IF($H229=0,"*",IF(転記作業用!$AW229=0,"-",転記作業用!AL229))</f>
        <v>-</v>
      </c>
      <c r="AJ229" s="203" t="str">
        <f>IF($H229=0,"*",IF(転記作業用!$AW229=0,"-",転記作業用!AM229))</f>
        <v>-</v>
      </c>
      <c r="AK229" s="203" t="str">
        <f>IF($H229=0,"*",IF(転記作業用!$AW229=0,"-",転記作業用!AN229))</f>
        <v>-</v>
      </c>
      <c r="AL229" s="203" t="str">
        <f>IF($H229=0,"*",IF(転記作業用!$AW229=0,"-",転記作業用!AO229))</f>
        <v>-</v>
      </c>
      <c r="AM229" s="203" t="str">
        <f>IF($H229=0,"*",IF(転記作業用!$AW229=0,"-",転記作業用!AP229))</f>
        <v>-</v>
      </c>
      <c r="AN229" s="203" t="str">
        <f>IF($H229=0,"*",IF(転記作業用!$AW229=0,"-",転記作業用!AQ229))</f>
        <v>-</v>
      </c>
      <c r="AO229" s="203" t="str">
        <f>IF($H229=0,"*",IF(転記作業用!$AW229=0,"-",転記作業用!AR229))</f>
        <v>-</v>
      </c>
      <c r="AP229" s="203" t="str">
        <f>IF($H229=0,"*",IF(転記作業用!$AW229=0,"-",転記作業用!AS229))</f>
        <v>-</v>
      </c>
      <c r="AQ229" s="203" t="str">
        <f>IF($H229=0,"*",IF(転記作業用!$AW229=0,"-",転記作業用!AT229))</f>
        <v>-</v>
      </c>
      <c r="AR229" s="203" t="str">
        <f>IF($H229=0,"*",IF(転記作業用!$AW229=0,"-",転記作業用!AU229))</f>
        <v>-</v>
      </c>
      <c r="AS229" s="203" t="str">
        <f>IF($H229=0,"*",IF(転記作業用!$AW229=0,"-",転記作業用!AV229))</f>
        <v>-</v>
      </c>
      <c r="AT229" s="203" t="str">
        <f>IF($I229=0,"*",IF(転記作業用!$BM229=0,"-",転記作業用!AX229))</f>
        <v>-</v>
      </c>
      <c r="AU229" s="203" t="str">
        <f>IF($I229=0,"*",IF(転記作業用!$BM229=0,"-",転記作業用!AY229))</f>
        <v>-</v>
      </c>
      <c r="AV229" s="203" t="str">
        <f>IF($I229=0,"*",IF(転記作業用!$BM229=0,"-",転記作業用!AZ229))</f>
        <v>-</v>
      </c>
      <c r="AW229" s="203" t="str">
        <f>IF($I229=0,"*",IF(転記作業用!$BM229=0,"-",転記作業用!BA229))</f>
        <v>-</v>
      </c>
      <c r="AX229" s="203" t="str">
        <f>IF($I229=0,"*",IF(転記作業用!$BM229=0,"-",転記作業用!BB229))</f>
        <v>-</v>
      </c>
      <c r="AY229" s="203" t="str">
        <f>IF($I229=0,"*",IF(転記作業用!$BM229=0,"-",転記作業用!BC229))</f>
        <v>-</v>
      </c>
      <c r="AZ229" s="203" t="str">
        <f>IF($I229=0,"*",IF(転記作業用!$BM229=0,"-",転記作業用!BD229))</f>
        <v>-</v>
      </c>
      <c r="BA229" s="203" t="str">
        <f>IF($I229=0,"*",IF(転記作業用!$BM229=0,"-",転記作業用!BE229))</f>
        <v>-</v>
      </c>
      <c r="BB229" s="203" t="str">
        <f>IF($I229=0,"*",IF(転記作業用!$BM229=0,"-",転記作業用!BF229))</f>
        <v>-</v>
      </c>
      <c r="BC229" s="203" t="str">
        <f>IF($I229=0,"*",IF(転記作業用!$BM229=0,"-",転記作業用!BG229))</f>
        <v>-</v>
      </c>
      <c r="BD229" s="203" t="str">
        <f>IF($I229=0,"*",IF(転記作業用!$BM229=0,"-",転記作業用!BH229))</f>
        <v>-</v>
      </c>
      <c r="BE229" s="203" t="str">
        <f>IF($I229=0,"*",IF(転記作業用!$BM229=0,"-",転記作業用!BI229))</f>
        <v>-</v>
      </c>
      <c r="BF229" s="203" t="str">
        <f>IF($I229=0,"*",IF(転記作業用!$BM229=0,"-",転記作業用!BJ229))</f>
        <v>-</v>
      </c>
      <c r="BG229" s="203" t="str">
        <f>IF($I229=0,"*",IF(転記作業用!$BM229=0,"-",転記作業用!BK229))</f>
        <v>-</v>
      </c>
      <c r="BH229" s="203" t="str">
        <f>IF($I229=0,"*",IF(転記作業用!$BM229=0,"-",転記作業用!BL229))</f>
        <v>-</v>
      </c>
      <c r="BI229" s="203" t="str">
        <f>IF('在宅生活改善調査（利用者票）'!BI238="","-",'在宅生活改善調査（利用者票）'!BI238)</f>
        <v>-</v>
      </c>
      <c r="BJ229" s="203" t="str">
        <f>IF($BI229=4,"*",IF(転記作業用!$CK229=0,"-",転記作業用!BO229))</f>
        <v>-</v>
      </c>
      <c r="BK229" s="203" t="str">
        <f>IF($BI229=4,"*",IF(転記作業用!$CK229=0,"-",転記作業用!BP229))</f>
        <v>-</v>
      </c>
      <c r="BL229" s="203" t="str">
        <f>IF($BI229=4,"*",IF(転記作業用!$CK229=0,"-",転記作業用!BQ229))</f>
        <v>-</v>
      </c>
      <c r="BM229" s="203" t="str">
        <f>IF($BI229=4,"*",IF(転記作業用!$CK229=0,"-",転記作業用!BR229))</f>
        <v>-</v>
      </c>
      <c r="BN229" s="203" t="str">
        <f>IF($BI229=4,"*",IF(転記作業用!$CK229=0,"-",転記作業用!BS229))</f>
        <v>-</v>
      </c>
      <c r="BO229" s="203" t="str">
        <f>IF($BI229=4,"*",IF(転記作業用!$CK229=0,"-",転記作業用!BT229))</f>
        <v>-</v>
      </c>
      <c r="BP229" s="203" t="str">
        <f>IF($BI229=4,"*",IF(転記作業用!$CK229=0,"-",転記作業用!BU229))</f>
        <v>-</v>
      </c>
      <c r="BQ229" s="203" t="str">
        <f>IF($BI229=4,"*",IF(転記作業用!$CK229=0,"-",転記作業用!BV229))</f>
        <v>-</v>
      </c>
      <c r="BR229" s="203" t="str">
        <f>IF($BI229=4,"*",IF(転記作業用!$CK229=0,"-",転記作業用!BW229))</f>
        <v>-</v>
      </c>
      <c r="BS229" s="203" t="str">
        <f>IF($BI229=4,"*",IF(転記作業用!$CK229=0,"-",転記作業用!BX229))</f>
        <v>-</v>
      </c>
      <c r="BT229" s="203" t="str">
        <f>IF($BI229=4,"*",IF(転記作業用!$CK229=0,"-",転記作業用!BY229))</f>
        <v>-</v>
      </c>
      <c r="BU229" s="203" t="str">
        <f>IF($BI229=4,"*",IF(転記作業用!$CK229=0,"-",転記作業用!BZ229))</f>
        <v>-</v>
      </c>
      <c r="BV229" s="203" t="str">
        <f>IF($BI229=4,"*",IF(転記作業用!$CK229=0,"-",転記作業用!CA229))</f>
        <v>-</v>
      </c>
      <c r="BW229" s="203" t="str">
        <f>IF($BI229=4,"*",IF(転記作業用!$CK229=0,"-",転記作業用!CB229))</f>
        <v>-</v>
      </c>
      <c r="BX229" s="203" t="str">
        <f>IF($BI229=4,"*",IF(転記作業用!$CK229=0,"-",転記作業用!CC229))</f>
        <v>-</v>
      </c>
      <c r="BY229" s="203" t="str">
        <f>IF($BI229=4,"*",IF(転記作業用!$CK229=0,"-",転記作業用!CD229))</f>
        <v>-</v>
      </c>
      <c r="BZ229" s="203" t="str">
        <f>IF($BI229=4,"*",IF(転記作業用!$CK229=0,"-",転記作業用!CE229))</f>
        <v>-</v>
      </c>
      <c r="CA229" s="203" t="str">
        <f>IF($BI229=4,"*",IF(転記作業用!$CK229=0,"-",転記作業用!CF229))</f>
        <v>-</v>
      </c>
      <c r="CB229" s="203" t="str">
        <f>IF($BI229=4,"*",IF(転記作業用!$CK229=0,"-",転記作業用!CG229))</f>
        <v>-</v>
      </c>
      <c r="CC229" s="203" t="str">
        <f>IF(転記作業用!$CJ229=0,"*",IF('在宅生活改善調査（利用者票）'!CC238="","-",'在宅生活改善調査（利用者票）'!CC238))</f>
        <v>*</v>
      </c>
      <c r="CD229" s="203" t="str">
        <f>IF(転記作業用!CI229=0,"*",IF('在宅生活改善調査（利用者票）'!CD238="","-",'在宅生活改善調査（利用者票）'!CD238))</f>
        <v>*</v>
      </c>
      <c r="CE229" s="203" t="str">
        <f>IF(CB229&lt;&gt;1,"*",IF('在宅生活改善調査（利用者票）'!CE238="","-",'在宅生活改善調査（利用者票）'!CE238))</f>
        <v>*</v>
      </c>
    </row>
    <row r="230" spans="2:83" x14ac:dyDescent="0.15">
      <c r="B230" s="203" t="str">
        <f>IF('在宅生活改善調査（利用者票）'!B239="","-",'在宅生活改善調査（利用者票）'!B239)</f>
        <v>-</v>
      </c>
      <c r="C230" s="203" t="str">
        <f>IF('在宅生活改善調査（利用者票）'!C239="","-",'在宅生活改善調査（利用者票）'!C239)</f>
        <v>-</v>
      </c>
      <c r="D230" s="203" t="str">
        <f>IF('在宅生活改善調査（利用者票）'!D239="","-",'在宅生活改善調査（利用者票）'!D239)</f>
        <v>-</v>
      </c>
      <c r="E230" s="203" t="str">
        <f>IF(転記作業用!$K230=0,"-",転記作業用!D230)</f>
        <v>-</v>
      </c>
      <c r="F230" s="203" t="str">
        <f>IF(転記作業用!$K230=0,"-",転記作業用!E230)</f>
        <v>-</v>
      </c>
      <c r="G230" s="203" t="str">
        <f>IF(転記作業用!$K230=0,"-",転記作業用!F230)</f>
        <v>-</v>
      </c>
      <c r="H230" s="203" t="str">
        <f>IF(転記作業用!$K230=0,"-",転記作業用!G230)</f>
        <v>-</v>
      </c>
      <c r="I230" s="203" t="str">
        <f>IF(転記作業用!$K230=0,"-",転記作業用!H230)</f>
        <v>-</v>
      </c>
      <c r="J230" s="203" t="str">
        <f>IF(転記作業用!$K230=0,"-",転記作業用!I230)</f>
        <v>-</v>
      </c>
      <c r="K230" s="203" t="str">
        <f>IF(転記作業用!$K230=0,"-",転記作業用!J230)</f>
        <v>-</v>
      </c>
      <c r="L230" s="203" t="str">
        <f>IF(転記作業用!$S230=0,"-",転記作業用!L230)</f>
        <v>-</v>
      </c>
      <c r="M230" s="203" t="str">
        <f>IF(転記作業用!$S230=0,"-",転記作業用!M230)</f>
        <v>-</v>
      </c>
      <c r="N230" s="203" t="str">
        <f>IF(転記作業用!$S230=0,"-",転記作業用!N230)</f>
        <v>-</v>
      </c>
      <c r="O230" s="203" t="str">
        <f>IF(転記作業用!$S230=0,"-",転記作業用!O230)</f>
        <v>-</v>
      </c>
      <c r="P230" s="203" t="str">
        <f>IF(転記作業用!$S230=0,"-",転記作業用!P230)</f>
        <v>-</v>
      </c>
      <c r="Q230" s="203" t="str">
        <f>IF(転記作業用!$S230=0,"-",転記作業用!Q230)</f>
        <v>-</v>
      </c>
      <c r="R230" s="203" t="str">
        <f>IF(転記作業用!$S230=0,"-",転記作業用!R230)</f>
        <v>-</v>
      </c>
      <c r="S230" s="203" t="str">
        <f>IF(転記作業用!$AB230=0,"-",転記作業用!T230)</f>
        <v>-</v>
      </c>
      <c r="T230" s="203" t="str">
        <f>IF(転記作業用!$AB230=0,"-",転記作業用!U230)</f>
        <v>-</v>
      </c>
      <c r="U230" s="203" t="str">
        <f>IF(転記作業用!$AB230=0,"-",転記作業用!V230)</f>
        <v>-</v>
      </c>
      <c r="V230" s="203" t="str">
        <f>IF(転記作業用!$AB230=0,"-",転記作業用!W230)</f>
        <v>-</v>
      </c>
      <c r="W230" s="203" t="str">
        <f>IF(転記作業用!$AB230=0,"-",転記作業用!X230)</f>
        <v>-</v>
      </c>
      <c r="X230" s="203" t="str">
        <f>IF(転記作業用!$AB230=0,"-",転記作業用!Y230)</f>
        <v>-</v>
      </c>
      <c r="Y230" s="203" t="str">
        <f>IF(転記作業用!$AB230=0,"-",転記作業用!Z230)</f>
        <v>-</v>
      </c>
      <c r="Z230" s="203" t="str">
        <f>IF(転記作業用!$AB230=0,"-",転記作業用!AA230)</f>
        <v>-</v>
      </c>
      <c r="AA230" s="203" t="str">
        <f>IF($G230=0,"*",IF(転記作業用!$AK230=0,"-",転記作業用!AC230))</f>
        <v>-</v>
      </c>
      <c r="AB230" s="203" t="str">
        <f>IF($G230=0,"*",IF(転記作業用!$AK230=0,"-",転記作業用!AD230))</f>
        <v>-</v>
      </c>
      <c r="AC230" s="203" t="str">
        <f>IF($G230=0,"*",IF(転記作業用!$AK230=0,"-",転記作業用!AE230))</f>
        <v>-</v>
      </c>
      <c r="AD230" s="203" t="str">
        <f>IF($G230=0,"*",IF(転記作業用!$AK230=0,"-",転記作業用!AF230))</f>
        <v>-</v>
      </c>
      <c r="AE230" s="203" t="str">
        <f>IF($G230=0,"*",IF(転記作業用!$AK230=0,"-",転記作業用!AG230))</f>
        <v>-</v>
      </c>
      <c r="AF230" s="203" t="str">
        <f>IF($G230=0,"*",IF(転記作業用!$AK230=0,"-",転記作業用!AH230))</f>
        <v>-</v>
      </c>
      <c r="AG230" s="203" t="str">
        <f>IF($G230=0,"*",IF(転記作業用!$AK230=0,"-",転記作業用!AI230))</f>
        <v>-</v>
      </c>
      <c r="AH230" s="203" t="str">
        <f>IF($G230=0,"*",IF(転記作業用!$AK230=0,"-",転記作業用!AJ230))</f>
        <v>-</v>
      </c>
      <c r="AI230" s="203" t="str">
        <f>IF($H230=0,"*",IF(転記作業用!$AW230=0,"-",転記作業用!AL230))</f>
        <v>-</v>
      </c>
      <c r="AJ230" s="203" t="str">
        <f>IF($H230=0,"*",IF(転記作業用!$AW230=0,"-",転記作業用!AM230))</f>
        <v>-</v>
      </c>
      <c r="AK230" s="203" t="str">
        <f>IF($H230=0,"*",IF(転記作業用!$AW230=0,"-",転記作業用!AN230))</f>
        <v>-</v>
      </c>
      <c r="AL230" s="203" t="str">
        <f>IF($H230=0,"*",IF(転記作業用!$AW230=0,"-",転記作業用!AO230))</f>
        <v>-</v>
      </c>
      <c r="AM230" s="203" t="str">
        <f>IF($H230=0,"*",IF(転記作業用!$AW230=0,"-",転記作業用!AP230))</f>
        <v>-</v>
      </c>
      <c r="AN230" s="203" t="str">
        <f>IF($H230=0,"*",IF(転記作業用!$AW230=0,"-",転記作業用!AQ230))</f>
        <v>-</v>
      </c>
      <c r="AO230" s="203" t="str">
        <f>IF($H230=0,"*",IF(転記作業用!$AW230=0,"-",転記作業用!AR230))</f>
        <v>-</v>
      </c>
      <c r="AP230" s="203" t="str">
        <f>IF($H230=0,"*",IF(転記作業用!$AW230=0,"-",転記作業用!AS230))</f>
        <v>-</v>
      </c>
      <c r="AQ230" s="203" t="str">
        <f>IF($H230=0,"*",IF(転記作業用!$AW230=0,"-",転記作業用!AT230))</f>
        <v>-</v>
      </c>
      <c r="AR230" s="203" t="str">
        <f>IF($H230=0,"*",IF(転記作業用!$AW230=0,"-",転記作業用!AU230))</f>
        <v>-</v>
      </c>
      <c r="AS230" s="203" t="str">
        <f>IF($H230=0,"*",IF(転記作業用!$AW230=0,"-",転記作業用!AV230))</f>
        <v>-</v>
      </c>
      <c r="AT230" s="203" t="str">
        <f>IF($I230=0,"*",IF(転記作業用!$BM230=0,"-",転記作業用!AX230))</f>
        <v>-</v>
      </c>
      <c r="AU230" s="203" t="str">
        <f>IF($I230=0,"*",IF(転記作業用!$BM230=0,"-",転記作業用!AY230))</f>
        <v>-</v>
      </c>
      <c r="AV230" s="203" t="str">
        <f>IF($I230=0,"*",IF(転記作業用!$BM230=0,"-",転記作業用!AZ230))</f>
        <v>-</v>
      </c>
      <c r="AW230" s="203" t="str">
        <f>IF($I230=0,"*",IF(転記作業用!$BM230=0,"-",転記作業用!BA230))</f>
        <v>-</v>
      </c>
      <c r="AX230" s="203" t="str">
        <f>IF($I230=0,"*",IF(転記作業用!$BM230=0,"-",転記作業用!BB230))</f>
        <v>-</v>
      </c>
      <c r="AY230" s="203" t="str">
        <f>IF($I230=0,"*",IF(転記作業用!$BM230=0,"-",転記作業用!BC230))</f>
        <v>-</v>
      </c>
      <c r="AZ230" s="203" t="str">
        <f>IF($I230=0,"*",IF(転記作業用!$BM230=0,"-",転記作業用!BD230))</f>
        <v>-</v>
      </c>
      <c r="BA230" s="203" t="str">
        <f>IF($I230=0,"*",IF(転記作業用!$BM230=0,"-",転記作業用!BE230))</f>
        <v>-</v>
      </c>
      <c r="BB230" s="203" t="str">
        <f>IF($I230=0,"*",IF(転記作業用!$BM230=0,"-",転記作業用!BF230))</f>
        <v>-</v>
      </c>
      <c r="BC230" s="203" t="str">
        <f>IF($I230=0,"*",IF(転記作業用!$BM230=0,"-",転記作業用!BG230))</f>
        <v>-</v>
      </c>
      <c r="BD230" s="203" t="str">
        <f>IF($I230=0,"*",IF(転記作業用!$BM230=0,"-",転記作業用!BH230))</f>
        <v>-</v>
      </c>
      <c r="BE230" s="203" t="str">
        <f>IF($I230=0,"*",IF(転記作業用!$BM230=0,"-",転記作業用!BI230))</f>
        <v>-</v>
      </c>
      <c r="BF230" s="203" t="str">
        <f>IF($I230=0,"*",IF(転記作業用!$BM230=0,"-",転記作業用!BJ230))</f>
        <v>-</v>
      </c>
      <c r="BG230" s="203" t="str">
        <f>IF($I230=0,"*",IF(転記作業用!$BM230=0,"-",転記作業用!BK230))</f>
        <v>-</v>
      </c>
      <c r="BH230" s="203" t="str">
        <f>IF($I230=0,"*",IF(転記作業用!$BM230=0,"-",転記作業用!BL230))</f>
        <v>-</v>
      </c>
      <c r="BI230" s="203" t="str">
        <f>IF('在宅生活改善調査（利用者票）'!BI239="","-",'在宅生活改善調査（利用者票）'!BI239)</f>
        <v>-</v>
      </c>
      <c r="BJ230" s="203" t="str">
        <f>IF($BI230=4,"*",IF(転記作業用!$CK230=0,"-",転記作業用!BO230))</f>
        <v>-</v>
      </c>
      <c r="BK230" s="203" t="str">
        <f>IF($BI230=4,"*",IF(転記作業用!$CK230=0,"-",転記作業用!BP230))</f>
        <v>-</v>
      </c>
      <c r="BL230" s="203" t="str">
        <f>IF($BI230=4,"*",IF(転記作業用!$CK230=0,"-",転記作業用!BQ230))</f>
        <v>-</v>
      </c>
      <c r="BM230" s="203" t="str">
        <f>IF($BI230=4,"*",IF(転記作業用!$CK230=0,"-",転記作業用!BR230))</f>
        <v>-</v>
      </c>
      <c r="BN230" s="203" t="str">
        <f>IF($BI230=4,"*",IF(転記作業用!$CK230=0,"-",転記作業用!BS230))</f>
        <v>-</v>
      </c>
      <c r="BO230" s="203" t="str">
        <f>IF($BI230=4,"*",IF(転記作業用!$CK230=0,"-",転記作業用!BT230))</f>
        <v>-</v>
      </c>
      <c r="BP230" s="203" t="str">
        <f>IF($BI230=4,"*",IF(転記作業用!$CK230=0,"-",転記作業用!BU230))</f>
        <v>-</v>
      </c>
      <c r="BQ230" s="203" t="str">
        <f>IF($BI230=4,"*",IF(転記作業用!$CK230=0,"-",転記作業用!BV230))</f>
        <v>-</v>
      </c>
      <c r="BR230" s="203" t="str">
        <f>IF($BI230=4,"*",IF(転記作業用!$CK230=0,"-",転記作業用!BW230))</f>
        <v>-</v>
      </c>
      <c r="BS230" s="203" t="str">
        <f>IF($BI230=4,"*",IF(転記作業用!$CK230=0,"-",転記作業用!BX230))</f>
        <v>-</v>
      </c>
      <c r="BT230" s="203" t="str">
        <f>IF($BI230=4,"*",IF(転記作業用!$CK230=0,"-",転記作業用!BY230))</f>
        <v>-</v>
      </c>
      <c r="BU230" s="203" t="str">
        <f>IF($BI230=4,"*",IF(転記作業用!$CK230=0,"-",転記作業用!BZ230))</f>
        <v>-</v>
      </c>
      <c r="BV230" s="203" t="str">
        <f>IF($BI230=4,"*",IF(転記作業用!$CK230=0,"-",転記作業用!CA230))</f>
        <v>-</v>
      </c>
      <c r="BW230" s="203" t="str">
        <f>IF($BI230=4,"*",IF(転記作業用!$CK230=0,"-",転記作業用!CB230))</f>
        <v>-</v>
      </c>
      <c r="BX230" s="203" t="str">
        <f>IF($BI230=4,"*",IF(転記作業用!$CK230=0,"-",転記作業用!CC230))</f>
        <v>-</v>
      </c>
      <c r="BY230" s="203" t="str">
        <f>IF($BI230=4,"*",IF(転記作業用!$CK230=0,"-",転記作業用!CD230))</f>
        <v>-</v>
      </c>
      <c r="BZ230" s="203" t="str">
        <f>IF($BI230=4,"*",IF(転記作業用!$CK230=0,"-",転記作業用!CE230))</f>
        <v>-</v>
      </c>
      <c r="CA230" s="203" t="str">
        <f>IF($BI230=4,"*",IF(転記作業用!$CK230=0,"-",転記作業用!CF230))</f>
        <v>-</v>
      </c>
      <c r="CB230" s="203" t="str">
        <f>IF($BI230=4,"*",IF(転記作業用!$CK230=0,"-",転記作業用!CG230))</f>
        <v>-</v>
      </c>
      <c r="CC230" s="203" t="str">
        <f>IF(転記作業用!$CJ230=0,"*",IF('在宅生活改善調査（利用者票）'!CC239="","-",'在宅生活改善調査（利用者票）'!CC239))</f>
        <v>*</v>
      </c>
      <c r="CD230" s="203" t="str">
        <f>IF(転記作業用!CI230=0,"*",IF('在宅生活改善調査（利用者票）'!CD239="","-",'在宅生活改善調査（利用者票）'!CD239))</f>
        <v>*</v>
      </c>
      <c r="CE230" s="203" t="str">
        <f>IF(CB230&lt;&gt;1,"*",IF('在宅生活改善調査（利用者票）'!CE239="","-",'在宅生活改善調査（利用者票）'!CE239))</f>
        <v>*</v>
      </c>
    </row>
    <row r="231" spans="2:83" x14ac:dyDescent="0.15">
      <c r="B231" s="203" t="str">
        <f>IF('在宅生活改善調査（利用者票）'!B240="","-",'在宅生活改善調査（利用者票）'!B240)</f>
        <v>-</v>
      </c>
      <c r="C231" s="203" t="str">
        <f>IF('在宅生活改善調査（利用者票）'!C240="","-",'在宅生活改善調査（利用者票）'!C240)</f>
        <v>-</v>
      </c>
      <c r="D231" s="203" t="str">
        <f>IF('在宅生活改善調査（利用者票）'!D240="","-",'在宅生活改善調査（利用者票）'!D240)</f>
        <v>-</v>
      </c>
      <c r="E231" s="203" t="str">
        <f>IF(転記作業用!$K231=0,"-",転記作業用!D231)</f>
        <v>-</v>
      </c>
      <c r="F231" s="203" t="str">
        <f>IF(転記作業用!$K231=0,"-",転記作業用!E231)</f>
        <v>-</v>
      </c>
      <c r="G231" s="203" t="str">
        <f>IF(転記作業用!$K231=0,"-",転記作業用!F231)</f>
        <v>-</v>
      </c>
      <c r="H231" s="203" t="str">
        <f>IF(転記作業用!$K231=0,"-",転記作業用!G231)</f>
        <v>-</v>
      </c>
      <c r="I231" s="203" t="str">
        <f>IF(転記作業用!$K231=0,"-",転記作業用!H231)</f>
        <v>-</v>
      </c>
      <c r="J231" s="203" t="str">
        <f>IF(転記作業用!$K231=0,"-",転記作業用!I231)</f>
        <v>-</v>
      </c>
      <c r="K231" s="203" t="str">
        <f>IF(転記作業用!$K231=0,"-",転記作業用!J231)</f>
        <v>-</v>
      </c>
      <c r="L231" s="203" t="str">
        <f>IF(転記作業用!$S231=0,"-",転記作業用!L231)</f>
        <v>-</v>
      </c>
      <c r="M231" s="203" t="str">
        <f>IF(転記作業用!$S231=0,"-",転記作業用!M231)</f>
        <v>-</v>
      </c>
      <c r="N231" s="203" t="str">
        <f>IF(転記作業用!$S231=0,"-",転記作業用!N231)</f>
        <v>-</v>
      </c>
      <c r="O231" s="203" t="str">
        <f>IF(転記作業用!$S231=0,"-",転記作業用!O231)</f>
        <v>-</v>
      </c>
      <c r="P231" s="203" t="str">
        <f>IF(転記作業用!$S231=0,"-",転記作業用!P231)</f>
        <v>-</v>
      </c>
      <c r="Q231" s="203" t="str">
        <f>IF(転記作業用!$S231=0,"-",転記作業用!Q231)</f>
        <v>-</v>
      </c>
      <c r="R231" s="203" t="str">
        <f>IF(転記作業用!$S231=0,"-",転記作業用!R231)</f>
        <v>-</v>
      </c>
      <c r="S231" s="203" t="str">
        <f>IF(転記作業用!$AB231=0,"-",転記作業用!T231)</f>
        <v>-</v>
      </c>
      <c r="T231" s="203" t="str">
        <f>IF(転記作業用!$AB231=0,"-",転記作業用!U231)</f>
        <v>-</v>
      </c>
      <c r="U231" s="203" t="str">
        <f>IF(転記作業用!$AB231=0,"-",転記作業用!V231)</f>
        <v>-</v>
      </c>
      <c r="V231" s="203" t="str">
        <f>IF(転記作業用!$AB231=0,"-",転記作業用!W231)</f>
        <v>-</v>
      </c>
      <c r="W231" s="203" t="str">
        <f>IF(転記作業用!$AB231=0,"-",転記作業用!X231)</f>
        <v>-</v>
      </c>
      <c r="X231" s="203" t="str">
        <f>IF(転記作業用!$AB231=0,"-",転記作業用!Y231)</f>
        <v>-</v>
      </c>
      <c r="Y231" s="203" t="str">
        <f>IF(転記作業用!$AB231=0,"-",転記作業用!Z231)</f>
        <v>-</v>
      </c>
      <c r="Z231" s="203" t="str">
        <f>IF(転記作業用!$AB231=0,"-",転記作業用!AA231)</f>
        <v>-</v>
      </c>
      <c r="AA231" s="203" t="str">
        <f>IF($G231=0,"*",IF(転記作業用!$AK231=0,"-",転記作業用!AC231))</f>
        <v>-</v>
      </c>
      <c r="AB231" s="203" t="str">
        <f>IF($G231=0,"*",IF(転記作業用!$AK231=0,"-",転記作業用!AD231))</f>
        <v>-</v>
      </c>
      <c r="AC231" s="203" t="str">
        <f>IF($G231=0,"*",IF(転記作業用!$AK231=0,"-",転記作業用!AE231))</f>
        <v>-</v>
      </c>
      <c r="AD231" s="203" t="str">
        <f>IF($G231=0,"*",IF(転記作業用!$AK231=0,"-",転記作業用!AF231))</f>
        <v>-</v>
      </c>
      <c r="AE231" s="203" t="str">
        <f>IF($G231=0,"*",IF(転記作業用!$AK231=0,"-",転記作業用!AG231))</f>
        <v>-</v>
      </c>
      <c r="AF231" s="203" t="str">
        <f>IF($G231=0,"*",IF(転記作業用!$AK231=0,"-",転記作業用!AH231))</f>
        <v>-</v>
      </c>
      <c r="AG231" s="203" t="str">
        <f>IF($G231=0,"*",IF(転記作業用!$AK231=0,"-",転記作業用!AI231))</f>
        <v>-</v>
      </c>
      <c r="AH231" s="203" t="str">
        <f>IF($G231=0,"*",IF(転記作業用!$AK231=0,"-",転記作業用!AJ231))</f>
        <v>-</v>
      </c>
      <c r="AI231" s="203" t="str">
        <f>IF($H231=0,"*",IF(転記作業用!$AW231=0,"-",転記作業用!AL231))</f>
        <v>-</v>
      </c>
      <c r="AJ231" s="203" t="str">
        <f>IF($H231=0,"*",IF(転記作業用!$AW231=0,"-",転記作業用!AM231))</f>
        <v>-</v>
      </c>
      <c r="AK231" s="203" t="str">
        <f>IF($H231=0,"*",IF(転記作業用!$AW231=0,"-",転記作業用!AN231))</f>
        <v>-</v>
      </c>
      <c r="AL231" s="203" t="str">
        <f>IF($H231=0,"*",IF(転記作業用!$AW231=0,"-",転記作業用!AO231))</f>
        <v>-</v>
      </c>
      <c r="AM231" s="203" t="str">
        <f>IF($H231=0,"*",IF(転記作業用!$AW231=0,"-",転記作業用!AP231))</f>
        <v>-</v>
      </c>
      <c r="AN231" s="203" t="str">
        <f>IF($H231=0,"*",IF(転記作業用!$AW231=0,"-",転記作業用!AQ231))</f>
        <v>-</v>
      </c>
      <c r="AO231" s="203" t="str">
        <f>IF($H231=0,"*",IF(転記作業用!$AW231=0,"-",転記作業用!AR231))</f>
        <v>-</v>
      </c>
      <c r="AP231" s="203" t="str">
        <f>IF($H231=0,"*",IF(転記作業用!$AW231=0,"-",転記作業用!AS231))</f>
        <v>-</v>
      </c>
      <c r="AQ231" s="203" t="str">
        <f>IF($H231=0,"*",IF(転記作業用!$AW231=0,"-",転記作業用!AT231))</f>
        <v>-</v>
      </c>
      <c r="AR231" s="203" t="str">
        <f>IF($H231=0,"*",IF(転記作業用!$AW231=0,"-",転記作業用!AU231))</f>
        <v>-</v>
      </c>
      <c r="AS231" s="203" t="str">
        <f>IF($H231=0,"*",IF(転記作業用!$AW231=0,"-",転記作業用!AV231))</f>
        <v>-</v>
      </c>
      <c r="AT231" s="203" t="str">
        <f>IF($I231=0,"*",IF(転記作業用!$BM231=0,"-",転記作業用!AX231))</f>
        <v>-</v>
      </c>
      <c r="AU231" s="203" t="str">
        <f>IF($I231=0,"*",IF(転記作業用!$BM231=0,"-",転記作業用!AY231))</f>
        <v>-</v>
      </c>
      <c r="AV231" s="203" t="str">
        <f>IF($I231=0,"*",IF(転記作業用!$BM231=0,"-",転記作業用!AZ231))</f>
        <v>-</v>
      </c>
      <c r="AW231" s="203" t="str">
        <f>IF($I231=0,"*",IF(転記作業用!$BM231=0,"-",転記作業用!BA231))</f>
        <v>-</v>
      </c>
      <c r="AX231" s="203" t="str">
        <f>IF($I231=0,"*",IF(転記作業用!$BM231=0,"-",転記作業用!BB231))</f>
        <v>-</v>
      </c>
      <c r="AY231" s="203" t="str">
        <f>IF($I231=0,"*",IF(転記作業用!$BM231=0,"-",転記作業用!BC231))</f>
        <v>-</v>
      </c>
      <c r="AZ231" s="203" t="str">
        <f>IF($I231=0,"*",IF(転記作業用!$BM231=0,"-",転記作業用!BD231))</f>
        <v>-</v>
      </c>
      <c r="BA231" s="203" t="str">
        <f>IF($I231=0,"*",IF(転記作業用!$BM231=0,"-",転記作業用!BE231))</f>
        <v>-</v>
      </c>
      <c r="BB231" s="203" t="str">
        <f>IF($I231=0,"*",IF(転記作業用!$BM231=0,"-",転記作業用!BF231))</f>
        <v>-</v>
      </c>
      <c r="BC231" s="203" t="str">
        <f>IF($I231=0,"*",IF(転記作業用!$BM231=0,"-",転記作業用!BG231))</f>
        <v>-</v>
      </c>
      <c r="BD231" s="203" t="str">
        <f>IF($I231=0,"*",IF(転記作業用!$BM231=0,"-",転記作業用!BH231))</f>
        <v>-</v>
      </c>
      <c r="BE231" s="203" t="str">
        <f>IF($I231=0,"*",IF(転記作業用!$BM231=0,"-",転記作業用!BI231))</f>
        <v>-</v>
      </c>
      <c r="BF231" s="203" t="str">
        <f>IF($I231=0,"*",IF(転記作業用!$BM231=0,"-",転記作業用!BJ231))</f>
        <v>-</v>
      </c>
      <c r="BG231" s="203" t="str">
        <f>IF($I231=0,"*",IF(転記作業用!$BM231=0,"-",転記作業用!BK231))</f>
        <v>-</v>
      </c>
      <c r="BH231" s="203" t="str">
        <f>IF($I231=0,"*",IF(転記作業用!$BM231=0,"-",転記作業用!BL231))</f>
        <v>-</v>
      </c>
      <c r="BI231" s="203" t="str">
        <f>IF('在宅生活改善調査（利用者票）'!BI240="","-",'在宅生活改善調査（利用者票）'!BI240)</f>
        <v>-</v>
      </c>
      <c r="BJ231" s="203" t="str">
        <f>IF($BI231=4,"*",IF(転記作業用!$CK231=0,"-",転記作業用!BO231))</f>
        <v>-</v>
      </c>
      <c r="BK231" s="203" t="str">
        <f>IF($BI231=4,"*",IF(転記作業用!$CK231=0,"-",転記作業用!BP231))</f>
        <v>-</v>
      </c>
      <c r="BL231" s="203" t="str">
        <f>IF($BI231=4,"*",IF(転記作業用!$CK231=0,"-",転記作業用!BQ231))</f>
        <v>-</v>
      </c>
      <c r="BM231" s="203" t="str">
        <f>IF($BI231=4,"*",IF(転記作業用!$CK231=0,"-",転記作業用!BR231))</f>
        <v>-</v>
      </c>
      <c r="BN231" s="203" t="str">
        <f>IF($BI231=4,"*",IF(転記作業用!$CK231=0,"-",転記作業用!BS231))</f>
        <v>-</v>
      </c>
      <c r="BO231" s="203" t="str">
        <f>IF($BI231=4,"*",IF(転記作業用!$CK231=0,"-",転記作業用!BT231))</f>
        <v>-</v>
      </c>
      <c r="BP231" s="203" t="str">
        <f>IF($BI231=4,"*",IF(転記作業用!$CK231=0,"-",転記作業用!BU231))</f>
        <v>-</v>
      </c>
      <c r="BQ231" s="203" t="str">
        <f>IF($BI231=4,"*",IF(転記作業用!$CK231=0,"-",転記作業用!BV231))</f>
        <v>-</v>
      </c>
      <c r="BR231" s="203" t="str">
        <f>IF($BI231=4,"*",IF(転記作業用!$CK231=0,"-",転記作業用!BW231))</f>
        <v>-</v>
      </c>
      <c r="BS231" s="203" t="str">
        <f>IF($BI231=4,"*",IF(転記作業用!$CK231=0,"-",転記作業用!BX231))</f>
        <v>-</v>
      </c>
      <c r="BT231" s="203" t="str">
        <f>IF($BI231=4,"*",IF(転記作業用!$CK231=0,"-",転記作業用!BY231))</f>
        <v>-</v>
      </c>
      <c r="BU231" s="203" t="str">
        <f>IF($BI231=4,"*",IF(転記作業用!$CK231=0,"-",転記作業用!BZ231))</f>
        <v>-</v>
      </c>
      <c r="BV231" s="203" t="str">
        <f>IF($BI231=4,"*",IF(転記作業用!$CK231=0,"-",転記作業用!CA231))</f>
        <v>-</v>
      </c>
      <c r="BW231" s="203" t="str">
        <f>IF($BI231=4,"*",IF(転記作業用!$CK231=0,"-",転記作業用!CB231))</f>
        <v>-</v>
      </c>
      <c r="BX231" s="203" t="str">
        <f>IF($BI231=4,"*",IF(転記作業用!$CK231=0,"-",転記作業用!CC231))</f>
        <v>-</v>
      </c>
      <c r="BY231" s="203" t="str">
        <f>IF($BI231=4,"*",IF(転記作業用!$CK231=0,"-",転記作業用!CD231))</f>
        <v>-</v>
      </c>
      <c r="BZ231" s="203" t="str">
        <f>IF($BI231=4,"*",IF(転記作業用!$CK231=0,"-",転記作業用!CE231))</f>
        <v>-</v>
      </c>
      <c r="CA231" s="203" t="str">
        <f>IF($BI231=4,"*",IF(転記作業用!$CK231=0,"-",転記作業用!CF231))</f>
        <v>-</v>
      </c>
      <c r="CB231" s="203" t="str">
        <f>IF($BI231=4,"*",IF(転記作業用!$CK231=0,"-",転記作業用!CG231))</f>
        <v>-</v>
      </c>
      <c r="CC231" s="203" t="str">
        <f>IF(転記作業用!$CJ231=0,"*",IF('在宅生活改善調査（利用者票）'!CC240="","-",'在宅生活改善調査（利用者票）'!CC240))</f>
        <v>*</v>
      </c>
      <c r="CD231" s="203" t="str">
        <f>IF(転記作業用!CI231=0,"*",IF('在宅生活改善調査（利用者票）'!CD240="","-",'在宅生活改善調査（利用者票）'!CD240))</f>
        <v>*</v>
      </c>
      <c r="CE231" s="203" t="str">
        <f>IF(CB231&lt;&gt;1,"*",IF('在宅生活改善調査（利用者票）'!CE240="","-",'在宅生活改善調査（利用者票）'!CE240))</f>
        <v>*</v>
      </c>
    </row>
    <row r="232" spans="2:83" x14ac:dyDescent="0.15">
      <c r="B232" s="203" t="str">
        <f>IF('在宅生活改善調査（利用者票）'!B241="","-",'在宅生活改善調査（利用者票）'!B241)</f>
        <v>-</v>
      </c>
      <c r="C232" s="203" t="str">
        <f>IF('在宅生活改善調査（利用者票）'!C241="","-",'在宅生活改善調査（利用者票）'!C241)</f>
        <v>-</v>
      </c>
      <c r="D232" s="203" t="str">
        <f>IF('在宅生活改善調査（利用者票）'!D241="","-",'在宅生活改善調査（利用者票）'!D241)</f>
        <v>-</v>
      </c>
      <c r="E232" s="203" t="str">
        <f>IF(転記作業用!$K232=0,"-",転記作業用!D232)</f>
        <v>-</v>
      </c>
      <c r="F232" s="203" t="str">
        <f>IF(転記作業用!$K232=0,"-",転記作業用!E232)</f>
        <v>-</v>
      </c>
      <c r="G232" s="203" t="str">
        <f>IF(転記作業用!$K232=0,"-",転記作業用!F232)</f>
        <v>-</v>
      </c>
      <c r="H232" s="203" t="str">
        <f>IF(転記作業用!$K232=0,"-",転記作業用!G232)</f>
        <v>-</v>
      </c>
      <c r="I232" s="203" t="str">
        <f>IF(転記作業用!$K232=0,"-",転記作業用!H232)</f>
        <v>-</v>
      </c>
      <c r="J232" s="203" t="str">
        <f>IF(転記作業用!$K232=0,"-",転記作業用!I232)</f>
        <v>-</v>
      </c>
      <c r="K232" s="203" t="str">
        <f>IF(転記作業用!$K232=0,"-",転記作業用!J232)</f>
        <v>-</v>
      </c>
      <c r="L232" s="203" t="str">
        <f>IF(転記作業用!$S232=0,"-",転記作業用!L232)</f>
        <v>-</v>
      </c>
      <c r="M232" s="203" t="str">
        <f>IF(転記作業用!$S232=0,"-",転記作業用!M232)</f>
        <v>-</v>
      </c>
      <c r="N232" s="203" t="str">
        <f>IF(転記作業用!$S232=0,"-",転記作業用!N232)</f>
        <v>-</v>
      </c>
      <c r="O232" s="203" t="str">
        <f>IF(転記作業用!$S232=0,"-",転記作業用!O232)</f>
        <v>-</v>
      </c>
      <c r="P232" s="203" t="str">
        <f>IF(転記作業用!$S232=0,"-",転記作業用!P232)</f>
        <v>-</v>
      </c>
      <c r="Q232" s="203" t="str">
        <f>IF(転記作業用!$S232=0,"-",転記作業用!Q232)</f>
        <v>-</v>
      </c>
      <c r="R232" s="203" t="str">
        <f>IF(転記作業用!$S232=0,"-",転記作業用!R232)</f>
        <v>-</v>
      </c>
      <c r="S232" s="203" t="str">
        <f>IF(転記作業用!$AB232=0,"-",転記作業用!T232)</f>
        <v>-</v>
      </c>
      <c r="T232" s="203" t="str">
        <f>IF(転記作業用!$AB232=0,"-",転記作業用!U232)</f>
        <v>-</v>
      </c>
      <c r="U232" s="203" t="str">
        <f>IF(転記作業用!$AB232=0,"-",転記作業用!V232)</f>
        <v>-</v>
      </c>
      <c r="V232" s="203" t="str">
        <f>IF(転記作業用!$AB232=0,"-",転記作業用!W232)</f>
        <v>-</v>
      </c>
      <c r="W232" s="203" t="str">
        <f>IF(転記作業用!$AB232=0,"-",転記作業用!X232)</f>
        <v>-</v>
      </c>
      <c r="X232" s="203" t="str">
        <f>IF(転記作業用!$AB232=0,"-",転記作業用!Y232)</f>
        <v>-</v>
      </c>
      <c r="Y232" s="203" t="str">
        <f>IF(転記作業用!$AB232=0,"-",転記作業用!Z232)</f>
        <v>-</v>
      </c>
      <c r="Z232" s="203" t="str">
        <f>IF(転記作業用!$AB232=0,"-",転記作業用!AA232)</f>
        <v>-</v>
      </c>
      <c r="AA232" s="203" t="str">
        <f>IF($G232=0,"*",IF(転記作業用!$AK232=0,"-",転記作業用!AC232))</f>
        <v>-</v>
      </c>
      <c r="AB232" s="203" t="str">
        <f>IF($G232=0,"*",IF(転記作業用!$AK232=0,"-",転記作業用!AD232))</f>
        <v>-</v>
      </c>
      <c r="AC232" s="203" t="str">
        <f>IF($G232=0,"*",IF(転記作業用!$AK232=0,"-",転記作業用!AE232))</f>
        <v>-</v>
      </c>
      <c r="AD232" s="203" t="str">
        <f>IF($G232=0,"*",IF(転記作業用!$AK232=0,"-",転記作業用!AF232))</f>
        <v>-</v>
      </c>
      <c r="AE232" s="203" t="str">
        <f>IF($G232=0,"*",IF(転記作業用!$AK232=0,"-",転記作業用!AG232))</f>
        <v>-</v>
      </c>
      <c r="AF232" s="203" t="str">
        <f>IF($G232=0,"*",IF(転記作業用!$AK232=0,"-",転記作業用!AH232))</f>
        <v>-</v>
      </c>
      <c r="AG232" s="203" t="str">
        <f>IF($G232=0,"*",IF(転記作業用!$AK232=0,"-",転記作業用!AI232))</f>
        <v>-</v>
      </c>
      <c r="AH232" s="203" t="str">
        <f>IF($G232=0,"*",IF(転記作業用!$AK232=0,"-",転記作業用!AJ232))</f>
        <v>-</v>
      </c>
      <c r="AI232" s="203" t="str">
        <f>IF($H232=0,"*",IF(転記作業用!$AW232=0,"-",転記作業用!AL232))</f>
        <v>-</v>
      </c>
      <c r="AJ232" s="203" t="str">
        <f>IF($H232=0,"*",IF(転記作業用!$AW232=0,"-",転記作業用!AM232))</f>
        <v>-</v>
      </c>
      <c r="AK232" s="203" t="str">
        <f>IF($H232=0,"*",IF(転記作業用!$AW232=0,"-",転記作業用!AN232))</f>
        <v>-</v>
      </c>
      <c r="AL232" s="203" t="str">
        <f>IF($H232=0,"*",IF(転記作業用!$AW232=0,"-",転記作業用!AO232))</f>
        <v>-</v>
      </c>
      <c r="AM232" s="203" t="str">
        <f>IF($H232=0,"*",IF(転記作業用!$AW232=0,"-",転記作業用!AP232))</f>
        <v>-</v>
      </c>
      <c r="AN232" s="203" t="str">
        <f>IF($H232=0,"*",IF(転記作業用!$AW232=0,"-",転記作業用!AQ232))</f>
        <v>-</v>
      </c>
      <c r="AO232" s="203" t="str">
        <f>IF($H232=0,"*",IF(転記作業用!$AW232=0,"-",転記作業用!AR232))</f>
        <v>-</v>
      </c>
      <c r="AP232" s="203" t="str">
        <f>IF($H232=0,"*",IF(転記作業用!$AW232=0,"-",転記作業用!AS232))</f>
        <v>-</v>
      </c>
      <c r="AQ232" s="203" t="str">
        <f>IF($H232=0,"*",IF(転記作業用!$AW232=0,"-",転記作業用!AT232))</f>
        <v>-</v>
      </c>
      <c r="AR232" s="203" t="str">
        <f>IF($H232=0,"*",IF(転記作業用!$AW232=0,"-",転記作業用!AU232))</f>
        <v>-</v>
      </c>
      <c r="AS232" s="203" t="str">
        <f>IF($H232=0,"*",IF(転記作業用!$AW232=0,"-",転記作業用!AV232))</f>
        <v>-</v>
      </c>
      <c r="AT232" s="203" t="str">
        <f>IF($I232=0,"*",IF(転記作業用!$BM232=0,"-",転記作業用!AX232))</f>
        <v>-</v>
      </c>
      <c r="AU232" s="203" t="str">
        <f>IF($I232=0,"*",IF(転記作業用!$BM232=0,"-",転記作業用!AY232))</f>
        <v>-</v>
      </c>
      <c r="AV232" s="203" t="str">
        <f>IF($I232=0,"*",IF(転記作業用!$BM232=0,"-",転記作業用!AZ232))</f>
        <v>-</v>
      </c>
      <c r="AW232" s="203" t="str">
        <f>IF($I232=0,"*",IF(転記作業用!$BM232=0,"-",転記作業用!BA232))</f>
        <v>-</v>
      </c>
      <c r="AX232" s="203" t="str">
        <f>IF($I232=0,"*",IF(転記作業用!$BM232=0,"-",転記作業用!BB232))</f>
        <v>-</v>
      </c>
      <c r="AY232" s="203" t="str">
        <f>IF($I232=0,"*",IF(転記作業用!$BM232=0,"-",転記作業用!BC232))</f>
        <v>-</v>
      </c>
      <c r="AZ232" s="203" t="str">
        <f>IF($I232=0,"*",IF(転記作業用!$BM232=0,"-",転記作業用!BD232))</f>
        <v>-</v>
      </c>
      <c r="BA232" s="203" t="str">
        <f>IF($I232=0,"*",IF(転記作業用!$BM232=0,"-",転記作業用!BE232))</f>
        <v>-</v>
      </c>
      <c r="BB232" s="203" t="str">
        <f>IF($I232=0,"*",IF(転記作業用!$BM232=0,"-",転記作業用!BF232))</f>
        <v>-</v>
      </c>
      <c r="BC232" s="203" t="str">
        <f>IF($I232=0,"*",IF(転記作業用!$BM232=0,"-",転記作業用!BG232))</f>
        <v>-</v>
      </c>
      <c r="BD232" s="203" t="str">
        <f>IF($I232=0,"*",IF(転記作業用!$BM232=0,"-",転記作業用!BH232))</f>
        <v>-</v>
      </c>
      <c r="BE232" s="203" t="str">
        <f>IF($I232=0,"*",IF(転記作業用!$BM232=0,"-",転記作業用!BI232))</f>
        <v>-</v>
      </c>
      <c r="BF232" s="203" t="str">
        <f>IF($I232=0,"*",IF(転記作業用!$BM232=0,"-",転記作業用!BJ232))</f>
        <v>-</v>
      </c>
      <c r="BG232" s="203" t="str">
        <f>IF($I232=0,"*",IF(転記作業用!$BM232=0,"-",転記作業用!BK232))</f>
        <v>-</v>
      </c>
      <c r="BH232" s="203" t="str">
        <f>IF($I232=0,"*",IF(転記作業用!$BM232=0,"-",転記作業用!BL232))</f>
        <v>-</v>
      </c>
      <c r="BI232" s="203" t="str">
        <f>IF('在宅生活改善調査（利用者票）'!BI241="","-",'在宅生活改善調査（利用者票）'!BI241)</f>
        <v>-</v>
      </c>
      <c r="BJ232" s="203" t="str">
        <f>IF($BI232=4,"*",IF(転記作業用!$CK232=0,"-",転記作業用!BO232))</f>
        <v>-</v>
      </c>
      <c r="BK232" s="203" t="str">
        <f>IF($BI232=4,"*",IF(転記作業用!$CK232=0,"-",転記作業用!BP232))</f>
        <v>-</v>
      </c>
      <c r="BL232" s="203" t="str">
        <f>IF($BI232=4,"*",IF(転記作業用!$CK232=0,"-",転記作業用!BQ232))</f>
        <v>-</v>
      </c>
      <c r="BM232" s="203" t="str">
        <f>IF($BI232=4,"*",IF(転記作業用!$CK232=0,"-",転記作業用!BR232))</f>
        <v>-</v>
      </c>
      <c r="BN232" s="203" t="str">
        <f>IF($BI232=4,"*",IF(転記作業用!$CK232=0,"-",転記作業用!BS232))</f>
        <v>-</v>
      </c>
      <c r="BO232" s="203" t="str">
        <f>IF($BI232=4,"*",IF(転記作業用!$CK232=0,"-",転記作業用!BT232))</f>
        <v>-</v>
      </c>
      <c r="BP232" s="203" t="str">
        <f>IF($BI232=4,"*",IF(転記作業用!$CK232=0,"-",転記作業用!BU232))</f>
        <v>-</v>
      </c>
      <c r="BQ232" s="203" t="str">
        <f>IF($BI232=4,"*",IF(転記作業用!$CK232=0,"-",転記作業用!BV232))</f>
        <v>-</v>
      </c>
      <c r="BR232" s="203" t="str">
        <f>IF($BI232=4,"*",IF(転記作業用!$CK232=0,"-",転記作業用!BW232))</f>
        <v>-</v>
      </c>
      <c r="BS232" s="203" t="str">
        <f>IF($BI232=4,"*",IF(転記作業用!$CK232=0,"-",転記作業用!BX232))</f>
        <v>-</v>
      </c>
      <c r="BT232" s="203" t="str">
        <f>IF($BI232=4,"*",IF(転記作業用!$CK232=0,"-",転記作業用!BY232))</f>
        <v>-</v>
      </c>
      <c r="BU232" s="203" t="str">
        <f>IF($BI232=4,"*",IF(転記作業用!$CK232=0,"-",転記作業用!BZ232))</f>
        <v>-</v>
      </c>
      <c r="BV232" s="203" t="str">
        <f>IF($BI232=4,"*",IF(転記作業用!$CK232=0,"-",転記作業用!CA232))</f>
        <v>-</v>
      </c>
      <c r="BW232" s="203" t="str">
        <f>IF($BI232=4,"*",IF(転記作業用!$CK232=0,"-",転記作業用!CB232))</f>
        <v>-</v>
      </c>
      <c r="BX232" s="203" t="str">
        <f>IF($BI232=4,"*",IF(転記作業用!$CK232=0,"-",転記作業用!CC232))</f>
        <v>-</v>
      </c>
      <c r="BY232" s="203" t="str">
        <f>IF($BI232=4,"*",IF(転記作業用!$CK232=0,"-",転記作業用!CD232))</f>
        <v>-</v>
      </c>
      <c r="BZ232" s="203" t="str">
        <f>IF($BI232=4,"*",IF(転記作業用!$CK232=0,"-",転記作業用!CE232))</f>
        <v>-</v>
      </c>
      <c r="CA232" s="203" t="str">
        <f>IF($BI232=4,"*",IF(転記作業用!$CK232=0,"-",転記作業用!CF232))</f>
        <v>-</v>
      </c>
      <c r="CB232" s="203" t="str">
        <f>IF($BI232=4,"*",IF(転記作業用!$CK232=0,"-",転記作業用!CG232))</f>
        <v>-</v>
      </c>
      <c r="CC232" s="203" t="str">
        <f>IF(転記作業用!$CJ232=0,"*",IF('在宅生活改善調査（利用者票）'!CC241="","-",'在宅生活改善調査（利用者票）'!CC241))</f>
        <v>*</v>
      </c>
      <c r="CD232" s="203" t="str">
        <f>IF(転記作業用!CI232=0,"*",IF('在宅生活改善調査（利用者票）'!CD241="","-",'在宅生活改善調査（利用者票）'!CD241))</f>
        <v>*</v>
      </c>
      <c r="CE232" s="203" t="str">
        <f>IF(CB232&lt;&gt;1,"*",IF('在宅生活改善調査（利用者票）'!CE241="","-",'在宅生活改善調査（利用者票）'!CE241))</f>
        <v>*</v>
      </c>
    </row>
    <row r="233" spans="2:83" x14ac:dyDescent="0.15">
      <c r="B233" s="203" t="str">
        <f>IF('在宅生活改善調査（利用者票）'!B242="","-",'在宅生活改善調査（利用者票）'!B242)</f>
        <v>-</v>
      </c>
      <c r="C233" s="203" t="str">
        <f>IF('在宅生活改善調査（利用者票）'!C242="","-",'在宅生活改善調査（利用者票）'!C242)</f>
        <v>-</v>
      </c>
      <c r="D233" s="203" t="str">
        <f>IF('在宅生活改善調査（利用者票）'!D242="","-",'在宅生活改善調査（利用者票）'!D242)</f>
        <v>-</v>
      </c>
      <c r="E233" s="203" t="str">
        <f>IF(転記作業用!$K233=0,"-",転記作業用!D233)</f>
        <v>-</v>
      </c>
      <c r="F233" s="203" t="str">
        <f>IF(転記作業用!$K233=0,"-",転記作業用!E233)</f>
        <v>-</v>
      </c>
      <c r="G233" s="203" t="str">
        <f>IF(転記作業用!$K233=0,"-",転記作業用!F233)</f>
        <v>-</v>
      </c>
      <c r="H233" s="203" t="str">
        <f>IF(転記作業用!$K233=0,"-",転記作業用!G233)</f>
        <v>-</v>
      </c>
      <c r="I233" s="203" t="str">
        <f>IF(転記作業用!$K233=0,"-",転記作業用!H233)</f>
        <v>-</v>
      </c>
      <c r="J233" s="203" t="str">
        <f>IF(転記作業用!$K233=0,"-",転記作業用!I233)</f>
        <v>-</v>
      </c>
      <c r="K233" s="203" t="str">
        <f>IF(転記作業用!$K233=0,"-",転記作業用!J233)</f>
        <v>-</v>
      </c>
      <c r="L233" s="203" t="str">
        <f>IF(転記作業用!$S233=0,"-",転記作業用!L233)</f>
        <v>-</v>
      </c>
      <c r="M233" s="203" t="str">
        <f>IF(転記作業用!$S233=0,"-",転記作業用!M233)</f>
        <v>-</v>
      </c>
      <c r="N233" s="203" t="str">
        <f>IF(転記作業用!$S233=0,"-",転記作業用!N233)</f>
        <v>-</v>
      </c>
      <c r="O233" s="203" t="str">
        <f>IF(転記作業用!$S233=0,"-",転記作業用!O233)</f>
        <v>-</v>
      </c>
      <c r="P233" s="203" t="str">
        <f>IF(転記作業用!$S233=0,"-",転記作業用!P233)</f>
        <v>-</v>
      </c>
      <c r="Q233" s="203" t="str">
        <f>IF(転記作業用!$S233=0,"-",転記作業用!Q233)</f>
        <v>-</v>
      </c>
      <c r="R233" s="203" t="str">
        <f>IF(転記作業用!$S233=0,"-",転記作業用!R233)</f>
        <v>-</v>
      </c>
      <c r="S233" s="203" t="str">
        <f>IF(転記作業用!$AB233=0,"-",転記作業用!T233)</f>
        <v>-</v>
      </c>
      <c r="T233" s="203" t="str">
        <f>IF(転記作業用!$AB233=0,"-",転記作業用!U233)</f>
        <v>-</v>
      </c>
      <c r="U233" s="203" t="str">
        <f>IF(転記作業用!$AB233=0,"-",転記作業用!V233)</f>
        <v>-</v>
      </c>
      <c r="V233" s="203" t="str">
        <f>IF(転記作業用!$AB233=0,"-",転記作業用!W233)</f>
        <v>-</v>
      </c>
      <c r="W233" s="203" t="str">
        <f>IF(転記作業用!$AB233=0,"-",転記作業用!X233)</f>
        <v>-</v>
      </c>
      <c r="X233" s="203" t="str">
        <f>IF(転記作業用!$AB233=0,"-",転記作業用!Y233)</f>
        <v>-</v>
      </c>
      <c r="Y233" s="203" t="str">
        <f>IF(転記作業用!$AB233=0,"-",転記作業用!Z233)</f>
        <v>-</v>
      </c>
      <c r="Z233" s="203" t="str">
        <f>IF(転記作業用!$AB233=0,"-",転記作業用!AA233)</f>
        <v>-</v>
      </c>
      <c r="AA233" s="203" t="str">
        <f>IF($G233=0,"*",IF(転記作業用!$AK233=0,"-",転記作業用!AC233))</f>
        <v>-</v>
      </c>
      <c r="AB233" s="203" t="str">
        <f>IF($G233=0,"*",IF(転記作業用!$AK233=0,"-",転記作業用!AD233))</f>
        <v>-</v>
      </c>
      <c r="AC233" s="203" t="str">
        <f>IF($G233=0,"*",IF(転記作業用!$AK233=0,"-",転記作業用!AE233))</f>
        <v>-</v>
      </c>
      <c r="AD233" s="203" t="str">
        <f>IF($G233=0,"*",IF(転記作業用!$AK233=0,"-",転記作業用!AF233))</f>
        <v>-</v>
      </c>
      <c r="AE233" s="203" t="str">
        <f>IF($G233=0,"*",IF(転記作業用!$AK233=0,"-",転記作業用!AG233))</f>
        <v>-</v>
      </c>
      <c r="AF233" s="203" t="str">
        <f>IF($G233=0,"*",IF(転記作業用!$AK233=0,"-",転記作業用!AH233))</f>
        <v>-</v>
      </c>
      <c r="AG233" s="203" t="str">
        <f>IF($G233=0,"*",IF(転記作業用!$AK233=0,"-",転記作業用!AI233))</f>
        <v>-</v>
      </c>
      <c r="AH233" s="203" t="str">
        <f>IF($G233=0,"*",IF(転記作業用!$AK233=0,"-",転記作業用!AJ233))</f>
        <v>-</v>
      </c>
      <c r="AI233" s="203" t="str">
        <f>IF($H233=0,"*",IF(転記作業用!$AW233=0,"-",転記作業用!AL233))</f>
        <v>-</v>
      </c>
      <c r="AJ233" s="203" t="str">
        <f>IF($H233=0,"*",IF(転記作業用!$AW233=0,"-",転記作業用!AM233))</f>
        <v>-</v>
      </c>
      <c r="AK233" s="203" t="str">
        <f>IF($H233=0,"*",IF(転記作業用!$AW233=0,"-",転記作業用!AN233))</f>
        <v>-</v>
      </c>
      <c r="AL233" s="203" t="str">
        <f>IF($H233=0,"*",IF(転記作業用!$AW233=0,"-",転記作業用!AO233))</f>
        <v>-</v>
      </c>
      <c r="AM233" s="203" t="str">
        <f>IF($H233=0,"*",IF(転記作業用!$AW233=0,"-",転記作業用!AP233))</f>
        <v>-</v>
      </c>
      <c r="AN233" s="203" t="str">
        <f>IF($H233=0,"*",IF(転記作業用!$AW233=0,"-",転記作業用!AQ233))</f>
        <v>-</v>
      </c>
      <c r="AO233" s="203" t="str">
        <f>IF($H233=0,"*",IF(転記作業用!$AW233=0,"-",転記作業用!AR233))</f>
        <v>-</v>
      </c>
      <c r="AP233" s="203" t="str">
        <f>IF($H233=0,"*",IF(転記作業用!$AW233=0,"-",転記作業用!AS233))</f>
        <v>-</v>
      </c>
      <c r="AQ233" s="203" t="str">
        <f>IF($H233=0,"*",IF(転記作業用!$AW233=0,"-",転記作業用!AT233))</f>
        <v>-</v>
      </c>
      <c r="AR233" s="203" t="str">
        <f>IF($H233=0,"*",IF(転記作業用!$AW233=0,"-",転記作業用!AU233))</f>
        <v>-</v>
      </c>
      <c r="AS233" s="203" t="str">
        <f>IF($H233=0,"*",IF(転記作業用!$AW233=0,"-",転記作業用!AV233))</f>
        <v>-</v>
      </c>
      <c r="AT233" s="203" t="str">
        <f>IF($I233=0,"*",IF(転記作業用!$BM233=0,"-",転記作業用!AX233))</f>
        <v>-</v>
      </c>
      <c r="AU233" s="203" t="str">
        <f>IF($I233=0,"*",IF(転記作業用!$BM233=0,"-",転記作業用!AY233))</f>
        <v>-</v>
      </c>
      <c r="AV233" s="203" t="str">
        <f>IF($I233=0,"*",IF(転記作業用!$BM233=0,"-",転記作業用!AZ233))</f>
        <v>-</v>
      </c>
      <c r="AW233" s="203" t="str">
        <f>IF($I233=0,"*",IF(転記作業用!$BM233=0,"-",転記作業用!BA233))</f>
        <v>-</v>
      </c>
      <c r="AX233" s="203" t="str">
        <f>IF($I233=0,"*",IF(転記作業用!$BM233=0,"-",転記作業用!BB233))</f>
        <v>-</v>
      </c>
      <c r="AY233" s="203" t="str">
        <f>IF($I233=0,"*",IF(転記作業用!$BM233=0,"-",転記作業用!BC233))</f>
        <v>-</v>
      </c>
      <c r="AZ233" s="203" t="str">
        <f>IF($I233=0,"*",IF(転記作業用!$BM233=0,"-",転記作業用!BD233))</f>
        <v>-</v>
      </c>
      <c r="BA233" s="203" t="str">
        <f>IF($I233=0,"*",IF(転記作業用!$BM233=0,"-",転記作業用!BE233))</f>
        <v>-</v>
      </c>
      <c r="BB233" s="203" t="str">
        <f>IF($I233=0,"*",IF(転記作業用!$BM233=0,"-",転記作業用!BF233))</f>
        <v>-</v>
      </c>
      <c r="BC233" s="203" t="str">
        <f>IF($I233=0,"*",IF(転記作業用!$BM233=0,"-",転記作業用!BG233))</f>
        <v>-</v>
      </c>
      <c r="BD233" s="203" t="str">
        <f>IF($I233=0,"*",IF(転記作業用!$BM233=0,"-",転記作業用!BH233))</f>
        <v>-</v>
      </c>
      <c r="BE233" s="203" t="str">
        <f>IF($I233=0,"*",IF(転記作業用!$BM233=0,"-",転記作業用!BI233))</f>
        <v>-</v>
      </c>
      <c r="BF233" s="203" t="str">
        <f>IF($I233=0,"*",IF(転記作業用!$BM233=0,"-",転記作業用!BJ233))</f>
        <v>-</v>
      </c>
      <c r="BG233" s="203" t="str">
        <f>IF($I233=0,"*",IF(転記作業用!$BM233=0,"-",転記作業用!BK233))</f>
        <v>-</v>
      </c>
      <c r="BH233" s="203" t="str">
        <f>IF($I233=0,"*",IF(転記作業用!$BM233=0,"-",転記作業用!BL233))</f>
        <v>-</v>
      </c>
      <c r="BI233" s="203" t="str">
        <f>IF('在宅生活改善調査（利用者票）'!BI242="","-",'在宅生活改善調査（利用者票）'!BI242)</f>
        <v>-</v>
      </c>
      <c r="BJ233" s="203" t="str">
        <f>IF($BI233=4,"*",IF(転記作業用!$CK233=0,"-",転記作業用!BO233))</f>
        <v>-</v>
      </c>
      <c r="BK233" s="203" t="str">
        <f>IF($BI233=4,"*",IF(転記作業用!$CK233=0,"-",転記作業用!BP233))</f>
        <v>-</v>
      </c>
      <c r="BL233" s="203" t="str">
        <f>IF($BI233=4,"*",IF(転記作業用!$CK233=0,"-",転記作業用!BQ233))</f>
        <v>-</v>
      </c>
      <c r="BM233" s="203" t="str">
        <f>IF($BI233=4,"*",IF(転記作業用!$CK233=0,"-",転記作業用!BR233))</f>
        <v>-</v>
      </c>
      <c r="BN233" s="203" t="str">
        <f>IF($BI233=4,"*",IF(転記作業用!$CK233=0,"-",転記作業用!BS233))</f>
        <v>-</v>
      </c>
      <c r="BO233" s="203" t="str">
        <f>IF($BI233=4,"*",IF(転記作業用!$CK233=0,"-",転記作業用!BT233))</f>
        <v>-</v>
      </c>
      <c r="BP233" s="203" t="str">
        <f>IF($BI233=4,"*",IF(転記作業用!$CK233=0,"-",転記作業用!BU233))</f>
        <v>-</v>
      </c>
      <c r="BQ233" s="203" t="str">
        <f>IF($BI233=4,"*",IF(転記作業用!$CK233=0,"-",転記作業用!BV233))</f>
        <v>-</v>
      </c>
      <c r="BR233" s="203" t="str">
        <f>IF($BI233=4,"*",IF(転記作業用!$CK233=0,"-",転記作業用!BW233))</f>
        <v>-</v>
      </c>
      <c r="BS233" s="203" t="str">
        <f>IF($BI233=4,"*",IF(転記作業用!$CK233=0,"-",転記作業用!BX233))</f>
        <v>-</v>
      </c>
      <c r="BT233" s="203" t="str">
        <f>IF($BI233=4,"*",IF(転記作業用!$CK233=0,"-",転記作業用!BY233))</f>
        <v>-</v>
      </c>
      <c r="BU233" s="203" t="str">
        <f>IF($BI233=4,"*",IF(転記作業用!$CK233=0,"-",転記作業用!BZ233))</f>
        <v>-</v>
      </c>
      <c r="BV233" s="203" t="str">
        <f>IF($BI233=4,"*",IF(転記作業用!$CK233=0,"-",転記作業用!CA233))</f>
        <v>-</v>
      </c>
      <c r="BW233" s="203" t="str">
        <f>IF($BI233=4,"*",IF(転記作業用!$CK233=0,"-",転記作業用!CB233))</f>
        <v>-</v>
      </c>
      <c r="BX233" s="203" t="str">
        <f>IF($BI233=4,"*",IF(転記作業用!$CK233=0,"-",転記作業用!CC233))</f>
        <v>-</v>
      </c>
      <c r="BY233" s="203" t="str">
        <f>IF($BI233=4,"*",IF(転記作業用!$CK233=0,"-",転記作業用!CD233))</f>
        <v>-</v>
      </c>
      <c r="BZ233" s="203" t="str">
        <f>IF($BI233=4,"*",IF(転記作業用!$CK233=0,"-",転記作業用!CE233))</f>
        <v>-</v>
      </c>
      <c r="CA233" s="203" t="str">
        <f>IF($BI233=4,"*",IF(転記作業用!$CK233=0,"-",転記作業用!CF233))</f>
        <v>-</v>
      </c>
      <c r="CB233" s="203" t="str">
        <f>IF($BI233=4,"*",IF(転記作業用!$CK233=0,"-",転記作業用!CG233))</f>
        <v>-</v>
      </c>
      <c r="CC233" s="203" t="str">
        <f>IF(転記作業用!$CJ233=0,"*",IF('在宅生活改善調査（利用者票）'!CC242="","-",'在宅生活改善調査（利用者票）'!CC242))</f>
        <v>*</v>
      </c>
      <c r="CD233" s="203" t="str">
        <f>IF(転記作業用!CI233=0,"*",IF('在宅生活改善調査（利用者票）'!CD242="","-",'在宅生活改善調査（利用者票）'!CD242))</f>
        <v>*</v>
      </c>
      <c r="CE233" s="203" t="str">
        <f>IF(CB233&lt;&gt;1,"*",IF('在宅生活改善調査（利用者票）'!CE242="","-",'在宅生活改善調査（利用者票）'!CE242))</f>
        <v>*</v>
      </c>
    </row>
    <row r="234" spans="2:83" x14ac:dyDescent="0.15">
      <c r="B234" s="203" t="str">
        <f>IF('在宅生活改善調査（利用者票）'!B243="","-",'在宅生活改善調査（利用者票）'!B243)</f>
        <v>-</v>
      </c>
      <c r="C234" s="203" t="str">
        <f>IF('在宅生活改善調査（利用者票）'!C243="","-",'在宅生活改善調査（利用者票）'!C243)</f>
        <v>-</v>
      </c>
      <c r="D234" s="203" t="str">
        <f>IF('在宅生活改善調査（利用者票）'!D243="","-",'在宅生活改善調査（利用者票）'!D243)</f>
        <v>-</v>
      </c>
      <c r="E234" s="203" t="str">
        <f>IF(転記作業用!$K234=0,"-",転記作業用!D234)</f>
        <v>-</v>
      </c>
      <c r="F234" s="203" t="str">
        <f>IF(転記作業用!$K234=0,"-",転記作業用!E234)</f>
        <v>-</v>
      </c>
      <c r="G234" s="203" t="str">
        <f>IF(転記作業用!$K234=0,"-",転記作業用!F234)</f>
        <v>-</v>
      </c>
      <c r="H234" s="203" t="str">
        <f>IF(転記作業用!$K234=0,"-",転記作業用!G234)</f>
        <v>-</v>
      </c>
      <c r="I234" s="203" t="str">
        <f>IF(転記作業用!$K234=0,"-",転記作業用!H234)</f>
        <v>-</v>
      </c>
      <c r="J234" s="203" t="str">
        <f>IF(転記作業用!$K234=0,"-",転記作業用!I234)</f>
        <v>-</v>
      </c>
      <c r="K234" s="203" t="str">
        <f>IF(転記作業用!$K234=0,"-",転記作業用!J234)</f>
        <v>-</v>
      </c>
      <c r="L234" s="203" t="str">
        <f>IF(転記作業用!$S234=0,"-",転記作業用!L234)</f>
        <v>-</v>
      </c>
      <c r="M234" s="203" t="str">
        <f>IF(転記作業用!$S234=0,"-",転記作業用!M234)</f>
        <v>-</v>
      </c>
      <c r="N234" s="203" t="str">
        <f>IF(転記作業用!$S234=0,"-",転記作業用!N234)</f>
        <v>-</v>
      </c>
      <c r="O234" s="203" t="str">
        <f>IF(転記作業用!$S234=0,"-",転記作業用!O234)</f>
        <v>-</v>
      </c>
      <c r="P234" s="203" t="str">
        <f>IF(転記作業用!$S234=0,"-",転記作業用!P234)</f>
        <v>-</v>
      </c>
      <c r="Q234" s="203" t="str">
        <f>IF(転記作業用!$S234=0,"-",転記作業用!Q234)</f>
        <v>-</v>
      </c>
      <c r="R234" s="203" t="str">
        <f>IF(転記作業用!$S234=0,"-",転記作業用!R234)</f>
        <v>-</v>
      </c>
      <c r="S234" s="203" t="str">
        <f>IF(転記作業用!$AB234=0,"-",転記作業用!T234)</f>
        <v>-</v>
      </c>
      <c r="T234" s="203" t="str">
        <f>IF(転記作業用!$AB234=0,"-",転記作業用!U234)</f>
        <v>-</v>
      </c>
      <c r="U234" s="203" t="str">
        <f>IF(転記作業用!$AB234=0,"-",転記作業用!V234)</f>
        <v>-</v>
      </c>
      <c r="V234" s="203" t="str">
        <f>IF(転記作業用!$AB234=0,"-",転記作業用!W234)</f>
        <v>-</v>
      </c>
      <c r="W234" s="203" t="str">
        <f>IF(転記作業用!$AB234=0,"-",転記作業用!X234)</f>
        <v>-</v>
      </c>
      <c r="X234" s="203" t="str">
        <f>IF(転記作業用!$AB234=0,"-",転記作業用!Y234)</f>
        <v>-</v>
      </c>
      <c r="Y234" s="203" t="str">
        <f>IF(転記作業用!$AB234=0,"-",転記作業用!Z234)</f>
        <v>-</v>
      </c>
      <c r="Z234" s="203" t="str">
        <f>IF(転記作業用!$AB234=0,"-",転記作業用!AA234)</f>
        <v>-</v>
      </c>
      <c r="AA234" s="203" t="str">
        <f>IF($G234=0,"*",IF(転記作業用!$AK234=0,"-",転記作業用!AC234))</f>
        <v>-</v>
      </c>
      <c r="AB234" s="203" t="str">
        <f>IF($G234=0,"*",IF(転記作業用!$AK234=0,"-",転記作業用!AD234))</f>
        <v>-</v>
      </c>
      <c r="AC234" s="203" t="str">
        <f>IF($G234=0,"*",IF(転記作業用!$AK234=0,"-",転記作業用!AE234))</f>
        <v>-</v>
      </c>
      <c r="AD234" s="203" t="str">
        <f>IF($G234=0,"*",IF(転記作業用!$AK234=0,"-",転記作業用!AF234))</f>
        <v>-</v>
      </c>
      <c r="AE234" s="203" t="str">
        <f>IF($G234=0,"*",IF(転記作業用!$AK234=0,"-",転記作業用!AG234))</f>
        <v>-</v>
      </c>
      <c r="AF234" s="203" t="str">
        <f>IF($G234=0,"*",IF(転記作業用!$AK234=0,"-",転記作業用!AH234))</f>
        <v>-</v>
      </c>
      <c r="AG234" s="203" t="str">
        <f>IF($G234=0,"*",IF(転記作業用!$AK234=0,"-",転記作業用!AI234))</f>
        <v>-</v>
      </c>
      <c r="AH234" s="203" t="str">
        <f>IF($G234=0,"*",IF(転記作業用!$AK234=0,"-",転記作業用!AJ234))</f>
        <v>-</v>
      </c>
      <c r="AI234" s="203" t="str">
        <f>IF($H234=0,"*",IF(転記作業用!$AW234=0,"-",転記作業用!AL234))</f>
        <v>-</v>
      </c>
      <c r="AJ234" s="203" t="str">
        <f>IF($H234=0,"*",IF(転記作業用!$AW234=0,"-",転記作業用!AM234))</f>
        <v>-</v>
      </c>
      <c r="AK234" s="203" t="str">
        <f>IF($H234=0,"*",IF(転記作業用!$AW234=0,"-",転記作業用!AN234))</f>
        <v>-</v>
      </c>
      <c r="AL234" s="203" t="str">
        <f>IF($H234=0,"*",IF(転記作業用!$AW234=0,"-",転記作業用!AO234))</f>
        <v>-</v>
      </c>
      <c r="AM234" s="203" t="str">
        <f>IF($H234=0,"*",IF(転記作業用!$AW234=0,"-",転記作業用!AP234))</f>
        <v>-</v>
      </c>
      <c r="AN234" s="203" t="str">
        <f>IF($H234=0,"*",IF(転記作業用!$AW234=0,"-",転記作業用!AQ234))</f>
        <v>-</v>
      </c>
      <c r="AO234" s="203" t="str">
        <f>IF($H234=0,"*",IF(転記作業用!$AW234=0,"-",転記作業用!AR234))</f>
        <v>-</v>
      </c>
      <c r="AP234" s="203" t="str">
        <f>IF($H234=0,"*",IF(転記作業用!$AW234=0,"-",転記作業用!AS234))</f>
        <v>-</v>
      </c>
      <c r="AQ234" s="203" t="str">
        <f>IF($H234=0,"*",IF(転記作業用!$AW234=0,"-",転記作業用!AT234))</f>
        <v>-</v>
      </c>
      <c r="AR234" s="203" t="str">
        <f>IF($H234=0,"*",IF(転記作業用!$AW234=0,"-",転記作業用!AU234))</f>
        <v>-</v>
      </c>
      <c r="AS234" s="203" t="str">
        <f>IF($H234=0,"*",IF(転記作業用!$AW234=0,"-",転記作業用!AV234))</f>
        <v>-</v>
      </c>
      <c r="AT234" s="203" t="str">
        <f>IF($I234=0,"*",IF(転記作業用!$BM234=0,"-",転記作業用!AX234))</f>
        <v>-</v>
      </c>
      <c r="AU234" s="203" t="str">
        <f>IF($I234=0,"*",IF(転記作業用!$BM234=0,"-",転記作業用!AY234))</f>
        <v>-</v>
      </c>
      <c r="AV234" s="203" t="str">
        <f>IF($I234=0,"*",IF(転記作業用!$BM234=0,"-",転記作業用!AZ234))</f>
        <v>-</v>
      </c>
      <c r="AW234" s="203" t="str">
        <f>IF($I234=0,"*",IF(転記作業用!$BM234=0,"-",転記作業用!BA234))</f>
        <v>-</v>
      </c>
      <c r="AX234" s="203" t="str">
        <f>IF($I234=0,"*",IF(転記作業用!$BM234=0,"-",転記作業用!BB234))</f>
        <v>-</v>
      </c>
      <c r="AY234" s="203" t="str">
        <f>IF($I234=0,"*",IF(転記作業用!$BM234=0,"-",転記作業用!BC234))</f>
        <v>-</v>
      </c>
      <c r="AZ234" s="203" t="str">
        <f>IF($I234=0,"*",IF(転記作業用!$BM234=0,"-",転記作業用!BD234))</f>
        <v>-</v>
      </c>
      <c r="BA234" s="203" t="str">
        <f>IF($I234=0,"*",IF(転記作業用!$BM234=0,"-",転記作業用!BE234))</f>
        <v>-</v>
      </c>
      <c r="BB234" s="203" t="str">
        <f>IF($I234=0,"*",IF(転記作業用!$BM234=0,"-",転記作業用!BF234))</f>
        <v>-</v>
      </c>
      <c r="BC234" s="203" t="str">
        <f>IF($I234=0,"*",IF(転記作業用!$BM234=0,"-",転記作業用!BG234))</f>
        <v>-</v>
      </c>
      <c r="BD234" s="203" t="str">
        <f>IF($I234=0,"*",IF(転記作業用!$BM234=0,"-",転記作業用!BH234))</f>
        <v>-</v>
      </c>
      <c r="BE234" s="203" t="str">
        <f>IF($I234=0,"*",IF(転記作業用!$BM234=0,"-",転記作業用!BI234))</f>
        <v>-</v>
      </c>
      <c r="BF234" s="203" t="str">
        <f>IF($I234=0,"*",IF(転記作業用!$BM234=0,"-",転記作業用!BJ234))</f>
        <v>-</v>
      </c>
      <c r="BG234" s="203" t="str">
        <f>IF($I234=0,"*",IF(転記作業用!$BM234=0,"-",転記作業用!BK234))</f>
        <v>-</v>
      </c>
      <c r="BH234" s="203" t="str">
        <f>IF($I234=0,"*",IF(転記作業用!$BM234=0,"-",転記作業用!BL234))</f>
        <v>-</v>
      </c>
      <c r="BI234" s="203" t="str">
        <f>IF('在宅生活改善調査（利用者票）'!BI243="","-",'在宅生活改善調査（利用者票）'!BI243)</f>
        <v>-</v>
      </c>
      <c r="BJ234" s="203" t="str">
        <f>IF($BI234=4,"*",IF(転記作業用!$CK234=0,"-",転記作業用!BO234))</f>
        <v>-</v>
      </c>
      <c r="BK234" s="203" t="str">
        <f>IF($BI234=4,"*",IF(転記作業用!$CK234=0,"-",転記作業用!BP234))</f>
        <v>-</v>
      </c>
      <c r="BL234" s="203" t="str">
        <f>IF($BI234=4,"*",IF(転記作業用!$CK234=0,"-",転記作業用!BQ234))</f>
        <v>-</v>
      </c>
      <c r="BM234" s="203" t="str">
        <f>IF($BI234=4,"*",IF(転記作業用!$CK234=0,"-",転記作業用!BR234))</f>
        <v>-</v>
      </c>
      <c r="BN234" s="203" t="str">
        <f>IF($BI234=4,"*",IF(転記作業用!$CK234=0,"-",転記作業用!BS234))</f>
        <v>-</v>
      </c>
      <c r="BO234" s="203" t="str">
        <f>IF($BI234=4,"*",IF(転記作業用!$CK234=0,"-",転記作業用!BT234))</f>
        <v>-</v>
      </c>
      <c r="BP234" s="203" t="str">
        <f>IF($BI234=4,"*",IF(転記作業用!$CK234=0,"-",転記作業用!BU234))</f>
        <v>-</v>
      </c>
      <c r="BQ234" s="203" t="str">
        <f>IF($BI234=4,"*",IF(転記作業用!$CK234=0,"-",転記作業用!BV234))</f>
        <v>-</v>
      </c>
      <c r="BR234" s="203" t="str">
        <f>IF($BI234=4,"*",IF(転記作業用!$CK234=0,"-",転記作業用!BW234))</f>
        <v>-</v>
      </c>
      <c r="BS234" s="203" t="str">
        <f>IF($BI234=4,"*",IF(転記作業用!$CK234=0,"-",転記作業用!BX234))</f>
        <v>-</v>
      </c>
      <c r="BT234" s="203" t="str">
        <f>IF($BI234=4,"*",IF(転記作業用!$CK234=0,"-",転記作業用!BY234))</f>
        <v>-</v>
      </c>
      <c r="BU234" s="203" t="str">
        <f>IF($BI234=4,"*",IF(転記作業用!$CK234=0,"-",転記作業用!BZ234))</f>
        <v>-</v>
      </c>
      <c r="BV234" s="203" t="str">
        <f>IF($BI234=4,"*",IF(転記作業用!$CK234=0,"-",転記作業用!CA234))</f>
        <v>-</v>
      </c>
      <c r="BW234" s="203" t="str">
        <f>IF($BI234=4,"*",IF(転記作業用!$CK234=0,"-",転記作業用!CB234))</f>
        <v>-</v>
      </c>
      <c r="BX234" s="203" t="str">
        <f>IF($BI234=4,"*",IF(転記作業用!$CK234=0,"-",転記作業用!CC234))</f>
        <v>-</v>
      </c>
      <c r="BY234" s="203" t="str">
        <f>IF($BI234=4,"*",IF(転記作業用!$CK234=0,"-",転記作業用!CD234))</f>
        <v>-</v>
      </c>
      <c r="BZ234" s="203" t="str">
        <f>IF($BI234=4,"*",IF(転記作業用!$CK234=0,"-",転記作業用!CE234))</f>
        <v>-</v>
      </c>
      <c r="CA234" s="203" t="str">
        <f>IF($BI234=4,"*",IF(転記作業用!$CK234=0,"-",転記作業用!CF234))</f>
        <v>-</v>
      </c>
      <c r="CB234" s="203" t="str">
        <f>IF($BI234=4,"*",IF(転記作業用!$CK234=0,"-",転記作業用!CG234))</f>
        <v>-</v>
      </c>
      <c r="CC234" s="203" t="str">
        <f>IF(転記作業用!$CJ234=0,"*",IF('在宅生活改善調査（利用者票）'!CC243="","-",'在宅生活改善調査（利用者票）'!CC243))</f>
        <v>*</v>
      </c>
      <c r="CD234" s="203" t="str">
        <f>IF(転記作業用!CI234=0,"*",IF('在宅生活改善調査（利用者票）'!CD243="","-",'在宅生活改善調査（利用者票）'!CD243))</f>
        <v>*</v>
      </c>
      <c r="CE234" s="203" t="str">
        <f>IF(CB234&lt;&gt;1,"*",IF('在宅生活改善調査（利用者票）'!CE243="","-",'在宅生活改善調査（利用者票）'!CE243))</f>
        <v>*</v>
      </c>
    </row>
    <row r="235" spans="2:83" x14ac:dyDescent="0.15">
      <c r="B235" s="203" t="str">
        <f>IF('在宅生活改善調査（利用者票）'!B244="","-",'在宅生活改善調査（利用者票）'!B244)</f>
        <v>-</v>
      </c>
      <c r="C235" s="203" t="str">
        <f>IF('在宅生活改善調査（利用者票）'!C244="","-",'在宅生活改善調査（利用者票）'!C244)</f>
        <v>-</v>
      </c>
      <c r="D235" s="203" t="str">
        <f>IF('在宅生活改善調査（利用者票）'!D244="","-",'在宅生活改善調査（利用者票）'!D244)</f>
        <v>-</v>
      </c>
      <c r="E235" s="203" t="str">
        <f>IF(転記作業用!$K235=0,"-",転記作業用!D235)</f>
        <v>-</v>
      </c>
      <c r="F235" s="203" t="str">
        <f>IF(転記作業用!$K235=0,"-",転記作業用!E235)</f>
        <v>-</v>
      </c>
      <c r="G235" s="203" t="str">
        <f>IF(転記作業用!$K235=0,"-",転記作業用!F235)</f>
        <v>-</v>
      </c>
      <c r="H235" s="203" t="str">
        <f>IF(転記作業用!$K235=0,"-",転記作業用!G235)</f>
        <v>-</v>
      </c>
      <c r="I235" s="203" t="str">
        <f>IF(転記作業用!$K235=0,"-",転記作業用!H235)</f>
        <v>-</v>
      </c>
      <c r="J235" s="203" t="str">
        <f>IF(転記作業用!$K235=0,"-",転記作業用!I235)</f>
        <v>-</v>
      </c>
      <c r="K235" s="203" t="str">
        <f>IF(転記作業用!$K235=0,"-",転記作業用!J235)</f>
        <v>-</v>
      </c>
      <c r="L235" s="203" t="str">
        <f>IF(転記作業用!$S235=0,"-",転記作業用!L235)</f>
        <v>-</v>
      </c>
      <c r="M235" s="203" t="str">
        <f>IF(転記作業用!$S235=0,"-",転記作業用!M235)</f>
        <v>-</v>
      </c>
      <c r="N235" s="203" t="str">
        <f>IF(転記作業用!$S235=0,"-",転記作業用!N235)</f>
        <v>-</v>
      </c>
      <c r="O235" s="203" t="str">
        <f>IF(転記作業用!$S235=0,"-",転記作業用!O235)</f>
        <v>-</v>
      </c>
      <c r="P235" s="203" t="str">
        <f>IF(転記作業用!$S235=0,"-",転記作業用!P235)</f>
        <v>-</v>
      </c>
      <c r="Q235" s="203" t="str">
        <f>IF(転記作業用!$S235=0,"-",転記作業用!Q235)</f>
        <v>-</v>
      </c>
      <c r="R235" s="203" t="str">
        <f>IF(転記作業用!$S235=0,"-",転記作業用!R235)</f>
        <v>-</v>
      </c>
      <c r="S235" s="203" t="str">
        <f>IF(転記作業用!$AB235=0,"-",転記作業用!T235)</f>
        <v>-</v>
      </c>
      <c r="T235" s="203" t="str">
        <f>IF(転記作業用!$AB235=0,"-",転記作業用!U235)</f>
        <v>-</v>
      </c>
      <c r="U235" s="203" t="str">
        <f>IF(転記作業用!$AB235=0,"-",転記作業用!V235)</f>
        <v>-</v>
      </c>
      <c r="V235" s="203" t="str">
        <f>IF(転記作業用!$AB235=0,"-",転記作業用!W235)</f>
        <v>-</v>
      </c>
      <c r="W235" s="203" t="str">
        <f>IF(転記作業用!$AB235=0,"-",転記作業用!X235)</f>
        <v>-</v>
      </c>
      <c r="X235" s="203" t="str">
        <f>IF(転記作業用!$AB235=0,"-",転記作業用!Y235)</f>
        <v>-</v>
      </c>
      <c r="Y235" s="203" t="str">
        <f>IF(転記作業用!$AB235=0,"-",転記作業用!Z235)</f>
        <v>-</v>
      </c>
      <c r="Z235" s="203" t="str">
        <f>IF(転記作業用!$AB235=0,"-",転記作業用!AA235)</f>
        <v>-</v>
      </c>
      <c r="AA235" s="203" t="str">
        <f>IF($G235=0,"*",IF(転記作業用!$AK235=0,"-",転記作業用!AC235))</f>
        <v>-</v>
      </c>
      <c r="AB235" s="203" t="str">
        <f>IF($G235=0,"*",IF(転記作業用!$AK235=0,"-",転記作業用!AD235))</f>
        <v>-</v>
      </c>
      <c r="AC235" s="203" t="str">
        <f>IF($G235=0,"*",IF(転記作業用!$AK235=0,"-",転記作業用!AE235))</f>
        <v>-</v>
      </c>
      <c r="AD235" s="203" t="str">
        <f>IF($G235=0,"*",IF(転記作業用!$AK235=0,"-",転記作業用!AF235))</f>
        <v>-</v>
      </c>
      <c r="AE235" s="203" t="str">
        <f>IF($G235=0,"*",IF(転記作業用!$AK235=0,"-",転記作業用!AG235))</f>
        <v>-</v>
      </c>
      <c r="AF235" s="203" t="str">
        <f>IF($G235=0,"*",IF(転記作業用!$AK235=0,"-",転記作業用!AH235))</f>
        <v>-</v>
      </c>
      <c r="AG235" s="203" t="str">
        <f>IF($G235=0,"*",IF(転記作業用!$AK235=0,"-",転記作業用!AI235))</f>
        <v>-</v>
      </c>
      <c r="AH235" s="203" t="str">
        <f>IF($G235=0,"*",IF(転記作業用!$AK235=0,"-",転記作業用!AJ235))</f>
        <v>-</v>
      </c>
      <c r="AI235" s="203" t="str">
        <f>IF($H235=0,"*",IF(転記作業用!$AW235=0,"-",転記作業用!AL235))</f>
        <v>-</v>
      </c>
      <c r="AJ235" s="203" t="str">
        <f>IF($H235=0,"*",IF(転記作業用!$AW235=0,"-",転記作業用!AM235))</f>
        <v>-</v>
      </c>
      <c r="AK235" s="203" t="str">
        <f>IF($H235=0,"*",IF(転記作業用!$AW235=0,"-",転記作業用!AN235))</f>
        <v>-</v>
      </c>
      <c r="AL235" s="203" t="str">
        <f>IF($H235=0,"*",IF(転記作業用!$AW235=0,"-",転記作業用!AO235))</f>
        <v>-</v>
      </c>
      <c r="AM235" s="203" t="str">
        <f>IF($H235=0,"*",IF(転記作業用!$AW235=0,"-",転記作業用!AP235))</f>
        <v>-</v>
      </c>
      <c r="AN235" s="203" t="str">
        <f>IF($H235=0,"*",IF(転記作業用!$AW235=0,"-",転記作業用!AQ235))</f>
        <v>-</v>
      </c>
      <c r="AO235" s="203" t="str">
        <f>IF($H235=0,"*",IF(転記作業用!$AW235=0,"-",転記作業用!AR235))</f>
        <v>-</v>
      </c>
      <c r="AP235" s="203" t="str">
        <f>IF($H235=0,"*",IF(転記作業用!$AW235=0,"-",転記作業用!AS235))</f>
        <v>-</v>
      </c>
      <c r="AQ235" s="203" t="str">
        <f>IF($H235=0,"*",IF(転記作業用!$AW235=0,"-",転記作業用!AT235))</f>
        <v>-</v>
      </c>
      <c r="AR235" s="203" t="str">
        <f>IF($H235=0,"*",IF(転記作業用!$AW235=0,"-",転記作業用!AU235))</f>
        <v>-</v>
      </c>
      <c r="AS235" s="203" t="str">
        <f>IF($H235=0,"*",IF(転記作業用!$AW235=0,"-",転記作業用!AV235))</f>
        <v>-</v>
      </c>
      <c r="AT235" s="203" t="str">
        <f>IF($I235=0,"*",IF(転記作業用!$BM235=0,"-",転記作業用!AX235))</f>
        <v>-</v>
      </c>
      <c r="AU235" s="203" t="str">
        <f>IF($I235=0,"*",IF(転記作業用!$BM235=0,"-",転記作業用!AY235))</f>
        <v>-</v>
      </c>
      <c r="AV235" s="203" t="str">
        <f>IF($I235=0,"*",IF(転記作業用!$BM235=0,"-",転記作業用!AZ235))</f>
        <v>-</v>
      </c>
      <c r="AW235" s="203" t="str">
        <f>IF($I235=0,"*",IF(転記作業用!$BM235=0,"-",転記作業用!BA235))</f>
        <v>-</v>
      </c>
      <c r="AX235" s="203" t="str">
        <f>IF($I235=0,"*",IF(転記作業用!$BM235=0,"-",転記作業用!BB235))</f>
        <v>-</v>
      </c>
      <c r="AY235" s="203" t="str">
        <f>IF($I235=0,"*",IF(転記作業用!$BM235=0,"-",転記作業用!BC235))</f>
        <v>-</v>
      </c>
      <c r="AZ235" s="203" t="str">
        <f>IF($I235=0,"*",IF(転記作業用!$BM235=0,"-",転記作業用!BD235))</f>
        <v>-</v>
      </c>
      <c r="BA235" s="203" t="str">
        <f>IF($I235=0,"*",IF(転記作業用!$BM235=0,"-",転記作業用!BE235))</f>
        <v>-</v>
      </c>
      <c r="BB235" s="203" t="str">
        <f>IF($I235=0,"*",IF(転記作業用!$BM235=0,"-",転記作業用!BF235))</f>
        <v>-</v>
      </c>
      <c r="BC235" s="203" t="str">
        <f>IF($I235=0,"*",IF(転記作業用!$BM235=0,"-",転記作業用!BG235))</f>
        <v>-</v>
      </c>
      <c r="BD235" s="203" t="str">
        <f>IF($I235=0,"*",IF(転記作業用!$BM235=0,"-",転記作業用!BH235))</f>
        <v>-</v>
      </c>
      <c r="BE235" s="203" t="str">
        <f>IF($I235=0,"*",IF(転記作業用!$BM235=0,"-",転記作業用!BI235))</f>
        <v>-</v>
      </c>
      <c r="BF235" s="203" t="str">
        <f>IF($I235=0,"*",IF(転記作業用!$BM235=0,"-",転記作業用!BJ235))</f>
        <v>-</v>
      </c>
      <c r="BG235" s="203" t="str">
        <f>IF($I235=0,"*",IF(転記作業用!$BM235=0,"-",転記作業用!BK235))</f>
        <v>-</v>
      </c>
      <c r="BH235" s="203" t="str">
        <f>IF($I235=0,"*",IF(転記作業用!$BM235=0,"-",転記作業用!BL235))</f>
        <v>-</v>
      </c>
      <c r="BI235" s="203" t="str">
        <f>IF('在宅生活改善調査（利用者票）'!BI244="","-",'在宅生活改善調査（利用者票）'!BI244)</f>
        <v>-</v>
      </c>
      <c r="BJ235" s="203" t="str">
        <f>IF($BI235=4,"*",IF(転記作業用!$CK235=0,"-",転記作業用!BO235))</f>
        <v>-</v>
      </c>
      <c r="BK235" s="203" t="str">
        <f>IF($BI235=4,"*",IF(転記作業用!$CK235=0,"-",転記作業用!BP235))</f>
        <v>-</v>
      </c>
      <c r="BL235" s="203" t="str">
        <f>IF($BI235=4,"*",IF(転記作業用!$CK235=0,"-",転記作業用!BQ235))</f>
        <v>-</v>
      </c>
      <c r="BM235" s="203" t="str">
        <f>IF($BI235=4,"*",IF(転記作業用!$CK235=0,"-",転記作業用!BR235))</f>
        <v>-</v>
      </c>
      <c r="BN235" s="203" t="str">
        <f>IF($BI235=4,"*",IF(転記作業用!$CK235=0,"-",転記作業用!BS235))</f>
        <v>-</v>
      </c>
      <c r="BO235" s="203" t="str">
        <f>IF($BI235=4,"*",IF(転記作業用!$CK235=0,"-",転記作業用!BT235))</f>
        <v>-</v>
      </c>
      <c r="BP235" s="203" t="str">
        <f>IF($BI235=4,"*",IF(転記作業用!$CK235=0,"-",転記作業用!BU235))</f>
        <v>-</v>
      </c>
      <c r="BQ235" s="203" t="str">
        <f>IF($BI235=4,"*",IF(転記作業用!$CK235=0,"-",転記作業用!BV235))</f>
        <v>-</v>
      </c>
      <c r="BR235" s="203" t="str">
        <f>IF($BI235=4,"*",IF(転記作業用!$CK235=0,"-",転記作業用!BW235))</f>
        <v>-</v>
      </c>
      <c r="BS235" s="203" t="str">
        <f>IF($BI235=4,"*",IF(転記作業用!$CK235=0,"-",転記作業用!BX235))</f>
        <v>-</v>
      </c>
      <c r="BT235" s="203" t="str">
        <f>IF($BI235=4,"*",IF(転記作業用!$CK235=0,"-",転記作業用!BY235))</f>
        <v>-</v>
      </c>
      <c r="BU235" s="203" t="str">
        <f>IF($BI235=4,"*",IF(転記作業用!$CK235=0,"-",転記作業用!BZ235))</f>
        <v>-</v>
      </c>
      <c r="BV235" s="203" t="str">
        <f>IF($BI235=4,"*",IF(転記作業用!$CK235=0,"-",転記作業用!CA235))</f>
        <v>-</v>
      </c>
      <c r="BW235" s="203" t="str">
        <f>IF($BI235=4,"*",IF(転記作業用!$CK235=0,"-",転記作業用!CB235))</f>
        <v>-</v>
      </c>
      <c r="BX235" s="203" t="str">
        <f>IF($BI235=4,"*",IF(転記作業用!$CK235=0,"-",転記作業用!CC235))</f>
        <v>-</v>
      </c>
      <c r="BY235" s="203" t="str">
        <f>IF($BI235=4,"*",IF(転記作業用!$CK235=0,"-",転記作業用!CD235))</f>
        <v>-</v>
      </c>
      <c r="BZ235" s="203" t="str">
        <f>IF($BI235=4,"*",IF(転記作業用!$CK235=0,"-",転記作業用!CE235))</f>
        <v>-</v>
      </c>
      <c r="CA235" s="203" t="str">
        <f>IF($BI235=4,"*",IF(転記作業用!$CK235=0,"-",転記作業用!CF235))</f>
        <v>-</v>
      </c>
      <c r="CB235" s="203" t="str">
        <f>IF($BI235=4,"*",IF(転記作業用!$CK235=0,"-",転記作業用!CG235))</f>
        <v>-</v>
      </c>
      <c r="CC235" s="203" t="str">
        <f>IF(転記作業用!$CJ235=0,"*",IF('在宅生活改善調査（利用者票）'!CC244="","-",'在宅生活改善調査（利用者票）'!CC244))</f>
        <v>*</v>
      </c>
      <c r="CD235" s="203" t="str">
        <f>IF(転記作業用!CI235=0,"*",IF('在宅生活改善調査（利用者票）'!CD244="","-",'在宅生活改善調査（利用者票）'!CD244))</f>
        <v>*</v>
      </c>
      <c r="CE235" s="203" t="str">
        <f>IF(CB235&lt;&gt;1,"*",IF('在宅生活改善調査（利用者票）'!CE244="","-",'在宅生活改善調査（利用者票）'!CE244))</f>
        <v>*</v>
      </c>
    </row>
    <row r="236" spans="2:83" x14ac:dyDescent="0.15">
      <c r="B236" s="203" t="str">
        <f>IF('在宅生活改善調査（利用者票）'!B245="","-",'在宅生活改善調査（利用者票）'!B245)</f>
        <v>-</v>
      </c>
      <c r="C236" s="203" t="str">
        <f>IF('在宅生活改善調査（利用者票）'!C245="","-",'在宅生活改善調査（利用者票）'!C245)</f>
        <v>-</v>
      </c>
      <c r="D236" s="203" t="str">
        <f>IF('在宅生活改善調査（利用者票）'!D245="","-",'在宅生活改善調査（利用者票）'!D245)</f>
        <v>-</v>
      </c>
      <c r="E236" s="203" t="str">
        <f>IF(転記作業用!$K236=0,"-",転記作業用!D236)</f>
        <v>-</v>
      </c>
      <c r="F236" s="203" t="str">
        <f>IF(転記作業用!$K236=0,"-",転記作業用!E236)</f>
        <v>-</v>
      </c>
      <c r="G236" s="203" t="str">
        <f>IF(転記作業用!$K236=0,"-",転記作業用!F236)</f>
        <v>-</v>
      </c>
      <c r="H236" s="203" t="str">
        <f>IF(転記作業用!$K236=0,"-",転記作業用!G236)</f>
        <v>-</v>
      </c>
      <c r="I236" s="203" t="str">
        <f>IF(転記作業用!$K236=0,"-",転記作業用!H236)</f>
        <v>-</v>
      </c>
      <c r="J236" s="203" t="str">
        <f>IF(転記作業用!$K236=0,"-",転記作業用!I236)</f>
        <v>-</v>
      </c>
      <c r="K236" s="203" t="str">
        <f>IF(転記作業用!$K236=0,"-",転記作業用!J236)</f>
        <v>-</v>
      </c>
      <c r="L236" s="203" t="str">
        <f>IF(転記作業用!$S236=0,"-",転記作業用!L236)</f>
        <v>-</v>
      </c>
      <c r="M236" s="203" t="str">
        <f>IF(転記作業用!$S236=0,"-",転記作業用!M236)</f>
        <v>-</v>
      </c>
      <c r="N236" s="203" t="str">
        <f>IF(転記作業用!$S236=0,"-",転記作業用!N236)</f>
        <v>-</v>
      </c>
      <c r="O236" s="203" t="str">
        <f>IF(転記作業用!$S236=0,"-",転記作業用!O236)</f>
        <v>-</v>
      </c>
      <c r="P236" s="203" t="str">
        <f>IF(転記作業用!$S236=0,"-",転記作業用!P236)</f>
        <v>-</v>
      </c>
      <c r="Q236" s="203" t="str">
        <f>IF(転記作業用!$S236=0,"-",転記作業用!Q236)</f>
        <v>-</v>
      </c>
      <c r="R236" s="203" t="str">
        <f>IF(転記作業用!$S236=0,"-",転記作業用!R236)</f>
        <v>-</v>
      </c>
      <c r="S236" s="203" t="str">
        <f>IF(転記作業用!$AB236=0,"-",転記作業用!T236)</f>
        <v>-</v>
      </c>
      <c r="T236" s="203" t="str">
        <f>IF(転記作業用!$AB236=0,"-",転記作業用!U236)</f>
        <v>-</v>
      </c>
      <c r="U236" s="203" t="str">
        <f>IF(転記作業用!$AB236=0,"-",転記作業用!V236)</f>
        <v>-</v>
      </c>
      <c r="V236" s="203" t="str">
        <f>IF(転記作業用!$AB236=0,"-",転記作業用!W236)</f>
        <v>-</v>
      </c>
      <c r="W236" s="203" t="str">
        <f>IF(転記作業用!$AB236=0,"-",転記作業用!X236)</f>
        <v>-</v>
      </c>
      <c r="X236" s="203" t="str">
        <f>IF(転記作業用!$AB236=0,"-",転記作業用!Y236)</f>
        <v>-</v>
      </c>
      <c r="Y236" s="203" t="str">
        <f>IF(転記作業用!$AB236=0,"-",転記作業用!Z236)</f>
        <v>-</v>
      </c>
      <c r="Z236" s="203" t="str">
        <f>IF(転記作業用!$AB236=0,"-",転記作業用!AA236)</f>
        <v>-</v>
      </c>
      <c r="AA236" s="203" t="str">
        <f>IF($G236=0,"*",IF(転記作業用!$AK236=0,"-",転記作業用!AC236))</f>
        <v>-</v>
      </c>
      <c r="AB236" s="203" t="str">
        <f>IF($G236=0,"*",IF(転記作業用!$AK236=0,"-",転記作業用!AD236))</f>
        <v>-</v>
      </c>
      <c r="AC236" s="203" t="str">
        <f>IF($G236=0,"*",IF(転記作業用!$AK236=0,"-",転記作業用!AE236))</f>
        <v>-</v>
      </c>
      <c r="AD236" s="203" t="str">
        <f>IF($G236=0,"*",IF(転記作業用!$AK236=0,"-",転記作業用!AF236))</f>
        <v>-</v>
      </c>
      <c r="AE236" s="203" t="str">
        <f>IF($G236=0,"*",IF(転記作業用!$AK236=0,"-",転記作業用!AG236))</f>
        <v>-</v>
      </c>
      <c r="AF236" s="203" t="str">
        <f>IF($G236=0,"*",IF(転記作業用!$AK236=0,"-",転記作業用!AH236))</f>
        <v>-</v>
      </c>
      <c r="AG236" s="203" t="str">
        <f>IF($G236=0,"*",IF(転記作業用!$AK236=0,"-",転記作業用!AI236))</f>
        <v>-</v>
      </c>
      <c r="AH236" s="203" t="str">
        <f>IF($G236=0,"*",IF(転記作業用!$AK236=0,"-",転記作業用!AJ236))</f>
        <v>-</v>
      </c>
      <c r="AI236" s="203" t="str">
        <f>IF($H236=0,"*",IF(転記作業用!$AW236=0,"-",転記作業用!AL236))</f>
        <v>-</v>
      </c>
      <c r="AJ236" s="203" t="str">
        <f>IF($H236=0,"*",IF(転記作業用!$AW236=0,"-",転記作業用!AM236))</f>
        <v>-</v>
      </c>
      <c r="AK236" s="203" t="str">
        <f>IF($H236=0,"*",IF(転記作業用!$AW236=0,"-",転記作業用!AN236))</f>
        <v>-</v>
      </c>
      <c r="AL236" s="203" t="str">
        <f>IF($H236=0,"*",IF(転記作業用!$AW236=0,"-",転記作業用!AO236))</f>
        <v>-</v>
      </c>
      <c r="AM236" s="203" t="str">
        <f>IF($H236=0,"*",IF(転記作業用!$AW236=0,"-",転記作業用!AP236))</f>
        <v>-</v>
      </c>
      <c r="AN236" s="203" t="str">
        <f>IF($H236=0,"*",IF(転記作業用!$AW236=0,"-",転記作業用!AQ236))</f>
        <v>-</v>
      </c>
      <c r="AO236" s="203" t="str">
        <f>IF($H236=0,"*",IF(転記作業用!$AW236=0,"-",転記作業用!AR236))</f>
        <v>-</v>
      </c>
      <c r="AP236" s="203" t="str">
        <f>IF($H236=0,"*",IF(転記作業用!$AW236=0,"-",転記作業用!AS236))</f>
        <v>-</v>
      </c>
      <c r="AQ236" s="203" t="str">
        <f>IF($H236=0,"*",IF(転記作業用!$AW236=0,"-",転記作業用!AT236))</f>
        <v>-</v>
      </c>
      <c r="AR236" s="203" t="str">
        <f>IF($H236=0,"*",IF(転記作業用!$AW236=0,"-",転記作業用!AU236))</f>
        <v>-</v>
      </c>
      <c r="AS236" s="203" t="str">
        <f>IF($H236=0,"*",IF(転記作業用!$AW236=0,"-",転記作業用!AV236))</f>
        <v>-</v>
      </c>
      <c r="AT236" s="203" t="str">
        <f>IF($I236=0,"*",IF(転記作業用!$BM236=0,"-",転記作業用!AX236))</f>
        <v>-</v>
      </c>
      <c r="AU236" s="203" t="str">
        <f>IF($I236=0,"*",IF(転記作業用!$BM236=0,"-",転記作業用!AY236))</f>
        <v>-</v>
      </c>
      <c r="AV236" s="203" t="str">
        <f>IF($I236=0,"*",IF(転記作業用!$BM236=0,"-",転記作業用!AZ236))</f>
        <v>-</v>
      </c>
      <c r="AW236" s="203" t="str">
        <f>IF($I236=0,"*",IF(転記作業用!$BM236=0,"-",転記作業用!BA236))</f>
        <v>-</v>
      </c>
      <c r="AX236" s="203" t="str">
        <f>IF($I236=0,"*",IF(転記作業用!$BM236=0,"-",転記作業用!BB236))</f>
        <v>-</v>
      </c>
      <c r="AY236" s="203" t="str">
        <f>IF($I236=0,"*",IF(転記作業用!$BM236=0,"-",転記作業用!BC236))</f>
        <v>-</v>
      </c>
      <c r="AZ236" s="203" t="str">
        <f>IF($I236=0,"*",IF(転記作業用!$BM236=0,"-",転記作業用!BD236))</f>
        <v>-</v>
      </c>
      <c r="BA236" s="203" t="str">
        <f>IF($I236=0,"*",IF(転記作業用!$BM236=0,"-",転記作業用!BE236))</f>
        <v>-</v>
      </c>
      <c r="BB236" s="203" t="str">
        <f>IF($I236=0,"*",IF(転記作業用!$BM236=0,"-",転記作業用!BF236))</f>
        <v>-</v>
      </c>
      <c r="BC236" s="203" t="str">
        <f>IF($I236=0,"*",IF(転記作業用!$BM236=0,"-",転記作業用!BG236))</f>
        <v>-</v>
      </c>
      <c r="BD236" s="203" t="str">
        <f>IF($I236=0,"*",IF(転記作業用!$BM236=0,"-",転記作業用!BH236))</f>
        <v>-</v>
      </c>
      <c r="BE236" s="203" t="str">
        <f>IF($I236=0,"*",IF(転記作業用!$BM236=0,"-",転記作業用!BI236))</f>
        <v>-</v>
      </c>
      <c r="BF236" s="203" t="str">
        <f>IF($I236=0,"*",IF(転記作業用!$BM236=0,"-",転記作業用!BJ236))</f>
        <v>-</v>
      </c>
      <c r="BG236" s="203" t="str">
        <f>IF($I236=0,"*",IF(転記作業用!$BM236=0,"-",転記作業用!BK236))</f>
        <v>-</v>
      </c>
      <c r="BH236" s="203" t="str">
        <f>IF($I236=0,"*",IF(転記作業用!$BM236=0,"-",転記作業用!BL236))</f>
        <v>-</v>
      </c>
      <c r="BI236" s="203" t="str">
        <f>IF('在宅生活改善調査（利用者票）'!BI245="","-",'在宅生活改善調査（利用者票）'!BI245)</f>
        <v>-</v>
      </c>
      <c r="BJ236" s="203" t="str">
        <f>IF($BI236=4,"*",IF(転記作業用!$CK236=0,"-",転記作業用!BO236))</f>
        <v>-</v>
      </c>
      <c r="BK236" s="203" t="str">
        <f>IF($BI236=4,"*",IF(転記作業用!$CK236=0,"-",転記作業用!BP236))</f>
        <v>-</v>
      </c>
      <c r="BL236" s="203" t="str">
        <f>IF($BI236=4,"*",IF(転記作業用!$CK236=0,"-",転記作業用!BQ236))</f>
        <v>-</v>
      </c>
      <c r="BM236" s="203" t="str">
        <f>IF($BI236=4,"*",IF(転記作業用!$CK236=0,"-",転記作業用!BR236))</f>
        <v>-</v>
      </c>
      <c r="BN236" s="203" t="str">
        <f>IF($BI236=4,"*",IF(転記作業用!$CK236=0,"-",転記作業用!BS236))</f>
        <v>-</v>
      </c>
      <c r="BO236" s="203" t="str">
        <f>IF($BI236=4,"*",IF(転記作業用!$CK236=0,"-",転記作業用!BT236))</f>
        <v>-</v>
      </c>
      <c r="BP236" s="203" t="str">
        <f>IF($BI236=4,"*",IF(転記作業用!$CK236=0,"-",転記作業用!BU236))</f>
        <v>-</v>
      </c>
      <c r="BQ236" s="203" t="str">
        <f>IF($BI236=4,"*",IF(転記作業用!$CK236=0,"-",転記作業用!BV236))</f>
        <v>-</v>
      </c>
      <c r="BR236" s="203" t="str">
        <f>IF($BI236=4,"*",IF(転記作業用!$CK236=0,"-",転記作業用!BW236))</f>
        <v>-</v>
      </c>
      <c r="BS236" s="203" t="str">
        <f>IF($BI236=4,"*",IF(転記作業用!$CK236=0,"-",転記作業用!BX236))</f>
        <v>-</v>
      </c>
      <c r="BT236" s="203" t="str">
        <f>IF($BI236=4,"*",IF(転記作業用!$CK236=0,"-",転記作業用!BY236))</f>
        <v>-</v>
      </c>
      <c r="BU236" s="203" t="str">
        <f>IF($BI236=4,"*",IF(転記作業用!$CK236=0,"-",転記作業用!BZ236))</f>
        <v>-</v>
      </c>
      <c r="BV236" s="203" t="str">
        <f>IF($BI236=4,"*",IF(転記作業用!$CK236=0,"-",転記作業用!CA236))</f>
        <v>-</v>
      </c>
      <c r="BW236" s="203" t="str">
        <f>IF($BI236=4,"*",IF(転記作業用!$CK236=0,"-",転記作業用!CB236))</f>
        <v>-</v>
      </c>
      <c r="BX236" s="203" t="str">
        <f>IF($BI236=4,"*",IF(転記作業用!$CK236=0,"-",転記作業用!CC236))</f>
        <v>-</v>
      </c>
      <c r="BY236" s="203" t="str">
        <f>IF($BI236=4,"*",IF(転記作業用!$CK236=0,"-",転記作業用!CD236))</f>
        <v>-</v>
      </c>
      <c r="BZ236" s="203" t="str">
        <f>IF($BI236=4,"*",IF(転記作業用!$CK236=0,"-",転記作業用!CE236))</f>
        <v>-</v>
      </c>
      <c r="CA236" s="203" t="str">
        <f>IF($BI236=4,"*",IF(転記作業用!$CK236=0,"-",転記作業用!CF236))</f>
        <v>-</v>
      </c>
      <c r="CB236" s="203" t="str">
        <f>IF($BI236=4,"*",IF(転記作業用!$CK236=0,"-",転記作業用!CG236))</f>
        <v>-</v>
      </c>
      <c r="CC236" s="203" t="str">
        <f>IF(転記作業用!$CJ236=0,"*",IF('在宅生活改善調査（利用者票）'!CC245="","-",'在宅生活改善調査（利用者票）'!CC245))</f>
        <v>*</v>
      </c>
      <c r="CD236" s="203" t="str">
        <f>IF(転記作業用!CI236=0,"*",IF('在宅生活改善調査（利用者票）'!CD245="","-",'在宅生活改善調査（利用者票）'!CD245))</f>
        <v>*</v>
      </c>
      <c r="CE236" s="203" t="str">
        <f>IF(CB236&lt;&gt;1,"*",IF('在宅生活改善調査（利用者票）'!CE245="","-",'在宅生活改善調査（利用者票）'!CE245))</f>
        <v>*</v>
      </c>
    </row>
    <row r="237" spans="2:83" x14ac:dyDescent="0.15">
      <c r="B237" s="203" t="str">
        <f>IF('在宅生活改善調査（利用者票）'!B246="","-",'在宅生活改善調査（利用者票）'!B246)</f>
        <v>-</v>
      </c>
      <c r="C237" s="203" t="str">
        <f>IF('在宅生活改善調査（利用者票）'!C246="","-",'在宅生活改善調査（利用者票）'!C246)</f>
        <v>-</v>
      </c>
      <c r="D237" s="203" t="str">
        <f>IF('在宅生活改善調査（利用者票）'!D246="","-",'在宅生活改善調査（利用者票）'!D246)</f>
        <v>-</v>
      </c>
      <c r="E237" s="203" t="str">
        <f>IF(転記作業用!$K237=0,"-",転記作業用!D237)</f>
        <v>-</v>
      </c>
      <c r="F237" s="203" t="str">
        <f>IF(転記作業用!$K237=0,"-",転記作業用!E237)</f>
        <v>-</v>
      </c>
      <c r="G237" s="203" t="str">
        <f>IF(転記作業用!$K237=0,"-",転記作業用!F237)</f>
        <v>-</v>
      </c>
      <c r="H237" s="203" t="str">
        <f>IF(転記作業用!$K237=0,"-",転記作業用!G237)</f>
        <v>-</v>
      </c>
      <c r="I237" s="203" t="str">
        <f>IF(転記作業用!$K237=0,"-",転記作業用!H237)</f>
        <v>-</v>
      </c>
      <c r="J237" s="203" t="str">
        <f>IF(転記作業用!$K237=0,"-",転記作業用!I237)</f>
        <v>-</v>
      </c>
      <c r="K237" s="203" t="str">
        <f>IF(転記作業用!$K237=0,"-",転記作業用!J237)</f>
        <v>-</v>
      </c>
      <c r="L237" s="203" t="str">
        <f>IF(転記作業用!$S237=0,"-",転記作業用!L237)</f>
        <v>-</v>
      </c>
      <c r="M237" s="203" t="str">
        <f>IF(転記作業用!$S237=0,"-",転記作業用!M237)</f>
        <v>-</v>
      </c>
      <c r="N237" s="203" t="str">
        <f>IF(転記作業用!$S237=0,"-",転記作業用!N237)</f>
        <v>-</v>
      </c>
      <c r="O237" s="203" t="str">
        <f>IF(転記作業用!$S237=0,"-",転記作業用!O237)</f>
        <v>-</v>
      </c>
      <c r="P237" s="203" t="str">
        <f>IF(転記作業用!$S237=0,"-",転記作業用!P237)</f>
        <v>-</v>
      </c>
      <c r="Q237" s="203" t="str">
        <f>IF(転記作業用!$S237=0,"-",転記作業用!Q237)</f>
        <v>-</v>
      </c>
      <c r="R237" s="203" t="str">
        <f>IF(転記作業用!$S237=0,"-",転記作業用!R237)</f>
        <v>-</v>
      </c>
      <c r="S237" s="203" t="str">
        <f>IF(転記作業用!$AB237=0,"-",転記作業用!T237)</f>
        <v>-</v>
      </c>
      <c r="T237" s="203" t="str">
        <f>IF(転記作業用!$AB237=0,"-",転記作業用!U237)</f>
        <v>-</v>
      </c>
      <c r="U237" s="203" t="str">
        <f>IF(転記作業用!$AB237=0,"-",転記作業用!V237)</f>
        <v>-</v>
      </c>
      <c r="V237" s="203" t="str">
        <f>IF(転記作業用!$AB237=0,"-",転記作業用!W237)</f>
        <v>-</v>
      </c>
      <c r="W237" s="203" t="str">
        <f>IF(転記作業用!$AB237=0,"-",転記作業用!X237)</f>
        <v>-</v>
      </c>
      <c r="X237" s="203" t="str">
        <f>IF(転記作業用!$AB237=0,"-",転記作業用!Y237)</f>
        <v>-</v>
      </c>
      <c r="Y237" s="203" t="str">
        <f>IF(転記作業用!$AB237=0,"-",転記作業用!Z237)</f>
        <v>-</v>
      </c>
      <c r="Z237" s="203" t="str">
        <f>IF(転記作業用!$AB237=0,"-",転記作業用!AA237)</f>
        <v>-</v>
      </c>
      <c r="AA237" s="203" t="str">
        <f>IF($G237=0,"*",IF(転記作業用!$AK237=0,"-",転記作業用!AC237))</f>
        <v>-</v>
      </c>
      <c r="AB237" s="203" t="str">
        <f>IF($G237=0,"*",IF(転記作業用!$AK237=0,"-",転記作業用!AD237))</f>
        <v>-</v>
      </c>
      <c r="AC237" s="203" t="str">
        <f>IF($G237=0,"*",IF(転記作業用!$AK237=0,"-",転記作業用!AE237))</f>
        <v>-</v>
      </c>
      <c r="AD237" s="203" t="str">
        <f>IF($G237=0,"*",IF(転記作業用!$AK237=0,"-",転記作業用!AF237))</f>
        <v>-</v>
      </c>
      <c r="AE237" s="203" t="str">
        <f>IF($G237=0,"*",IF(転記作業用!$AK237=0,"-",転記作業用!AG237))</f>
        <v>-</v>
      </c>
      <c r="AF237" s="203" t="str">
        <f>IF($G237=0,"*",IF(転記作業用!$AK237=0,"-",転記作業用!AH237))</f>
        <v>-</v>
      </c>
      <c r="AG237" s="203" t="str">
        <f>IF($G237=0,"*",IF(転記作業用!$AK237=0,"-",転記作業用!AI237))</f>
        <v>-</v>
      </c>
      <c r="AH237" s="203" t="str">
        <f>IF($G237=0,"*",IF(転記作業用!$AK237=0,"-",転記作業用!AJ237))</f>
        <v>-</v>
      </c>
      <c r="AI237" s="203" t="str">
        <f>IF($H237=0,"*",IF(転記作業用!$AW237=0,"-",転記作業用!AL237))</f>
        <v>-</v>
      </c>
      <c r="AJ237" s="203" t="str">
        <f>IF($H237=0,"*",IF(転記作業用!$AW237=0,"-",転記作業用!AM237))</f>
        <v>-</v>
      </c>
      <c r="AK237" s="203" t="str">
        <f>IF($H237=0,"*",IF(転記作業用!$AW237=0,"-",転記作業用!AN237))</f>
        <v>-</v>
      </c>
      <c r="AL237" s="203" t="str">
        <f>IF($H237=0,"*",IF(転記作業用!$AW237=0,"-",転記作業用!AO237))</f>
        <v>-</v>
      </c>
      <c r="AM237" s="203" t="str">
        <f>IF($H237=0,"*",IF(転記作業用!$AW237=0,"-",転記作業用!AP237))</f>
        <v>-</v>
      </c>
      <c r="AN237" s="203" t="str">
        <f>IF($H237=0,"*",IF(転記作業用!$AW237=0,"-",転記作業用!AQ237))</f>
        <v>-</v>
      </c>
      <c r="AO237" s="203" t="str">
        <f>IF($H237=0,"*",IF(転記作業用!$AW237=0,"-",転記作業用!AR237))</f>
        <v>-</v>
      </c>
      <c r="AP237" s="203" t="str">
        <f>IF($H237=0,"*",IF(転記作業用!$AW237=0,"-",転記作業用!AS237))</f>
        <v>-</v>
      </c>
      <c r="AQ237" s="203" t="str">
        <f>IF($H237=0,"*",IF(転記作業用!$AW237=0,"-",転記作業用!AT237))</f>
        <v>-</v>
      </c>
      <c r="AR237" s="203" t="str">
        <f>IF($H237=0,"*",IF(転記作業用!$AW237=0,"-",転記作業用!AU237))</f>
        <v>-</v>
      </c>
      <c r="AS237" s="203" t="str">
        <f>IF($H237=0,"*",IF(転記作業用!$AW237=0,"-",転記作業用!AV237))</f>
        <v>-</v>
      </c>
      <c r="AT237" s="203" t="str">
        <f>IF($I237=0,"*",IF(転記作業用!$BM237=0,"-",転記作業用!AX237))</f>
        <v>-</v>
      </c>
      <c r="AU237" s="203" t="str">
        <f>IF($I237=0,"*",IF(転記作業用!$BM237=0,"-",転記作業用!AY237))</f>
        <v>-</v>
      </c>
      <c r="AV237" s="203" t="str">
        <f>IF($I237=0,"*",IF(転記作業用!$BM237=0,"-",転記作業用!AZ237))</f>
        <v>-</v>
      </c>
      <c r="AW237" s="203" t="str">
        <f>IF($I237=0,"*",IF(転記作業用!$BM237=0,"-",転記作業用!BA237))</f>
        <v>-</v>
      </c>
      <c r="AX237" s="203" t="str">
        <f>IF($I237=0,"*",IF(転記作業用!$BM237=0,"-",転記作業用!BB237))</f>
        <v>-</v>
      </c>
      <c r="AY237" s="203" t="str">
        <f>IF($I237=0,"*",IF(転記作業用!$BM237=0,"-",転記作業用!BC237))</f>
        <v>-</v>
      </c>
      <c r="AZ237" s="203" t="str">
        <f>IF($I237=0,"*",IF(転記作業用!$BM237=0,"-",転記作業用!BD237))</f>
        <v>-</v>
      </c>
      <c r="BA237" s="203" t="str">
        <f>IF($I237=0,"*",IF(転記作業用!$BM237=0,"-",転記作業用!BE237))</f>
        <v>-</v>
      </c>
      <c r="BB237" s="203" t="str">
        <f>IF($I237=0,"*",IF(転記作業用!$BM237=0,"-",転記作業用!BF237))</f>
        <v>-</v>
      </c>
      <c r="BC237" s="203" t="str">
        <f>IF($I237=0,"*",IF(転記作業用!$BM237=0,"-",転記作業用!BG237))</f>
        <v>-</v>
      </c>
      <c r="BD237" s="203" t="str">
        <f>IF($I237=0,"*",IF(転記作業用!$BM237=0,"-",転記作業用!BH237))</f>
        <v>-</v>
      </c>
      <c r="BE237" s="203" t="str">
        <f>IF($I237=0,"*",IF(転記作業用!$BM237=0,"-",転記作業用!BI237))</f>
        <v>-</v>
      </c>
      <c r="BF237" s="203" t="str">
        <f>IF($I237=0,"*",IF(転記作業用!$BM237=0,"-",転記作業用!BJ237))</f>
        <v>-</v>
      </c>
      <c r="BG237" s="203" t="str">
        <f>IF($I237=0,"*",IF(転記作業用!$BM237=0,"-",転記作業用!BK237))</f>
        <v>-</v>
      </c>
      <c r="BH237" s="203" t="str">
        <f>IF($I237=0,"*",IF(転記作業用!$BM237=0,"-",転記作業用!BL237))</f>
        <v>-</v>
      </c>
      <c r="BI237" s="203" t="str">
        <f>IF('在宅生活改善調査（利用者票）'!BI246="","-",'在宅生活改善調査（利用者票）'!BI246)</f>
        <v>-</v>
      </c>
      <c r="BJ237" s="203" t="str">
        <f>IF($BI237=4,"*",IF(転記作業用!$CK237=0,"-",転記作業用!BO237))</f>
        <v>-</v>
      </c>
      <c r="BK237" s="203" t="str">
        <f>IF($BI237=4,"*",IF(転記作業用!$CK237=0,"-",転記作業用!BP237))</f>
        <v>-</v>
      </c>
      <c r="BL237" s="203" t="str">
        <f>IF($BI237=4,"*",IF(転記作業用!$CK237=0,"-",転記作業用!BQ237))</f>
        <v>-</v>
      </c>
      <c r="BM237" s="203" t="str">
        <f>IF($BI237=4,"*",IF(転記作業用!$CK237=0,"-",転記作業用!BR237))</f>
        <v>-</v>
      </c>
      <c r="BN237" s="203" t="str">
        <f>IF($BI237=4,"*",IF(転記作業用!$CK237=0,"-",転記作業用!BS237))</f>
        <v>-</v>
      </c>
      <c r="BO237" s="203" t="str">
        <f>IF($BI237=4,"*",IF(転記作業用!$CK237=0,"-",転記作業用!BT237))</f>
        <v>-</v>
      </c>
      <c r="BP237" s="203" t="str">
        <f>IF($BI237=4,"*",IF(転記作業用!$CK237=0,"-",転記作業用!BU237))</f>
        <v>-</v>
      </c>
      <c r="BQ237" s="203" t="str">
        <f>IF($BI237=4,"*",IF(転記作業用!$CK237=0,"-",転記作業用!BV237))</f>
        <v>-</v>
      </c>
      <c r="BR237" s="203" t="str">
        <f>IF($BI237=4,"*",IF(転記作業用!$CK237=0,"-",転記作業用!BW237))</f>
        <v>-</v>
      </c>
      <c r="BS237" s="203" t="str">
        <f>IF($BI237=4,"*",IF(転記作業用!$CK237=0,"-",転記作業用!BX237))</f>
        <v>-</v>
      </c>
      <c r="BT237" s="203" t="str">
        <f>IF($BI237=4,"*",IF(転記作業用!$CK237=0,"-",転記作業用!BY237))</f>
        <v>-</v>
      </c>
      <c r="BU237" s="203" t="str">
        <f>IF($BI237=4,"*",IF(転記作業用!$CK237=0,"-",転記作業用!BZ237))</f>
        <v>-</v>
      </c>
      <c r="BV237" s="203" t="str">
        <f>IF($BI237=4,"*",IF(転記作業用!$CK237=0,"-",転記作業用!CA237))</f>
        <v>-</v>
      </c>
      <c r="BW237" s="203" t="str">
        <f>IF($BI237=4,"*",IF(転記作業用!$CK237=0,"-",転記作業用!CB237))</f>
        <v>-</v>
      </c>
      <c r="BX237" s="203" t="str">
        <f>IF($BI237=4,"*",IF(転記作業用!$CK237=0,"-",転記作業用!CC237))</f>
        <v>-</v>
      </c>
      <c r="BY237" s="203" t="str">
        <f>IF($BI237=4,"*",IF(転記作業用!$CK237=0,"-",転記作業用!CD237))</f>
        <v>-</v>
      </c>
      <c r="BZ237" s="203" t="str">
        <f>IF($BI237=4,"*",IF(転記作業用!$CK237=0,"-",転記作業用!CE237))</f>
        <v>-</v>
      </c>
      <c r="CA237" s="203" t="str">
        <f>IF($BI237=4,"*",IF(転記作業用!$CK237=0,"-",転記作業用!CF237))</f>
        <v>-</v>
      </c>
      <c r="CB237" s="203" t="str">
        <f>IF($BI237=4,"*",IF(転記作業用!$CK237=0,"-",転記作業用!CG237))</f>
        <v>-</v>
      </c>
      <c r="CC237" s="203" t="str">
        <f>IF(転記作業用!$CJ237=0,"*",IF('在宅生活改善調査（利用者票）'!CC246="","-",'在宅生活改善調査（利用者票）'!CC246))</f>
        <v>*</v>
      </c>
      <c r="CD237" s="203" t="str">
        <f>IF(転記作業用!CI237=0,"*",IF('在宅生活改善調査（利用者票）'!CD246="","-",'在宅生活改善調査（利用者票）'!CD246))</f>
        <v>*</v>
      </c>
      <c r="CE237" s="203" t="str">
        <f>IF(CB237&lt;&gt;1,"*",IF('在宅生活改善調査（利用者票）'!CE246="","-",'在宅生活改善調査（利用者票）'!CE246))</f>
        <v>*</v>
      </c>
    </row>
    <row r="238" spans="2:83" x14ac:dyDescent="0.15">
      <c r="B238" s="203" t="str">
        <f>IF('在宅生活改善調査（利用者票）'!B247="","-",'在宅生活改善調査（利用者票）'!B247)</f>
        <v>-</v>
      </c>
      <c r="C238" s="203" t="str">
        <f>IF('在宅生活改善調査（利用者票）'!C247="","-",'在宅生活改善調査（利用者票）'!C247)</f>
        <v>-</v>
      </c>
      <c r="D238" s="203" t="str">
        <f>IF('在宅生活改善調査（利用者票）'!D247="","-",'在宅生活改善調査（利用者票）'!D247)</f>
        <v>-</v>
      </c>
      <c r="E238" s="203" t="str">
        <f>IF(転記作業用!$K238=0,"-",転記作業用!D238)</f>
        <v>-</v>
      </c>
      <c r="F238" s="203" t="str">
        <f>IF(転記作業用!$K238=0,"-",転記作業用!E238)</f>
        <v>-</v>
      </c>
      <c r="G238" s="203" t="str">
        <f>IF(転記作業用!$K238=0,"-",転記作業用!F238)</f>
        <v>-</v>
      </c>
      <c r="H238" s="203" t="str">
        <f>IF(転記作業用!$K238=0,"-",転記作業用!G238)</f>
        <v>-</v>
      </c>
      <c r="I238" s="203" t="str">
        <f>IF(転記作業用!$K238=0,"-",転記作業用!H238)</f>
        <v>-</v>
      </c>
      <c r="J238" s="203" t="str">
        <f>IF(転記作業用!$K238=0,"-",転記作業用!I238)</f>
        <v>-</v>
      </c>
      <c r="K238" s="203" t="str">
        <f>IF(転記作業用!$K238=0,"-",転記作業用!J238)</f>
        <v>-</v>
      </c>
      <c r="L238" s="203" t="str">
        <f>IF(転記作業用!$S238=0,"-",転記作業用!L238)</f>
        <v>-</v>
      </c>
      <c r="M238" s="203" t="str">
        <f>IF(転記作業用!$S238=0,"-",転記作業用!M238)</f>
        <v>-</v>
      </c>
      <c r="N238" s="203" t="str">
        <f>IF(転記作業用!$S238=0,"-",転記作業用!N238)</f>
        <v>-</v>
      </c>
      <c r="O238" s="203" t="str">
        <f>IF(転記作業用!$S238=0,"-",転記作業用!O238)</f>
        <v>-</v>
      </c>
      <c r="P238" s="203" t="str">
        <f>IF(転記作業用!$S238=0,"-",転記作業用!P238)</f>
        <v>-</v>
      </c>
      <c r="Q238" s="203" t="str">
        <f>IF(転記作業用!$S238=0,"-",転記作業用!Q238)</f>
        <v>-</v>
      </c>
      <c r="R238" s="203" t="str">
        <f>IF(転記作業用!$S238=0,"-",転記作業用!R238)</f>
        <v>-</v>
      </c>
      <c r="S238" s="203" t="str">
        <f>IF(転記作業用!$AB238=0,"-",転記作業用!T238)</f>
        <v>-</v>
      </c>
      <c r="T238" s="203" t="str">
        <f>IF(転記作業用!$AB238=0,"-",転記作業用!U238)</f>
        <v>-</v>
      </c>
      <c r="U238" s="203" t="str">
        <f>IF(転記作業用!$AB238=0,"-",転記作業用!V238)</f>
        <v>-</v>
      </c>
      <c r="V238" s="203" t="str">
        <f>IF(転記作業用!$AB238=0,"-",転記作業用!W238)</f>
        <v>-</v>
      </c>
      <c r="W238" s="203" t="str">
        <f>IF(転記作業用!$AB238=0,"-",転記作業用!X238)</f>
        <v>-</v>
      </c>
      <c r="X238" s="203" t="str">
        <f>IF(転記作業用!$AB238=0,"-",転記作業用!Y238)</f>
        <v>-</v>
      </c>
      <c r="Y238" s="203" t="str">
        <f>IF(転記作業用!$AB238=0,"-",転記作業用!Z238)</f>
        <v>-</v>
      </c>
      <c r="Z238" s="203" t="str">
        <f>IF(転記作業用!$AB238=0,"-",転記作業用!AA238)</f>
        <v>-</v>
      </c>
      <c r="AA238" s="203" t="str">
        <f>IF($G238=0,"*",IF(転記作業用!$AK238=0,"-",転記作業用!AC238))</f>
        <v>-</v>
      </c>
      <c r="AB238" s="203" t="str">
        <f>IF($G238=0,"*",IF(転記作業用!$AK238=0,"-",転記作業用!AD238))</f>
        <v>-</v>
      </c>
      <c r="AC238" s="203" t="str">
        <f>IF($G238=0,"*",IF(転記作業用!$AK238=0,"-",転記作業用!AE238))</f>
        <v>-</v>
      </c>
      <c r="AD238" s="203" t="str">
        <f>IF($G238=0,"*",IF(転記作業用!$AK238=0,"-",転記作業用!AF238))</f>
        <v>-</v>
      </c>
      <c r="AE238" s="203" t="str">
        <f>IF($G238=0,"*",IF(転記作業用!$AK238=0,"-",転記作業用!AG238))</f>
        <v>-</v>
      </c>
      <c r="AF238" s="203" t="str">
        <f>IF($G238=0,"*",IF(転記作業用!$AK238=0,"-",転記作業用!AH238))</f>
        <v>-</v>
      </c>
      <c r="AG238" s="203" t="str">
        <f>IF($G238=0,"*",IF(転記作業用!$AK238=0,"-",転記作業用!AI238))</f>
        <v>-</v>
      </c>
      <c r="AH238" s="203" t="str">
        <f>IF($G238=0,"*",IF(転記作業用!$AK238=0,"-",転記作業用!AJ238))</f>
        <v>-</v>
      </c>
      <c r="AI238" s="203" t="str">
        <f>IF($H238=0,"*",IF(転記作業用!$AW238=0,"-",転記作業用!AL238))</f>
        <v>-</v>
      </c>
      <c r="AJ238" s="203" t="str">
        <f>IF($H238=0,"*",IF(転記作業用!$AW238=0,"-",転記作業用!AM238))</f>
        <v>-</v>
      </c>
      <c r="AK238" s="203" t="str">
        <f>IF($H238=0,"*",IF(転記作業用!$AW238=0,"-",転記作業用!AN238))</f>
        <v>-</v>
      </c>
      <c r="AL238" s="203" t="str">
        <f>IF($H238=0,"*",IF(転記作業用!$AW238=0,"-",転記作業用!AO238))</f>
        <v>-</v>
      </c>
      <c r="AM238" s="203" t="str">
        <f>IF($H238=0,"*",IF(転記作業用!$AW238=0,"-",転記作業用!AP238))</f>
        <v>-</v>
      </c>
      <c r="AN238" s="203" t="str">
        <f>IF($H238=0,"*",IF(転記作業用!$AW238=0,"-",転記作業用!AQ238))</f>
        <v>-</v>
      </c>
      <c r="AO238" s="203" t="str">
        <f>IF($H238=0,"*",IF(転記作業用!$AW238=0,"-",転記作業用!AR238))</f>
        <v>-</v>
      </c>
      <c r="AP238" s="203" t="str">
        <f>IF($H238=0,"*",IF(転記作業用!$AW238=0,"-",転記作業用!AS238))</f>
        <v>-</v>
      </c>
      <c r="AQ238" s="203" t="str">
        <f>IF($H238=0,"*",IF(転記作業用!$AW238=0,"-",転記作業用!AT238))</f>
        <v>-</v>
      </c>
      <c r="AR238" s="203" t="str">
        <f>IF($H238=0,"*",IF(転記作業用!$AW238=0,"-",転記作業用!AU238))</f>
        <v>-</v>
      </c>
      <c r="AS238" s="203" t="str">
        <f>IF($H238=0,"*",IF(転記作業用!$AW238=0,"-",転記作業用!AV238))</f>
        <v>-</v>
      </c>
      <c r="AT238" s="203" t="str">
        <f>IF($I238=0,"*",IF(転記作業用!$BM238=0,"-",転記作業用!AX238))</f>
        <v>-</v>
      </c>
      <c r="AU238" s="203" t="str">
        <f>IF($I238=0,"*",IF(転記作業用!$BM238=0,"-",転記作業用!AY238))</f>
        <v>-</v>
      </c>
      <c r="AV238" s="203" t="str">
        <f>IF($I238=0,"*",IF(転記作業用!$BM238=0,"-",転記作業用!AZ238))</f>
        <v>-</v>
      </c>
      <c r="AW238" s="203" t="str">
        <f>IF($I238=0,"*",IF(転記作業用!$BM238=0,"-",転記作業用!BA238))</f>
        <v>-</v>
      </c>
      <c r="AX238" s="203" t="str">
        <f>IF($I238=0,"*",IF(転記作業用!$BM238=0,"-",転記作業用!BB238))</f>
        <v>-</v>
      </c>
      <c r="AY238" s="203" t="str">
        <f>IF($I238=0,"*",IF(転記作業用!$BM238=0,"-",転記作業用!BC238))</f>
        <v>-</v>
      </c>
      <c r="AZ238" s="203" t="str">
        <f>IF($I238=0,"*",IF(転記作業用!$BM238=0,"-",転記作業用!BD238))</f>
        <v>-</v>
      </c>
      <c r="BA238" s="203" t="str">
        <f>IF($I238=0,"*",IF(転記作業用!$BM238=0,"-",転記作業用!BE238))</f>
        <v>-</v>
      </c>
      <c r="BB238" s="203" t="str">
        <f>IF($I238=0,"*",IF(転記作業用!$BM238=0,"-",転記作業用!BF238))</f>
        <v>-</v>
      </c>
      <c r="BC238" s="203" t="str">
        <f>IF($I238=0,"*",IF(転記作業用!$BM238=0,"-",転記作業用!BG238))</f>
        <v>-</v>
      </c>
      <c r="BD238" s="203" t="str">
        <f>IF($I238=0,"*",IF(転記作業用!$BM238=0,"-",転記作業用!BH238))</f>
        <v>-</v>
      </c>
      <c r="BE238" s="203" t="str">
        <f>IF($I238=0,"*",IF(転記作業用!$BM238=0,"-",転記作業用!BI238))</f>
        <v>-</v>
      </c>
      <c r="BF238" s="203" t="str">
        <f>IF($I238=0,"*",IF(転記作業用!$BM238=0,"-",転記作業用!BJ238))</f>
        <v>-</v>
      </c>
      <c r="BG238" s="203" t="str">
        <f>IF($I238=0,"*",IF(転記作業用!$BM238=0,"-",転記作業用!BK238))</f>
        <v>-</v>
      </c>
      <c r="BH238" s="203" t="str">
        <f>IF($I238=0,"*",IF(転記作業用!$BM238=0,"-",転記作業用!BL238))</f>
        <v>-</v>
      </c>
      <c r="BI238" s="203" t="str">
        <f>IF('在宅生活改善調査（利用者票）'!BI247="","-",'在宅生活改善調査（利用者票）'!BI247)</f>
        <v>-</v>
      </c>
      <c r="BJ238" s="203" t="str">
        <f>IF($BI238=4,"*",IF(転記作業用!$CK238=0,"-",転記作業用!BO238))</f>
        <v>-</v>
      </c>
      <c r="BK238" s="203" t="str">
        <f>IF($BI238=4,"*",IF(転記作業用!$CK238=0,"-",転記作業用!BP238))</f>
        <v>-</v>
      </c>
      <c r="BL238" s="203" t="str">
        <f>IF($BI238=4,"*",IF(転記作業用!$CK238=0,"-",転記作業用!BQ238))</f>
        <v>-</v>
      </c>
      <c r="BM238" s="203" t="str">
        <f>IF($BI238=4,"*",IF(転記作業用!$CK238=0,"-",転記作業用!BR238))</f>
        <v>-</v>
      </c>
      <c r="BN238" s="203" t="str">
        <f>IF($BI238=4,"*",IF(転記作業用!$CK238=0,"-",転記作業用!BS238))</f>
        <v>-</v>
      </c>
      <c r="BO238" s="203" t="str">
        <f>IF($BI238=4,"*",IF(転記作業用!$CK238=0,"-",転記作業用!BT238))</f>
        <v>-</v>
      </c>
      <c r="BP238" s="203" t="str">
        <f>IF($BI238=4,"*",IF(転記作業用!$CK238=0,"-",転記作業用!BU238))</f>
        <v>-</v>
      </c>
      <c r="BQ238" s="203" t="str">
        <f>IF($BI238=4,"*",IF(転記作業用!$CK238=0,"-",転記作業用!BV238))</f>
        <v>-</v>
      </c>
      <c r="BR238" s="203" t="str">
        <f>IF($BI238=4,"*",IF(転記作業用!$CK238=0,"-",転記作業用!BW238))</f>
        <v>-</v>
      </c>
      <c r="BS238" s="203" t="str">
        <f>IF($BI238=4,"*",IF(転記作業用!$CK238=0,"-",転記作業用!BX238))</f>
        <v>-</v>
      </c>
      <c r="BT238" s="203" t="str">
        <f>IF($BI238=4,"*",IF(転記作業用!$CK238=0,"-",転記作業用!BY238))</f>
        <v>-</v>
      </c>
      <c r="BU238" s="203" t="str">
        <f>IF($BI238=4,"*",IF(転記作業用!$CK238=0,"-",転記作業用!BZ238))</f>
        <v>-</v>
      </c>
      <c r="BV238" s="203" t="str">
        <f>IF($BI238=4,"*",IF(転記作業用!$CK238=0,"-",転記作業用!CA238))</f>
        <v>-</v>
      </c>
      <c r="BW238" s="203" t="str">
        <f>IF($BI238=4,"*",IF(転記作業用!$CK238=0,"-",転記作業用!CB238))</f>
        <v>-</v>
      </c>
      <c r="BX238" s="203" t="str">
        <f>IF($BI238=4,"*",IF(転記作業用!$CK238=0,"-",転記作業用!CC238))</f>
        <v>-</v>
      </c>
      <c r="BY238" s="203" t="str">
        <f>IF($BI238=4,"*",IF(転記作業用!$CK238=0,"-",転記作業用!CD238))</f>
        <v>-</v>
      </c>
      <c r="BZ238" s="203" t="str">
        <f>IF($BI238=4,"*",IF(転記作業用!$CK238=0,"-",転記作業用!CE238))</f>
        <v>-</v>
      </c>
      <c r="CA238" s="203" t="str">
        <f>IF($BI238=4,"*",IF(転記作業用!$CK238=0,"-",転記作業用!CF238))</f>
        <v>-</v>
      </c>
      <c r="CB238" s="203" t="str">
        <f>IF($BI238=4,"*",IF(転記作業用!$CK238=0,"-",転記作業用!CG238))</f>
        <v>-</v>
      </c>
      <c r="CC238" s="203" t="str">
        <f>IF(転記作業用!$CJ238=0,"*",IF('在宅生活改善調査（利用者票）'!CC247="","-",'在宅生活改善調査（利用者票）'!CC247))</f>
        <v>*</v>
      </c>
      <c r="CD238" s="203" t="str">
        <f>IF(転記作業用!CI238=0,"*",IF('在宅生活改善調査（利用者票）'!CD247="","-",'在宅生活改善調査（利用者票）'!CD247))</f>
        <v>*</v>
      </c>
      <c r="CE238" s="203" t="str">
        <f>IF(CB238&lt;&gt;1,"*",IF('在宅生活改善調査（利用者票）'!CE247="","-",'在宅生活改善調査（利用者票）'!CE247))</f>
        <v>*</v>
      </c>
    </row>
    <row r="239" spans="2:83" x14ac:dyDescent="0.15">
      <c r="B239" s="203" t="str">
        <f>IF('在宅生活改善調査（利用者票）'!B248="","-",'在宅生活改善調査（利用者票）'!B248)</f>
        <v>-</v>
      </c>
      <c r="C239" s="203" t="str">
        <f>IF('在宅生活改善調査（利用者票）'!C248="","-",'在宅生活改善調査（利用者票）'!C248)</f>
        <v>-</v>
      </c>
      <c r="D239" s="203" t="str">
        <f>IF('在宅生活改善調査（利用者票）'!D248="","-",'在宅生活改善調査（利用者票）'!D248)</f>
        <v>-</v>
      </c>
      <c r="E239" s="203" t="str">
        <f>IF(転記作業用!$K239=0,"-",転記作業用!D239)</f>
        <v>-</v>
      </c>
      <c r="F239" s="203" t="str">
        <f>IF(転記作業用!$K239=0,"-",転記作業用!E239)</f>
        <v>-</v>
      </c>
      <c r="G239" s="203" t="str">
        <f>IF(転記作業用!$K239=0,"-",転記作業用!F239)</f>
        <v>-</v>
      </c>
      <c r="H239" s="203" t="str">
        <f>IF(転記作業用!$K239=0,"-",転記作業用!G239)</f>
        <v>-</v>
      </c>
      <c r="I239" s="203" t="str">
        <f>IF(転記作業用!$K239=0,"-",転記作業用!H239)</f>
        <v>-</v>
      </c>
      <c r="J239" s="203" t="str">
        <f>IF(転記作業用!$K239=0,"-",転記作業用!I239)</f>
        <v>-</v>
      </c>
      <c r="K239" s="203" t="str">
        <f>IF(転記作業用!$K239=0,"-",転記作業用!J239)</f>
        <v>-</v>
      </c>
      <c r="L239" s="203" t="str">
        <f>IF(転記作業用!$S239=0,"-",転記作業用!L239)</f>
        <v>-</v>
      </c>
      <c r="M239" s="203" t="str">
        <f>IF(転記作業用!$S239=0,"-",転記作業用!M239)</f>
        <v>-</v>
      </c>
      <c r="N239" s="203" t="str">
        <f>IF(転記作業用!$S239=0,"-",転記作業用!N239)</f>
        <v>-</v>
      </c>
      <c r="O239" s="203" t="str">
        <f>IF(転記作業用!$S239=0,"-",転記作業用!O239)</f>
        <v>-</v>
      </c>
      <c r="P239" s="203" t="str">
        <f>IF(転記作業用!$S239=0,"-",転記作業用!P239)</f>
        <v>-</v>
      </c>
      <c r="Q239" s="203" t="str">
        <f>IF(転記作業用!$S239=0,"-",転記作業用!Q239)</f>
        <v>-</v>
      </c>
      <c r="R239" s="203" t="str">
        <f>IF(転記作業用!$S239=0,"-",転記作業用!R239)</f>
        <v>-</v>
      </c>
      <c r="S239" s="203" t="str">
        <f>IF(転記作業用!$AB239=0,"-",転記作業用!T239)</f>
        <v>-</v>
      </c>
      <c r="T239" s="203" t="str">
        <f>IF(転記作業用!$AB239=0,"-",転記作業用!U239)</f>
        <v>-</v>
      </c>
      <c r="U239" s="203" t="str">
        <f>IF(転記作業用!$AB239=0,"-",転記作業用!V239)</f>
        <v>-</v>
      </c>
      <c r="V239" s="203" t="str">
        <f>IF(転記作業用!$AB239=0,"-",転記作業用!W239)</f>
        <v>-</v>
      </c>
      <c r="W239" s="203" t="str">
        <f>IF(転記作業用!$AB239=0,"-",転記作業用!X239)</f>
        <v>-</v>
      </c>
      <c r="X239" s="203" t="str">
        <f>IF(転記作業用!$AB239=0,"-",転記作業用!Y239)</f>
        <v>-</v>
      </c>
      <c r="Y239" s="203" t="str">
        <f>IF(転記作業用!$AB239=0,"-",転記作業用!Z239)</f>
        <v>-</v>
      </c>
      <c r="Z239" s="203" t="str">
        <f>IF(転記作業用!$AB239=0,"-",転記作業用!AA239)</f>
        <v>-</v>
      </c>
      <c r="AA239" s="203" t="str">
        <f>IF($G239=0,"*",IF(転記作業用!$AK239=0,"-",転記作業用!AC239))</f>
        <v>-</v>
      </c>
      <c r="AB239" s="203" t="str">
        <f>IF($G239=0,"*",IF(転記作業用!$AK239=0,"-",転記作業用!AD239))</f>
        <v>-</v>
      </c>
      <c r="AC239" s="203" t="str">
        <f>IF($G239=0,"*",IF(転記作業用!$AK239=0,"-",転記作業用!AE239))</f>
        <v>-</v>
      </c>
      <c r="AD239" s="203" t="str">
        <f>IF($G239=0,"*",IF(転記作業用!$AK239=0,"-",転記作業用!AF239))</f>
        <v>-</v>
      </c>
      <c r="AE239" s="203" t="str">
        <f>IF($G239=0,"*",IF(転記作業用!$AK239=0,"-",転記作業用!AG239))</f>
        <v>-</v>
      </c>
      <c r="AF239" s="203" t="str">
        <f>IF($G239=0,"*",IF(転記作業用!$AK239=0,"-",転記作業用!AH239))</f>
        <v>-</v>
      </c>
      <c r="AG239" s="203" t="str">
        <f>IF($G239=0,"*",IF(転記作業用!$AK239=0,"-",転記作業用!AI239))</f>
        <v>-</v>
      </c>
      <c r="AH239" s="203" t="str">
        <f>IF($G239=0,"*",IF(転記作業用!$AK239=0,"-",転記作業用!AJ239))</f>
        <v>-</v>
      </c>
      <c r="AI239" s="203" t="str">
        <f>IF($H239=0,"*",IF(転記作業用!$AW239=0,"-",転記作業用!AL239))</f>
        <v>-</v>
      </c>
      <c r="AJ239" s="203" t="str">
        <f>IF($H239=0,"*",IF(転記作業用!$AW239=0,"-",転記作業用!AM239))</f>
        <v>-</v>
      </c>
      <c r="AK239" s="203" t="str">
        <f>IF($H239=0,"*",IF(転記作業用!$AW239=0,"-",転記作業用!AN239))</f>
        <v>-</v>
      </c>
      <c r="AL239" s="203" t="str">
        <f>IF($H239=0,"*",IF(転記作業用!$AW239=0,"-",転記作業用!AO239))</f>
        <v>-</v>
      </c>
      <c r="AM239" s="203" t="str">
        <f>IF($H239=0,"*",IF(転記作業用!$AW239=0,"-",転記作業用!AP239))</f>
        <v>-</v>
      </c>
      <c r="AN239" s="203" t="str">
        <f>IF($H239=0,"*",IF(転記作業用!$AW239=0,"-",転記作業用!AQ239))</f>
        <v>-</v>
      </c>
      <c r="AO239" s="203" t="str">
        <f>IF($H239=0,"*",IF(転記作業用!$AW239=0,"-",転記作業用!AR239))</f>
        <v>-</v>
      </c>
      <c r="AP239" s="203" t="str">
        <f>IF($H239=0,"*",IF(転記作業用!$AW239=0,"-",転記作業用!AS239))</f>
        <v>-</v>
      </c>
      <c r="AQ239" s="203" t="str">
        <f>IF($H239=0,"*",IF(転記作業用!$AW239=0,"-",転記作業用!AT239))</f>
        <v>-</v>
      </c>
      <c r="AR239" s="203" t="str">
        <f>IF($H239=0,"*",IF(転記作業用!$AW239=0,"-",転記作業用!AU239))</f>
        <v>-</v>
      </c>
      <c r="AS239" s="203" t="str">
        <f>IF($H239=0,"*",IF(転記作業用!$AW239=0,"-",転記作業用!AV239))</f>
        <v>-</v>
      </c>
      <c r="AT239" s="203" t="str">
        <f>IF($I239=0,"*",IF(転記作業用!$BM239=0,"-",転記作業用!AX239))</f>
        <v>-</v>
      </c>
      <c r="AU239" s="203" t="str">
        <f>IF($I239=0,"*",IF(転記作業用!$BM239=0,"-",転記作業用!AY239))</f>
        <v>-</v>
      </c>
      <c r="AV239" s="203" t="str">
        <f>IF($I239=0,"*",IF(転記作業用!$BM239=0,"-",転記作業用!AZ239))</f>
        <v>-</v>
      </c>
      <c r="AW239" s="203" t="str">
        <f>IF($I239=0,"*",IF(転記作業用!$BM239=0,"-",転記作業用!BA239))</f>
        <v>-</v>
      </c>
      <c r="AX239" s="203" t="str">
        <f>IF($I239=0,"*",IF(転記作業用!$BM239=0,"-",転記作業用!BB239))</f>
        <v>-</v>
      </c>
      <c r="AY239" s="203" t="str">
        <f>IF($I239=0,"*",IF(転記作業用!$BM239=0,"-",転記作業用!BC239))</f>
        <v>-</v>
      </c>
      <c r="AZ239" s="203" t="str">
        <f>IF($I239=0,"*",IF(転記作業用!$BM239=0,"-",転記作業用!BD239))</f>
        <v>-</v>
      </c>
      <c r="BA239" s="203" t="str">
        <f>IF($I239=0,"*",IF(転記作業用!$BM239=0,"-",転記作業用!BE239))</f>
        <v>-</v>
      </c>
      <c r="BB239" s="203" t="str">
        <f>IF($I239=0,"*",IF(転記作業用!$BM239=0,"-",転記作業用!BF239))</f>
        <v>-</v>
      </c>
      <c r="BC239" s="203" t="str">
        <f>IF($I239=0,"*",IF(転記作業用!$BM239=0,"-",転記作業用!BG239))</f>
        <v>-</v>
      </c>
      <c r="BD239" s="203" t="str">
        <f>IF($I239=0,"*",IF(転記作業用!$BM239=0,"-",転記作業用!BH239))</f>
        <v>-</v>
      </c>
      <c r="BE239" s="203" t="str">
        <f>IF($I239=0,"*",IF(転記作業用!$BM239=0,"-",転記作業用!BI239))</f>
        <v>-</v>
      </c>
      <c r="BF239" s="203" t="str">
        <f>IF($I239=0,"*",IF(転記作業用!$BM239=0,"-",転記作業用!BJ239))</f>
        <v>-</v>
      </c>
      <c r="BG239" s="203" t="str">
        <f>IF($I239=0,"*",IF(転記作業用!$BM239=0,"-",転記作業用!BK239))</f>
        <v>-</v>
      </c>
      <c r="BH239" s="203" t="str">
        <f>IF($I239=0,"*",IF(転記作業用!$BM239=0,"-",転記作業用!BL239))</f>
        <v>-</v>
      </c>
      <c r="BI239" s="203" t="str">
        <f>IF('在宅生活改善調査（利用者票）'!BI248="","-",'在宅生活改善調査（利用者票）'!BI248)</f>
        <v>-</v>
      </c>
      <c r="BJ239" s="203" t="str">
        <f>IF($BI239=4,"*",IF(転記作業用!$CK239=0,"-",転記作業用!BO239))</f>
        <v>-</v>
      </c>
      <c r="BK239" s="203" t="str">
        <f>IF($BI239=4,"*",IF(転記作業用!$CK239=0,"-",転記作業用!BP239))</f>
        <v>-</v>
      </c>
      <c r="BL239" s="203" t="str">
        <f>IF($BI239=4,"*",IF(転記作業用!$CK239=0,"-",転記作業用!BQ239))</f>
        <v>-</v>
      </c>
      <c r="BM239" s="203" t="str">
        <f>IF($BI239=4,"*",IF(転記作業用!$CK239=0,"-",転記作業用!BR239))</f>
        <v>-</v>
      </c>
      <c r="BN239" s="203" t="str">
        <f>IF($BI239=4,"*",IF(転記作業用!$CK239=0,"-",転記作業用!BS239))</f>
        <v>-</v>
      </c>
      <c r="BO239" s="203" t="str">
        <f>IF($BI239=4,"*",IF(転記作業用!$CK239=0,"-",転記作業用!BT239))</f>
        <v>-</v>
      </c>
      <c r="BP239" s="203" t="str">
        <f>IF($BI239=4,"*",IF(転記作業用!$CK239=0,"-",転記作業用!BU239))</f>
        <v>-</v>
      </c>
      <c r="BQ239" s="203" t="str">
        <f>IF($BI239=4,"*",IF(転記作業用!$CK239=0,"-",転記作業用!BV239))</f>
        <v>-</v>
      </c>
      <c r="BR239" s="203" t="str">
        <f>IF($BI239=4,"*",IF(転記作業用!$CK239=0,"-",転記作業用!BW239))</f>
        <v>-</v>
      </c>
      <c r="BS239" s="203" t="str">
        <f>IF($BI239=4,"*",IF(転記作業用!$CK239=0,"-",転記作業用!BX239))</f>
        <v>-</v>
      </c>
      <c r="BT239" s="203" t="str">
        <f>IF($BI239=4,"*",IF(転記作業用!$CK239=0,"-",転記作業用!BY239))</f>
        <v>-</v>
      </c>
      <c r="BU239" s="203" t="str">
        <f>IF($BI239=4,"*",IF(転記作業用!$CK239=0,"-",転記作業用!BZ239))</f>
        <v>-</v>
      </c>
      <c r="BV239" s="203" t="str">
        <f>IF($BI239=4,"*",IF(転記作業用!$CK239=0,"-",転記作業用!CA239))</f>
        <v>-</v>
      </c>
      <c r="BW239" s="203" t="str">
        <f>IF($BI239=4,"*",IF(転記作業用!$CK239=0,"-",転記作業用!CB239))</f>
        <v>-</v>
      </c>
      <c r="BX239" s="203" t="str">
        <f>IF($BI239=4,"*",IF(転記作業用!$CK239=0,"-",転記作業用!CC239))</f>
        <v>-</v>
      </c>
      <c r="BY239" s="203" t="str">
        <f>IF($BI239=4,"*",IF(転記作業用!$CK239=0,"-",転記作業用!CD239))</f>
        <v>-</v>
      </c>
      <c r="BZ239" s="203" t="str">
        <f>IF($BI239=4,"*",IF(転記作業用!$CK239=0,"-",転記作業用!CE239))</f>
        <v>-</v>
      </c>
      <c r="CA239" s="203" t="str">
        <f>IF($BI239=4,"*",IF(転記作業用!$CK239=0,"-",転記作業用!CF239))</f>
        <v>-</v>
      </c>
      <c r="CB239" s="203" t="str">
        <f>IF($BI239=4,"*",IF(転記作業用!$CK239=0,"-",転記作業用!CG239))</f>
        <v>-</v>
      </c>
      <c r="CC239" s="203" t="str">
        <f>IF(転記作業用!$CJ239=0,"*",IF('在宅生活改善調査（利用者票）'!CC248="","-",'在宅生活改善調査（利用者票）'!CC248))</f>
        <v>*</v>
      </c>
      <c r="CD239" s="203" t="str">
        <f>IF(転記作業用!CI239=0,"*",IF('在宅生活改善調査（利用者票）'!CD248="","-",'在宅生活改善調査（利用者票）'!CD248))</f>
        <v>*</v>
      </c>
      <c r="CE239" s="203" t="str">
        <f>IF(CB239&lt;&gt;1,"*",IF('在宅生活改善調査（利用者票）'!CE248="","-",'在宅生活改善調査（利用者票）'!CE248))</f>
        <v>*</v>
      </c>
    </row>
    <row r="240" spans="2:83" x14ac:dyDescent="0.15">
      <c r="B240" s="203" t="str">
        <f>IF('在宅生活改善調査（利用者票）'!B249="","-",'在宅生活改善調査（利用者票）'!B249)</f>
        <v>-</v>
      </c>
      <c r="C240" s="203" t="str">
        <f>IF('在宅生活改善調査（利用者票）'!C249="","-",'在宅生活改善調査（利用者票）'!C249)</f>
        <v>-</v>
      </c>
      <c r="D240" s="203" t="str">
        <f>IF('在宅生活改善調査（利用者票）'!D249="","-",'在宅生活改善調査（利用者票）'!D249)</f>
        <v>-</v>
      </c>
      <c r="E240" s="203" t="str">
        <f>IF(転記作業用!$K240=0,"-",転記作業用!D240)</f>
        <v>-</v>
      </c>
      <c r="F240" s="203" t="str">
        <f>IF(転記作業用!$K240=0,"-",転記作業用!E240)</f>
        <v>-</v>
      </c>
      <c r="G240" s="203" t="str">
        <f>IF(転記作業用!$K240=0,"-",転記作業用!F240)</f>
        <v>-</v>
      </c>
      <c r="H240" s="203" t="str">
        <f>IF(転記作業用!$K240=0,"-",転記作業用!G240)</f>
        <v>-</v>
      </c>
      <c r="I240" s="203" t="str">
        <f>IF(転記作業用!$K240=0,"-",転記作業用!H240)</f>
        <v>-</v>
      </c>
      <c r="J240" s="203" t="str">
        <f>IF(転記作業用!$K240=0,"-",転記作業用!I240)</f>
        <v>-</v>
      </c>
      <c r="K240" s="203" t="str">
        <f>IF(転記作業用!$K240=0,"-",転記作業用!J240)</f>
        <v>-</v>
      </c>
      <c r="L240" s="203" t="str">
        <f>IF(転記作業用!$S240=0,"-",転記作業用!L240)</f>
        <v>-</v>
      </c>
      <c r="M240" s="203" t="str">
        <f>IF(転記作業用!$S240=0,"-",転記作業用!M240)</f>
        <v>-</v>
      </c>
      <c r="N240" s="203" t="str">
        <f>IF(転記作業用!$S240=0,"-",転記作業用!N240)</f>
        <v>-</v>
      </c>
      <c r="O240" s="203" t="str">
        <f>IF(転記作業用!$S240=0,"-",転記作業用!O240)</f>
        <v>-</v>
      </c>
      <c r="P240" s="203" t="str">
        <f>IF(転記作業用!$S240=0,"-",転記作業用!P240)</f>
        <v>-</v>
      </c>
      <c r="Q240" s="203" t="str">
        <f>IF(転記作業用!$S240=0,"-",転記作業用!Q240)</f>
        <v>-</v>
      </c>
      <c r="R240" s="203" t="str">
        <f>IF(転記作業用!$S240=0,"-",転記作業用!R240)</f>
        <v>-</v>
      </c>
      <c r="S240" s="203" t="str">
        <f>IF(転記作業用!$AB240=0,"-",転記作業用!T240)</f>
        <v>-</v>
      </c>
      <c r="T240" s="203" t="str">
        <f>IF(転記作業用!$AB240=0,"-",転記作業用!U240)</f>
        <v>-</v>
      </c>
      <c r="U240" s="203" t="str">
        <f>IF(転記作業用!$AB240=0,"-",転記作業用!V240)</f>
        <v>-</v>
      </c>
      <c r="V240" s="203" t="str">
        <f>IF(転記作業用!$AB240=0,"-",転記作業用!W240)</f>
        <v>-</v>
      </c>
      <c r="W240" s="203" t="str">
        <f>IF(転記作業用!$AB240=0,"-",転記作業用!X240)</f>
        <v>-</v>
      </c>
      <c r="X240" s="203" t="str">
        <f>IF(転記作業用!$AB240=0,"-",転記作業用!Y240)</f>
        <v>-</v>
      </c>
      <c r="Y240" s="203" t="str">
        <f>IF(転記作業用!$AB240=0,"-",転記作業用!Z240)</f>
        <v>-</v>
      </c>
      <c r="Z240" s="203" t="str">
        <f>IF(転記作業用!$AB240=0,"-",転記作業用!AA240)</f>
        <v>-</v>
      </c>
      <c r="AA240" s="203" t="str">
        <f>IF($G240=0,"*",IF(転記作業用!$AK240=0,"-",転記作業用!AC240))</f>
        <v>-</v>
      </c>
      <c r="AB240" s="203" t="str">
        <f>IF($G240=0,"*",IF(転記作業用!$AK240=0,"-",転記作業用!AD240))</f>
        <v>-</v>
      </c>
      <c r="AC240" s="203" t="str">
        <f>IF($G240=0,"*",IF(転記作業用!$AK240=0,"-",転記作業用!AE240))</f>
        <v>-</v>
      </c>
      <c r="AD240" s="203" t="str">
        <f>IF($G240=0,"*",IF(転記作業用!$AK240=0,"-",転記作業用!AF240))</f>
        <v>-</v>
      </c>
      <c r="AE240" s="203" t="str">
        <f>IF($G240=0,"*",IF(転記作業用!$AK240=0,"-",転記作業用!AG240))</f>
        <v>-</v>
      </c>
      <c r="AF240" s="203" t="str">
        <f>IF($G240=0,"*",IF(転記作業用!$AK240=0,"-",転記作業用!AH240))</f>
        <v>-</v>
      </c>
      <c r="AG240" s="203" t="str">
        <f>IF($G240=0,"*",IF(転記作業用!$AK240=0,"-",転記作業用!AI240))</f>
        <v>-</v>
      </c>
      <c r="AH240" s="203" t="str">
        <f>IF($G240=0,"*",IF(転記作業用!$AK240=0,"-",転記作業用!AJ240))</f>
        <v>-</v>
      </c>
      <c r="AI240" s="203" t="str">
        <f>IF($H240=0,"*",IF(転記作業用!$AW240=0,"-",転記作業用!AL240))</f>
        <v>-</v>
      </c>
      <c r="AJ240" s="203" t="str">
        <f>IF($H240=0,"*",IF(転記作業用!$AW240=0,"-",転記作業用!AM240))</f>
        <v>-</v>
      </c>
      <c r="AK240" s="203" t="str">
        <f>IF($H240=0,"*",IF(転記作業用!$AW240=0,"-",転記作業用!AN240))</f>
        <v>-</v>
      </c>
      <c r="AL240" s="203" t="str">
        <f>IF($H240=0,"*",IF(転記作業用!$AW240=0,"-",転記作業用!AO240))</f>
        <v>-</v>
      </c>
      <c r="AM240" s="203" t="str">
        <f>IF($H240=0,"*",IF(転記作業用!$AW240=0,"-",転記作業用!AP240))</f>
        <v>-</v>
      </c>
      <c r="AN240" s="203" t="str">
        <f>IF($H240=0,"*",IF(転記作業用!$AW240=0,"-",転記作業用!AQ240))</f>
        <v>-</v>
      </c>
      <c r="AO240" s="203" t="str">
        <f>IF($H240=0,"*",IF(転記作業用!$AW240=0,"-",転記作業用!AR240))</f>
        <v>-</v>
      </c>
      <c r="AP240" s="203" t="str">
        <f>IF($H240=0,"*",IF(転記作業用!$AW240=0,"-",転記作業用!AS240))</f>
        <v>-</v>
      </c>
      <c r="AQ240" s="203" t="str">
        <f>IF($H240=0,"*",IF(転記作業用!$AW240=0,"-",転記作業用!AT240))</f>
        <v>-</v>
      </c>
      <c r="AR240" s="203" t="str">
        <f>IF($H240=0,"*",IF(転記作業用!$AW240=0,"-",転記作業用!AU240))</f>
        <v>-</v>
      </c>
      <c r="AS240" s="203" t="str">
        <f>IF($H240=0,"*",IF(転記作業用!$AW240=0,"-",転記作業用!AV240))</f>
        <v>-</v>
      </c>
      <c r="AT240" s="203" t="str">
        <f>IF($I240=0,"*",IF(転記作業用!$BM240=0,"-",転記作業用!AX240))</f>
        <v>-</v>
      </c>
      <c r="AU240" s="203" t="str">
        <f>IF($I240=0,"*",IF(転記作業用!$BM240=0,"-",転記作業用!AY240))</f>
        <v>-</v>
      </c>
      <c r="AV240" s="203" t="str">
        <f>IF($I240=0,"*",IF(転記作業用!$BM240=0,"-",転記作業用!AZ240))</f>
        <v>-</v>
      </c>
      <c r="AW240" s="203" t="str">
        <f>IF($I240=0,"*",IF(転記作業用!$BM240=0,"-",転記作業用!BA240))</f>
        <v>-</v>
      </c>
      <c r="AX240" s="203" t="str">
        <f>IF($I240=0,"*",IF(転記作業用!$BM240=0,"-",転記作業用!BB240))</f>
        <v>-</v>
      </c>
      <c r="AY240" s="203" t="str">
        <f>IF($I240=0,"*",IF(転記作業用!$BM240=0,"-",転記作業用!BC240))</f>
        <v>-</v>
      </c>
      <c r="AZ240" s="203" t="str">
        <f>IF($I240=0,"*",IF(転記作業用!$BM240=0,"-",転記作業用!BD240))</f>
        <v>-</v>
      </c>
      <c r="BA240" s="203" t="str">
        <f>IF($I240=0,"*",IF(転記作業用!$BM240=0,"-",転記作業用!BE240))</f>
        <v>-</v>
      </c>
      <c r="BB240" s="203" t="str">
        <f>IF($I240=0,"*",IF(転記作業用!$BM240=0,"-",転記作業用!BF240))</f>
        <v>-</v>
      </c>
      <c r="BC240" s="203" t="str">
        <f>IF($I240=0,"*",IF(転記作業用!$BM240=0,"-",転記作業用!BG240))</f>
        <v>-</v>
      </c>
      <c r="BD240" s="203" t="str">
        <f>IF($I240=0,"*",IF(転記作業用!$BM240=0,"-",転記作業用!BH240))</f>
        <v>-</v>
      </c>
      <c r="BE240" s="203" t="str">
        <f>IF($I240=0,"*",IF(転記作業用!$BM240=0,"-",転記作業用!BI240))</f>
        <v>-</v>
      </c>
      <c r="BF240" s="203" t="str">
        <f>IF($I240=0,"*",IF(転記作業用!$BM240=0,"-",転記作業用!BJ240))</f>
        <v>-</v>
      </c>
      <c r="BG240" s="203" t="str">
        <f>IF($I240=0,"*",IF(転記作業用!$BM240=0,"-",転記作業用!BK240))</f>
        <v>-</v>
      </c>
      <c r="BH240" s="203" t="str">
        <f>IF($I240=0,"*",IF(転記作業用!$BM240=0,"-",転記作業用!BL240))</f>
        <v>-</v>
      </c>
      <c r="BI240" s="203" t="str">
        <f>IF('在宅生活改善調査（利用者票）'!BI249="","-",'在宅生活改善調査（利用者票）'!BI249)</f>
        <v>-</v>
      </c>
      <c r="BJ240" s="203" t="str">
        <f>IF($BI240=4,"*",IF(転記作業用!$CK240=0,"-",転記作業用!BO240))</f>
        <v>-</v>
      </c>
      <c r="BK240" s="203" t="str">
        <f>IF($BI240=4,"*",IF(転記作業用!$CK240=0,"-",転記作業用!BP240))</f>
        <v>-</v>
      </c>
      <c r="BL240" s="203" t="str">
        <f>IF($BI240=4,"*",IF(転記作業用!$CK240=0,"-",転記作業用!BQ240))</f>
        <v>-</v>
      </c>
      <c r="BM240" s="203" t="str">
        <f>IF($BI240=4,"*",IF(転記作業用!$CK240=0,"-",転記作業用!BR240))</f>
        <v>-</v>
      </c>
      <c r="BN240" s="203" t="str">
        <f>IF($BI240=4,"*",IF(転記作業用!$CK240=0,"-",転記作業用!BS240))</f>
        <v>-</v>
      </c>
      <c r="BO240" s="203" t="str">
        <f>IF($BI240=4,"*",IF(転記作業用!$CK240=0,"-",転記作業用!BT240))</f>
        <v>-</v>
      </c>
      <c r="BP240" s="203" t="str">
        <f>IF($BI240=4,"*",IF(転記作業用!$CK240=0,"-",転記作業用!BU240))</f>
        <v>-</v>
      </c>
      <c r="BQ240" s="203" t="str">
        <f>IF($BI240=4,"*",IF(転記作業用!$CK240=0,"-",転記作業用!BV240))</f>
        <v>-</v>
      </c>
      <c r="BR240" s="203" t="str">
        <f>IF($BI240=4,"*",IF(転記作業用!$CK240=0,"-",転記作業用!BW240))</f>
        <v>-</v>
      </c>
      <c r="BS240" s="203" t="str">
        <f>IF($BI240=4,"*",IF(転記作業用!$CK240=0,"-",転記作業用!BX240))</f>
        <v>-</v>
      </c>
      <c r="BT240" s="203" t="str">
        <f>IF($BI240=4,"*",IF(転記作業用!$CK240=0,"-",転記作業用!BY240))</f>
        <v>-</v>
      </c>
      <c r="BU240" s="203" t="str">
        <f>IF($BI240=4,"*",IF(転記作業用!$CK240=0,"-",転記作業用!BZ240))</f>
        <v>-</v>
      </c>
      <c r="BV240" s="203" t="str">
        <f>IF($BI240=4,"*",IF(転記作業用!$CK240=0,"-",転記作業用!CA240))</f>
        <v>-</v>
      </c>
      <c r="BW240" s="203" t="str">
        <f>IF($BI240=4,"*",IF(転記作業用!$CK240=0,"-",転記作業用!CB240))</f>
        <v>-</v>
      </c>
      <c r="BX240" s="203" t="str">
        <f>IF($BI240=4,"*",IF(転記作業用!$CK240=0,"-",転記作業用!CC240))</f>
        <v>-</v>
      </c>
      <c r="BY240" s="203" t="str">
        <f>IF($BI240=4,"*",IF(転記作業用!$CK240=0,"-",転記作業用!CD240))</f>
        <v>-</v>
      </c>
      <c r="BZ240" s="203" t="str">
        <f>IF($BI240=4,"*",IF(転記作業用!$CK240=0,"-",転記作業用!CE240))</f>
        <v>-</v>
      </c>
      <c r="CA240" s="203" t="str">
        <f>IF($BI240=4,"*",IF(転記作業用!$CK240=0,"-",転記作業用!CF240))</f>
        <v>-</v>
      </c>
      <c r="CB240" s="203" t="str">
        <f>IF($BI240=4,"*",IF(転記作業用!$CK240=0,"-",転記作業用!CG240))</f>
        <v>-</v>
      </c>
      <c r="CC240" s="203" t="str">
        <f>IF(転記作業用!$CJ240=0,"*",IF('在宅生活改善調査（利用者票）'!CC249="","-",'在宅生活改善調査（利用者票）'!CC249))</f>
        <v>*</v>
      </c>
      <c r="CD240" s="203" t="str">
        <f>IF(転記作業用!CI240=0,"*",IF('在宅生活改善調査（利用者票）'!CD249="","-",'在宅生活改善調査（利用者票）'!CD249))</f>
        <v>*</v>
      </c>
      <c r="CE240" s="203" t="str">
        <f>IF(CB240&lt;&gt;1,"*",IF('在宅生活改善調査（利用者票）'!CE249="","-",'在宅生活改善調査（利用者票）'!CE249))</f>
        <v>*</v>
      </c>
    </row>
    <row r="241" spans="2:83" x14ac:dyDescent="0.15">
      <c r="B241" s="203" t="str">
        <f>IF('在宅生活改善調査（利用者票）'!B250="","-",'在宅生活改善調査（利用者票）'!B250)</f>
        <v>-</v>
      </c>
      <c r="C241" s="203" t="str">
        <f>IF('在宅生活改善調査（利用者票）'!C250="","-",'在宅生活改善調査（利用者票）'!C250)</f>
        <v>-</v>
      </c>
      <c r="D241" s="203" t="str">
        <f>IF('在宅生活改善調査（利用者票）'!D250="","-",'在宅生活改善調査（利用者票）'!D250)</f>
        <v>-</v>
      </c>
      <c r="E241" s="203" t="str">
        <f>IF(転記作業用!$K241=0,"-",転記作業用!D241)</f>
        <v>-</v>
      </c>
      <c r="F241" s="203" t="str">
        <f>IF(転記作業用!$K241=0,"-",転記作業用!E241)</f>
        <v>-</v>
      </c>
      <c r="G241" s="203" t="str">
        <f>IF(転記作業用!$K241=0,"-",転記作業用!F241)</f>
        <v>-</v>
      </c>
      <c r="H241" s="203" t="str">
        <f>IF(転記作業用!$K241=0,"-",転記作業用!G241)</f>
        <v>-</v>
      </c>
      <c r="I241" s="203" t="str">
        <f>IF(転記作業用!$K241=0,"-",転記作業用!H241)</f>
        <v>-</v>
      </c>
      <c r="J241" s="203" t="str">
        <f>IF(転記作業用!$K241=0,"-",転記作業用!I241)</f>
        <v>-</v>
      </c>
      <c r="K241" s="203" t="str">
        <f>IF(転記作業用!$K241=0,"-",転記作業用!J241)</f>
        <v>-</v>
      </c>
      <c r="L241" s="203" t="str">
        <f>IF(転記作業用!$S241=0,"-",転記作業用!L241)</f>
        <v>-</v>
      </c>
      <c r="M241" s="203" t="str">
        <f>IF(転記作業用!$S241=0,"-",転記作業用!M241)</f>
        <v>-</v>
      </c>
      <c r="N241" s="203" t="str">
        <f>IF(転記作業用!$S241=0,"-",転記作業用!N241)</f>
        <v>-</v>
      </c>
      <c r="O241" s="203" t="str">
        <f>IF(転記作業用!$S241=0,"-",転記作業用!O241)</f>
        <v>-</v>
      </c>
      <c r="P241" s="203" t="str">
        <f>IF(転記作業用!$S241=0,"-",転記作業用!P241)</f>
        <v>-</v>
      </c>
      <c r="Q241" s="203" t="str">
        <f>IF(転記作業用!$S241=0,"-",転記作業用!Q241)</f>
        <v>-</v>
      </c>
      <c r="R241" s="203" t="str">
        <f>IF(転記作業用!$S241=0,"-",転記作業用!R241)</f>
        <v>-</v>
      </c>
      <c r="S241" s="203" t="str">
        <f>IF(転記作業用!$AB241=0,"-",転記作業用!T241)</f>
        <v>-</v>
      </c>
      <c r="T241" s="203" t="str">
        <f>IF(転記作業用!$AB241=0,"-",転記作業用!U241)</f>
        <v>-</v>
      </c>
      <c r="U241" s="203" t="str">
        <f>IF(転記作業用!$AB241=0,"-",転記作業用!V241)</f>
        <v>-</v>
      </c>
      <c r="V241" s="203" t="str">
        <f>IF(転記作業用!$AB241=0,"-",転記作業用!W241)</f>
        <v>-</v>
      </c>
      <c r="W241" s="203" t="str">
        <f>IF(転記作業用!$AB241=0,"-",転記作業用!X241)</f>
        <v>-</v>
      </c>
      <c r="X241" s="203" t="str">
        <f>IF(転記作業用!$AB241=0,"-",転記作業用!Y241)</f>
        <v>-</v>
      </c>
      <c r="Y241" s="203" t="str">
        <f>IF(転記作業用!$AB241=0,"-",転記作業用!Z241)</f>
        <v>-</v>
      </c>
      <c r="Z241" s="203" t="str">
        <f>IF(転記作業用!$AB241=0,"-",転記作業用!AA241)</f>
        <v>-</v>
      </c>
      <c r="AA241" s="203" t="str">
        <f>IF($G241=0,"*",IF(転記作業用!$AK241=0,"-",転記作業用!AC241))</f>
        <v>-</v>
      </c>
      <c r="AB241" s="203" t="str">
        <f>IF($G241=0,"*",IF(転記作業用!$AK241=0,"-",転記作業用!AD241))</f>
        <v>-</v>
      </c>
      <c r="AC241" s="203" t="str">
        <f>IF($G241=0,"*",IF(転記作業用!$AK241=0,"-",転記作業用!AE241))</f>
        <v>-</v>
      </c>
      <c r="AD241" s="203" t="str">
        <f>IF($G241=0,"*",IF(転記作業用!$AK241=0,"-",転記作業用!AF241))</f>
        <v>-</v>
      </c>
      <c r="AE241" s="203" t="str">
        <f>IF($G241=0,"*",IF(転記作業用!$AK241=0,"-",転記作業用!AG241))</f>
        <v>-</v>
      </c>
      <c r="AF241" s="203" t="str">
        <f>IF($G241=0,"*",IF(転記作業用!$AK241=0,"-",転記作業用!AH241))</f>
        <v>-</v>
      </c>
      <c r="AG241" s="203" t="str">
        <f>IF($G241=0,"*",IF(転記作業用!$AK241=0,"-",転記作業用!AI241))</f>
        <v>-</v>
      </c>
      <c r="AH241" s="203" t="str">
        <f>IF($G241=0,"*",IF(転記作業用!$AK241=0,"-",転記作業用!AJ241))</f>
        <v>-</v>
      </c>
      <c r="AI241" s="203" t="str">
        <f>IF($H241=0,"*",IF(転記作業用!$AW241=0,"-",転記作業用!AL241))</f>
        <v>-</v>
      </c>
      <c r="AJ241" s="203" t="str">
        <f>IF($H241=0,"*",IF(転記作業用!$AW241=0,"-",転記作業用!AM241))</f>
        <v>-</v>
      </c>
      <c r="AK241" s="203" t="str">
        <f>IF($H241=0,"*",IF(転記作業用!$AW241=0,"-",転記作業用!AN241))</f>
        <v>-</v>
      </c>
      <c r="AL241" s="203" t="str">
        <f>IF($H241=0,"*",IF(転記作業用!$AW241=0,"-",転記作業用!AO241))</f>
        <v>-</v>
      </c>
      <c r="AM241" s="203" t="str">
        <f>IF($H241=0,"*",IF(転記作業用!$AW241=0,"-",転記作業用!AP241))</f>
        <v>-</v>
      </c>
      <c r="AN241" s="203" t="str">
        <f>IF($H241=0,"*",IF(転記作業用!$AW241=0,"-",転記作業用!AQ241))</f>
        <v>-</v>
      </c>
      <c r="AO241" s="203" t="str">
        <f>IF($H241=0,"*",IF(転記作業用!$AW241=0,"-",転記作業用!AR241))</f>
        <v>-</v>
      </c>
      <c r="AP241" s="203" t="str">
        <f>IF($H241=0,"*",IF(転記作業用!$AW241=0,"-",転記作業用!AS241))</f>
        <v>-</v>
      </c>
      <c r="AQ241" s="203" t="str">
        <f>IF($H241=0,"*",IF(転記作業用!$AW241=0,"-",転記作業用!AT241))</f>
        <v>-</v>
      </c>
      <c r="AR241" s="203" t="str">
        <f>IF($H241=0,"*",IF(転記作業用!$AW241=0,"-",転記作業用!AU241))</f>
        <v>-</v>
      </c>
      <c r="AS241" s="203" t="str">
        <f>IF($H241=0,"*",IF(転記作業用!$AW241=0,"-",転記作業用!AV241))</f>
        <v>-</v>
      </c>
      <c r="AT241" s="203" t="str">
        <f>IF($I241=0,"*",IF(転記作業用!$BM241=0,"-",転記作業用!AX241))</f>
        <v>-</v>
      </c>
      <c r="AU241" s="203" t="str">
        <f>IF($I241=0,"*",IF(転記作業用!$BM241=0,"-",転記作業用!AY241))</f>
        <v>-</v>
      </c>
      <c r="AV241" s="203" t="str">
        <f>IF($I241=0,"*",IF(転記作業用!$BM241=0,"-",転記作業用!AZ241))</f>
        <v>-</v>
      </c>
      <c r="AW241" s="203" t="str">
        <f>IF($I241=0,"*",IF(転記作業用!$BM241=0,"-",転記作業用!BA241))</f>
        <v>-</v>
      </c>
      <c r="AX241" s="203" t="str">
        <f>IF($I241=0,"*",IF(転記作業用!$BM241=0,"-",転記作業用!BB241))</f>
        <v>-</v>
      </c>
      <c r="AY241" s="203" t="str">
        <f>IF($I241=0,"*",IF(転記作業用!$BM241=0,"-",転記作業用!BC241))</f>
        <v>-</v>
      </c>
      <c r="AZ241" s="203" t="str">
        <f>IF($I241=0,"*",IF(転記作業用!$BM241=0,"-",転記作業用!BD241))</f>
        <v>-</v>
      </c>
      <c r="BA241" s="203" t="str">
        <f>IF($I241=0,"*",IF(転記作業用!$BM241=0,"-",転記作業用!BE241))</f>
        <v>-</v>
      </c>
      <c r="BB241" s="203" t="str">
        <f>IF($I241=0,"*",IF(転記作業用!$BM241=0,"-",転記作業用!BF241))</f>
        <v>-</v>
      </c>
      <c r="BC241" s="203" t="str">
        <f>IF($I241=0,"*",IF(転記作業用!$BM241=0,"-",転記作業用!BG241))</f>
        <v>-</v>
      </c>
      <c r="BD241" s="203" t="str">
        <f>IF($I241=0,"*",IF(転記作業用!$BM241=0,"-",転記作業用!BH241))</f>
        <v>-</v>
      </c>
      <c r="BE241" s="203" t="str">
        <f>IF($I241=0,"*",IF(転記作業用!$BM241=0,"-",転記作業用!BI241))</f>
        <v>-</v>
      </c>
      <c r="BF241" s="203" t="str">
        <f>IF($I241=0,"*",IF(転記作業用!$BM241=0,"-",転記作業用!BJ241))</f>
        <v>-</v>
      </c>
      <c r="BG241" s="203" t="str">
        <f>IF($I241=0,"*",IF(転記作業用!$BM241=0,"-",転記作業用!BK241))</f>
        <v>-</v>
      </c>
      <c r="BH241" s="203" t="str">
        <f>IF($I241=0,"*",IF(転記作業用!$BM241=0,"-",転記作業用!BL241))</f>
        <v>-</v>
      </c>
      <c r="BI241" s="203" t="str">
        <f>IF('在宅生活改善調査（利用者票）'!BI250="","-",'在宅生活改善調査（利用者票）'!BI250)</f>
        <v>-</v>
      </c>
      <c r="BJ241" s="203" t="str">
        <f>IF($BI241=4,"*",IF(転記作業用!$CK241=0,"-",転記作業用!BO241))</f>
        <v>-</v>
      </c>
      <c r="BK241" s="203" t="str">
        <f>IF($BI241=4,"*",IF(転記作業用!$CK241=0,"-",転記作業用!BP241))</f>
        <v>-</v>
      </c>
      <c r="BL241" s="203" t="str">
        <f>IF($BI241=4,"*",IF(転記作業用!$CK241=0,"-",転記作業用!BQ241))</f>
        <v>-</v>
      </c>
      <c r="BM241" s="203" t="str">
        <f>IF($BI241=4,"*",IF(転記作業用!$CK241=0,"-",転記作業用!BR241))</f>
        <v>-</v>
      </c>
      <c r="BN241" s="203" t="str">
        <f>IF($BI241=4,"*",IF(転記作業用!$CK241=0,"-",転記作業用!BS241))</f>
        <v>-</v>
      </c>
      <c r="BO241" s="203" t="str">
        <f>IF($BI241=4,"*",IF(転記作業用!$CK241=0,"-",転記作業用!BT241))</f>
        <v>-</v>
      </c>
      <c r="BP241" s="203" t="str">
        <f>IF($BI241=4,"*",IF(転記作業用!$CK241=0,"-",転記作業用!BU241))</f>
        <v>-</v>
      </c>
      <c r="BQ241" s="203" t="str">
        <f>IF($BI241=4,"*",IF(転記作業用!$CK241=0,"-",転記作業用!BV241))</f>
        <v>-</v>
      </c>
      <c r="BR241" s="203" t="str">
        <f>IF($BI241=4,"*",IF(転記作業用!$CK241=0,"-",転記作業用!BW241))</f>
        <v>-</v>
      </c>
      <c r="BS241" s="203" t="str">
        <f>IF($BI241=4,"*",IF(転記作業用!$CK241=0,"-",転記作業用!BX241))</f>
        <v>-</v>
      </c>
      <c r="BT241" s="203" t="str">
        <f>IF($BI241=4,"*",IF(転記作業用!$CK241=0,"-",転記作業用!BY241))</f>
        <v>-</v>
      </c>
      <c r="BU241" s="203" t="str">
        <f>IF($BI241=4,"*",IF(転記作業用!$CK241=0,"-",転記作業用!BZ241))</f>
        <v>-</v>
      </c>
      <c r="BV241" s="203" t="str">
        <f>IF($BI241=4,"*",IF(転記作業用!$CK241=0,"-",転記作業用!CA241))</f>
        <v>-</v>
      </c>
      <c r="BW241" s="203" t="str">
        <f>IF($BI241=4,"*",IF(転記作業用!$CK241=0,"-",転記作業用!CB241))</f>
        <v>-</v>
      </c>
      <c r="BX241" s="203" t="str">
        <f>IF($BI241=4,"*",IF(転記作業用!$CK241=0,"-",転記作業用!CC241))</f>
        <v>-</v>
      </c>
      <c r="BY241" s="203" t="str">
        <f>IF($BI241=4,"*",IF(転記作業用!$CK241=0,"-",転記作業用!CD241))</f>
        <v>-</v>
      </c>
      <c r="BZ241" s="203" t="str">
        <f>IF($BI241=4,"*",IF(転記作業用!$CK241=0,"-",転記作業用!CE241))</f>
        <v>-</v>
      </c>
      <c r="CA241" s="203" t="str">
        <f>IF($BI241=4,"*",IF(転記作業用!$CK241=0,"-",転記作業用!CF241))</f>
        <v>-</v>
      </c>
      <c r="CB241" s="203" t="str">
        <f>IF($BI241=4,"*",IF(転記作業用!$CK241=0,"-",転記作業用!CG241))</f>
        <v>-</v>
      </c>
      <c r="CC241" s="203" t="str">
        <f>IF(転記作業用!$CJ241=0,"*",IF('在宅生活改善調査（利用者票）'!CC250="","-",'在宅生活改善調査（利用者票）'!CC250))</f>
        <v>*</v>
      </c>
      <c r="CD241" s="203" t="str">
        <f>IF(転記作業用!CI241=0,"*",IF('在宅生活改善調査（利用者票）'!CD250="","-",'在宅生活改善調査（利用者票）'!CD250))</f>
        <v>*</v>
      </c>
      <c r="CE241" s="203" t="str">
        <f>IF(CB241&lt;&gt;1,"*",IF('在宅生活改善調査（利用者票）'!CE250="","-",'在宅生活改善調査（利用者票）'!CE250))</f>
        <v>*</v>
      </c>
    </row>
    <row r="242" spans="2:83" x14ac:dyDescent="0.15">
      <c r="B242" s="203" t="str">
        <f>IF('在宅生活改善調査（利用者票）'!B251="","-",'在宅生活改善調査（利用者票）'!B251)</f>
        <v>-</v>
      </c>
      <c r="C242" s="203" t="str">
        <f>IF('在宅生活改善調査（利用者票）'!C251="","-",'在宅生活改善調査（利用者票）'!C251)</f>
        <v>-</v>
      </c>
      <c r="D242" s="203" t="str">
        <f>IF('在宅生活改善調査（利用者票）'!D251="","-",'在宅生活改善調査（利用者票）'!D251)</f>
        <v>-</v>
      </c>
      <c r="E242" s="203" t="str">
        <f>IF(転記作業用!$K242=0,"-",転記作業用!D242)</f>
        <v>-</v>
      </c>
      <c r="F242" s="203" t="str">
        <f>IF(転記作業用!$K242=0,"-",転記作業用!E242)</f>
        <v>-</v>
      </c>
      <c r="G242" s="203" t="str">
        <f>IF(転記作業用!$K242=0,"-",転記作業用!F242)</f>
        <v>-</v>
      </c>
      <c r="H242" s="203" t="str">
        <f>IF(転記作業用!$K242=0,"-",転記作業用!G242)</f>
        <v>-</v>
      </c>
      <c r="I242" s="203" t="str">
        <f>IF(転記作業用!$K242=0,"-",転記作業用!H242)</f>
        <v>-</v>
      </c>
      <c r="J242" s="203" t="str">
        <f>IF(転記作業用!$K242=0,"-",転記作業用!I242)</f>
        <v>-</v>
      </c>
      <c r="K242" s="203" t="str">
        <f>IF(転記作業用!$K242=0,"-",転記作業用!J242)</f>
        <v>-</v>
      </c>
      <c r="L242" s="203" t="str">
        <f>IF(転記作業用!$S242=0,"-",転記作業用!L242)</f>
        <v>-</v>
      </c>
      <c r="M242" s="203" t="str">
        <f>IF(転記作業用!$S242=0,"-",転記作業用!M242)</f>
        <v>-</v>
      </c>
      <c r="N242" s="203" t="str">
        <f>IF(転記作業用!$S242=0,"-",転記作業用!N242)</f>
        <v>-</v>
      </c>
      <c r="O242" s="203" t="str">
        <f>IF(転記作業用!$S242=0,"-",転記作業用!O242)</f>
        <v>-</v>
      </c>
      <c r="P242" s="203" t="str">
        <f>IF(転記作業用!$S242=0,"-",転記作業用!P242)</f>
        <v>-</v>
      </c>
      <c r="Q242" s="203" t="str">
        <f>IF(転記作業用!$S242=0,"-",転記作業用!Q242)</f>
        <v>-</v>
      </c>
      <c r="R242" s="203" t="str">
        <f>IF(転記作業用!$S242=0,"-",転記作業用!R242)</f>
        <v>-</v>
      </c>
      <c r="S242" s="203" t="str">
        <f>IF(転記作業用!$AB242=0,"-",転記作業用!T242)</f>
        <v>-</v>
      </c>
      <c r="T242" s="203" t="str">
        <f>IF(転記作業用!$AB242=0,"-",転記作業用!U242)</f>
        <v>-</v>
      </c>
      <c r="U242" s="203" t="str">
        <f>IF(転記作業用!$AB242=0,"-",転記作業用!V242)</f>
        <v>-</v>
      </c>
      <c r="V242" s="203" t="str">
        <f>IF(転記作業用!$AB242=0,"-",転記作業用!W242)</f>
        <v>-</v>
      </c>
      <c r="W242" s="203" t="str">
        <f>IF(転記作業用!$AB242=0,"-",転記作業用!X242)</f>
        <v>-</v>
      </c>
      <c r="X242" s="203" t="str">
        <f>IF(転記作業用!$AB242=0,"-",転記作業用!Y242)</f>
        <v>-</v>
      </c>
      <c r="Y242" s="203" t="str">
        <f>IF(転記作業用!$AB242=0,"-",転記作業用!Z242)</f>
        <v>-</v>
      </c>
      <c r="Z242" s="203" t="str">
        <f>IF(転記作業用!$AB242=0,"-",転記作業用!AA242)</f>
        <v>-</v>
      </c>
      <c r="AA242" s="203" t="str">
        <f>IF($G242=0,"*",IF(転記作業用!$AK242=0,"-",転記作業用!AC242))</f>
        <v>-</v>
      </c>
      <c r="AB242" s="203" t="str">
        <f>IF($G242=0,"*",IF(転記作業用!$AK242=0,"-",転記作業用!AD242))</f>
        <v>-</v>
      </c>
      <c r="AC242" s="203" t="str">
        <f>IF($G242=0,"*",IF(転記作業用!$AK242=0,"-",転記作業用!AE242))</f>
        <v>-</v>
      </c>
      <c r="AD242" s="203" t="str">
        <f>IF($G242=0,"*",IF(転記作業用!$AK242=0,"-",転記作業用!AF242))</f>
        <v>-</v>
      </c>
      <c r="AE242" s="203" t="str">
        <f>IF($G242=0,"*",IF(転記作業用!$AK242=0,"-",転記作業用!AG242))</f>
        <v>-</v>
      </c>
      <c r="AF242" s="203" t="str">
        <f>IF($G242=0,"*",IF(転記作業用!$AK242=0,"-",転記作業用!AH242))</f>
        <v>-</v>
      </c>
      <c r="AG242" s="203" t="str">
        <f>IF($G242=0,"*",IF(転記作業用!$AK242=0,"-",転記作業用!AI242))</f>
        <v>-</v>
      </c>
      <c r="AH242" s="203" t="str">
        <f>IF($G242=0,"*",IF(転記作業用!$AK242=0,"-",転記作業用!AJ242))</f>
        <v>-</v>
      </c>
      <c r="AI242" s="203" t="str">
        <f>IF($H242=0,"*",IF(転記作業用!$AW242=0,"-",転記作業用!AL242))</f>
        <v>-</v>
      </c>
      <c r="AJ242" s="203" t="str">
        <f>IF($H242=0,"*",IF(転記作業用!$AW242=0,"-",転記作業用!AM242))</f>
        <v>-</v>
      </c>
      <c r="AK242" s="203" t="str">
        <f>IF($H242=0,"*",IF(転記作業用!$AW242=0,"-",転記作業用!AN242))</f>
        <v>-</v>
      </c>
      <c r="AL242" s="203" t="str">
        <f>IF($H242=0,"*",IF(転記作業用!$AW242=0,"-",転記作業用!AO242))</f>
        <v>-</v>
      </c>
      <c r="AM242" s="203" t="str">
        <f>IF($H242=0,"*",IF(転記作業用!$AW242=0,"-",転記作業用!AP242))</f>
        <v>-</v>
      </c>
      <c r="AN242" s="203" t="str">
        <f>IF($H242=0,"*",IF(転記作業用!$AW242=0,"-",転記作業用!AQ242))</f>
        <v>-</v>
      </c>
      <c r="AO242" s="203" t="str">
        <f>IF($H242=0,"*",IF(転記作業用!$AW242=0,"-",転記作業用!AR242))</f>
        <v>-</v>
      </c>
      <c r="AP242" s="203" t="str">
        <f>IF($H242=0,"*",IF(転記作業用!$AW242=0,"-",転記作業用!AS242))</f>
        <v>-</v>
      </c>
      <c r="AQ242" s="203" t="str">
        <f>IF($H242=0,"*",IF(転記作業用!$AW242=0,"-",転記作業用!AT242))</f>
        <v>-</v>
      </c>
      <c r="AR242" s="203" t="str">
        <f>IF($H242=0,"*",IF(転記作業用!$AW242=0,"-",転記作業用!AU242))</f>
        <v>-</v>
      </c>
      <c r="AS242" s="203" t="str">
        <f>IF($H242=0,"*",IF(転記作業用!$AW242=0,"-",転記作業用!AV242))</f>
        <v>-</v>
      </c>
      <c r="AT242" s="203" t="str">
        <f>IF($I242=0,"*",IF(転記作業用!$BM242=0,"-",転記作業用!AX242))</f>
        <v>-</v>
      </c>
      <c r="AU242" s="203" t="str">
        <f>IF($I242=0,"*",IF(転記作業用!$BM242=0,"-",転記作業用!AY242))</f>
        <v>-</v>
      </c>
      <c r="AV242" s="203" t="str">
        <f>IF($I242=0,"*",IF(転記作業用!$BM242=0,"-",転記作業用!AZ242))</f>
        <v>-</v>
      </c>
      <c r="AW242" s="203" t="str">
        <f>IF($I242=0,"*",IF(転記作業用!$BM242=0,"-",転記作業用!BA242))</f>
        <v>-</v>
      </c>
      <c r="AX242" s="203" t="str">
        <f>IF($I242=0,"*",IF(転記作業用!$BM242=0,"-",転記作業用!BB242))</f>
        <v>-</v>
      </c>
      <c r="AY242" s="203" t="str">
        <f>IF($I242=0,"*",IF(転記作業用!$BM242=0,"-",転記作業用!BC242))</f>
        <v>-</v>
      </c>
      <c r="AZ242" s="203" t="str">
        <f>IF($I242=0,"*",IF(転記作業用!$BM242=0,"-",転記作業用!BD242))</f>
        <v>-</v>
      </c>
      <c r="BA242" s="203" t="str">
        <f>IF($I242=0,"*",IF(転記作業用!$BM242=0,"-",転記作業用!BE242))</f>
        <v>-</v>
      </c>
      <c r="BB242" s="203" t="str">
        <f>IF($I242=0,"*",IF(転記作業用!$BM242=0,"-",転記作業用!BF242))</f>
        <v>-</v>
      </c>
      <c r="BC242" s="203" t="str">
        <f>IF($I242=0,"*",IF(転記作業用!$BM242=0,"-",転記作業用!BG242))</f>
        <v>-</v>
      </c>
      <c r="BD242" s="203" t="str">
        <f>IF($I242=0,"*",IF(転記作業用!$BM242=0,"-",転記作業用!BH242))</f>
        <v>-</v>
      </c>
      <c r="BE242" s="203" t="str">
        <f>IF($I242=0,"*",IF(転記作業用!$BM242=0,"-",転記作業用!BI242))</f>
        <v>-</v>
      </c>
      <c r="BF242" s="203" t="str">
        <f>IF($I242=0,"*",IF(転記作業用!$BM242=0,"-",転記作業用!BJ242))</f>
        <v>-</v>
      </c>
      <c r="BG242" s="203" t="str">
        <f>IF($I242=0,"*",IF(転記作業用!$BM242=0,"-",転記作業用!BK242))</f>
        <v>-</v>
      </c>
      <c r="BH242" s="203" t="str">
        <f>IF($I242=0,"*",IF(転記作業用!$BM242=0,"-",転記作業用!BL242))</f>
        <v>-</v>
      </c>
      <c r="BI242" s="203" t="str">
        <f>IF('在宅生活改善調査（利用者票）'!BI251="","-",'在宅生活改善調査（利用者票）'!BI251)</f>
        <v>-</v>
      </c>
      <c r="BJ242" s="203" t="str">
        <f>IF($BI242=4,"*",IF(転記作業用!$CK242=0,"-",転記作業用!BO242))</f>
        <v>-</v>
      </c>
      <c r="BK242" s="203" t="str">
        <f>IF($BI242=4,"*",IF(転記作業用!$CK242=0,"-",転記作業用!BP242))</f>
        <v>-</v>
      </c>
      <c r="BL242" s="203" t="str">
        <f>IF($BI242=4,"*",IF(転記作業用!$CK242=0,"-",転記作業用!BQ242))</f>
        <v>-</v>
      </c>
      <c r="BM242" s="203" t="str">
        <f>IF($BI242=4,"*",IF(転記作業用!$CK242=0,"-",転記作業用!BR242))</f>
        <v>-</v>
      </c>
      <c r="BN242" s="203" t="str">
        <f>IF($BI242=4,"*",IF(転記作業用!$CK242=0,"-",転記作業用!BS242))</f>
        <v>-</v>
      </c>
      <c r="BO242" s="203" t="str">
        <f>IF($BI242=4,"*",IF(転記作業用!$CK242=0,"-",転記作業用!BT242))</f>
        <v>-</v>
      </c>
      <c r="BP242" s="203" t="str">
        <f>IF($BI242=4,"*",IF(転記作業用!$CK242=0,"-",転記作業用!BU242))</f>
        <v>-</v>
      </c>
      <c r="BQ242" s="203" t="str">
        <f>IF($BI242=4,"*",IF(転記作業用!$CK242=0,"-",転記作業用!BV242))</f>
        <v>-</v>
      </c>
      <c r="BR242" s="203" t="str">
        <f>IF($BI242=4,"*",IF(転記作業用!$CK242=0,"-",転記作業用!BW242))</f>
        <v>-</v>
      </c>
      <c r="BS242" s="203" t="str">
        <f>IF($BI242=4,"*",IF(転記作業用!$CK242=0,"-",転記作業用!BX242))</f>
        <v>-</v>
      </c>
      <c r="BT242" s="203" t="str">
        <f>IF($BI242=4,"*",IF(転記作業用!$CK242=0,"-",転記作業用!BY242))</f>
        <v>-</v>
      </c>
      <c r="BU242" s="203" t="str">
        <f>IF($BI242=4,"*",IF(転記作業用!$CK242=0,"-",転記作業用!BZ242))</f>
        <v>-</v>
      </c>
      <c r="BV242" s="203" t="str">
        <f>IF($BI242=4,"*",IF(転記作業用!$CK242=0,"-",転記作業用!CA242))</f>
        <v>-</v>
      </c>
      <c r="BW242" s="203" t="str">
        <f>IF($BI242=4,"*",IF(転記作業用!$CK242=0,"-",転記作業用!CB242))</f>
        <v>-</v>
      </c>
      <c r="BX242" s="203" t="str">
        <f>IF($BI242=4,"*",IF(転記作業用!$CK242=0,"-",転記作業用!CC242))</f>
        <v>-</v>
      </c>
      <c r="BY242" s="203" t="str">
        <f>IF($BI242=4,"*",IF(転記作業用!$CK242=0,"-",転記作業用!CD242))</f>
        <v>-</v>
      </c>
      <c r="BZ242" s="203" t="str">
        <f>IF($BI242=4,"*",IF(転記作業用!$CK242=0,"-",転記作業用!CE242))</f>
        <v>-</v>
      </c>
      <c r="CA242" s="203" t="str">
        <f>IF($BI242=4,"*",IF(転記作業用!$CK242=0,"-",転記作業用!CF242))</f>
        <v>-</v>
      </c>
      <c r="CB242" s="203" t="str">
        <f>IF($BI242=4,"*",IF(転記作業用!$CK242=0,"-",転記作業用!CG242))</f>
        <v>-</v>
      </c>
      <c r="CC242" s="203" t="str">
        <f>IF(転記作業用!$CJ242=0,"*",IF('在宅生活改善調査（利用者票）'!CC251="","-",'在宅生活改善調査（利用者票）'!CC251))</f>
        <v>*</v>
      </c>
      <c r="CD242" s="203" t="str">
        <f>IF(転記作業用!CI242=0,"*",IF('在宅生活改善調査（利用者票）'!CD251="","-",'在宅生活改善調査（利用者票）'!CD251))</f>
        <v>*</v>
      </c>
      <c r="CE242" s="203" t="str">
        <f>IF(CB242&lt;&gt;1,"*",IF('在宅生活改善調査（利用者票）'!CE251="","-",'在宅生活改善調査（利用者票）'!CE251))</f>
        <v>*</v>
      </c>
    </row>
    <row r="243" spans="2:83" x14ac:dyDescent="0.15">
      <c r="B243" s="203" t="str">
        <f>IF('在宅生活改善調査（利用者票）'!B252="","-",'在宅生活改善調査（利用者票）'!B252)</f>
        <v>-</v>
      </c>
      <c r="C243" s="203" t="str">
        <f>IF('在宅生活改善調査（利用者票）'!C252="","-",'在宅生活改善調査（利用者票）'!C252)</f>
        <v>-</v>
      </c>
      <c r="D243" s="203" t="str">
        <f>IF('在宅生活改善調査（利用者票）'!D252="","-",'在宅生活改善調査（利用者票）'!D252)</f>
        <v>-</v>
      </c>
      <c r="E243" s="203" t="str">
        <f>IF(転記作業用!$K243=0,"-",転記作業用!D243)</f>
        <v>-</v>
      </c>
      <c r="F243" s="203" t="str">
        <f>IF(転記作業用!$K243=0,"-",転記作業用!E243)</f>
        <v>-</v>
      </c>
      <c r="G243" s="203" t="str">
        <f>IF(転記作業用!$K243=0,"-",転記作業用!F243)</f>
        <v>-</v>
      </c>
      <c r="H243" s="203" t="str">
        <f>IF(転記作業用!$K243=0,"-",転記作業用!G243)</f>
        <v>-</v>
      </c>
      <c r="I243" s="203" t="str">
        <f>IF(転記作業用!$K243=0,"-",転記作業用!H243)</f>
        <v>-</v>
      </c>
      <c r="J243" s="203" t="str">
        <f>IF(転記作業用!$K243=0,"-",転記作業用!I243)</f>
        <v>-</v>
      </c>
      <c r="K243" s="203" t="str">
        <f>IF(転記作業用!$K243=0,"-",転記作業用!J243)</f>
        <v>-</v>
      </c>
      <c r="L243" s="203" t="str">
        <f>IF(転記作業用!$S243=0,"-",転記作業用!L243)</f>
        <v>-</v>
      </c>
      <c r="M243" s="203" t="str">
        <f>IF(転記作業用!$S243=0,"-",転記作業用!M243)</f>
        <v>-</v>
      </c>
      <c r="N243" s="203" t="str">
        <f>IF(転記作業用!$S243=0,"-",転記作業用!N243)</f>
        <v>-</v>
      </c>
      <c r="O243" s="203" t="str">
        <f>IF(転記作業用!$S243=0,"-",転記作業用!O243)</f>
        <v>-</v>
      </c>
      <c r="P243" s="203" t="str">
        <f>IF(転記作業用!$S243=0,"-",転記作業用!P243)</f>
        <v>-</v>
      </c>
      <c r="Q243" s="203" t="str">
        <f>IF(転記作業用!$S243=0,"-",転記作業用!Q243)</f>
        <v>-</v>
      </c>
      <c r="R243" s="203" t="str">
        <f>IF(転記作業用!$S243=0,"-",転記作業用!R243)</f>
        <v>-</v>
      </c>
      <c r="S243" s="203" t="str">
        <f>IF(転記作業用!$AB243=0,"-",転記作業用!T243)</f>
        <v>-</v>
      </c>
      <c r="T243" s="203" t="str">
        <f>IF(転記作業用!$AB243=0,"-",転記作業用!U243)</f>
        <v>-</v>
      </c>
      <c r="U243" s="203" t="str">
        <f>IF(転記作業用!$AB243=0,"-",転記作業用!V243)</f>
        <v>-</v>
      </c>
      <c r="V243" s="203" t="str">
        <f>IF(転記作業用!$AB243=0,"-",転記作業用!W243)</f>
        <v>-</v>
      </c>
      <c r="W243" s="203" t="str">
        <f>IF(転記作業用!$AB243=0,"-",転記作業用!X243)</f>
        <v>-</v>
      </c>
      <c r="X243" s="203" t="str">
        <f>IF(転記作業用!$AB243=0,"-",転記作業用!Y243)</f>
        <v>-</v>
      </c>
      <c r="Y243" s="203" t="str">
        <f>IF(転記作業用!$AB243=0,"-",転記作業用!Z243)</f>
        <v>-</v>
      </c>
      <c r="Z243" s="203" t="str">
        <f>IF(転記作業用!$AB243=0,"-",転記作業用!AA243)</f>
        <v>-</v>
      </c>
      <c r="AA243" s="203" t="str">
        <f>IF($G243=0,"*",IF(転記作業用!$AK243=0,"-",転記作業用!AC243))</f>
        <v>-</v>
      </c>
      <c r="AB243" s="203" t="str">
        <f>IF($G243=0,"*",IF(転記作業用!$AK243=0,"-",転記作業用!AD243))</f>
        <v>-</v>
      </c>
      <c r="AC243" s="203" t="str">
        <f>IF($G243=0,"*",IF(転記作業用!$AK243=0,"-",転記作業用!AE243))</f>
        <v>-</v>
      </c>
      <c r="AD243" s="203" t="str">
        <f>IF($G243=0,"*",IF(転記作業用!$AK243=0,"-",転記作業用!AF243))</f>
        <v>-</v>
      </c>
      <c r="AE243" s="203" t="str">
        <f>IF($G243=0,"*",IF(転記作業用!$AK243=0,"-",転記作業用!AG243))</f>
        <v>-</v>
      </c>
      <c r="AF243" s="203" t="str">
        <f>IF($G243=0,"*",IF(転記作業用!$AK243=0,"-",転記作業用!AH243))</f>
        <v>-</v>
      </c>
      <c r="AG243" s="203" t="str">
        <f>IF($G243=0,"*",IF(転記作業用!$AK243=0,"-",転記作業用!AI243))</f>
        <v>-</v>
      </c>
      <c r="AH243" s="203" t="str">
        <f>IF($G243=0,"*",IF(転記作業用!$AK243=0,"-",転記作業用!AJ243))</f>
        <v>-</v>
      </c>
      <c r="AI243" s="203" t="str">
        <f>IF($H243=0,"*",IF(転記作業用!$AW243=0,"-",転記作業用!AL243))</f>
        <v>-</v>
      </c>
      <c r="AJ243" s="203" t="str">
        <f>IF($H243=0,"*",IF(転記作業用!$AW243=0,"-",転記作業用!AM243))</f>
        <v>-</v>
      </c>
      <c r="AK243" s="203" t="str">
        <f>IF($H243=0,"*",IF(転記作業用!$AW243=0,"-",転記作業用!AN243))</f>
        <v>-</v>
      </c>
      <c r="AL243" s="203" t="str">
        <f>IF($H243=0,"*",IF(転記作業用!$AW243=0,"-",転記作業用!AO243))</f>
        <v>-</v>
      </c>
      <c r="AM243" s="203" t="str">
        <f>IF($H243=0,"*",IF(転記作業用!$AW243=0,"-",転記作業用!AP243))</f>
        <v>-</v>
      </c>
      <c r="AN243" s="203" t="str">
        <f>IF($H243=0,"*",IF(転記作業用!$AW243=0,"-",転記作業用!AQ243))</f>
        <v>-</v>
      </c>
      <c r="AO243" s="203" t="str">
        <f>IF($H243=0,"*",IF(転記作業用!$AW243=0,"-",転記作業用!AR243))</f>
        <v>-</v>
      </c>
      <c r="AP243" s="203" t="str">
        <f>IF($H243=0,"*",IF(転記作業用!$AW243=0,"-",転記作業用!AS243))</f>
        <v>-</v>
      </c>
      <c r="AQ243" s="203" t="str">
        <f>IF($H243=0,"*",IF(転記作業用!$AW243=0,"-",転記作業用!AT243))</f>
        <v>-</v>
      </c>
      <c r="AR243" s="203" t="str">
        <f>IF($H243=0,"*",IF(転記作業用!$AW243=0,"-",転記作業用!AU243))</f>
        <v>-</v>
      </c>
      <c r="AS243" s="203" t="str">
        <f>IF($H243=0,"*",IF(転記作業用!$AW243=0,"-",転記作業用!AV243))</f>
        <v>-</v>
      </c>
      <c r="AT243" s="203" t="str">
        <f>IF($I243=0,"*",IF(転記作業用!$BM243=0,"-",転記作業用!AX243))</f>
        <v>-</v>
      </c>
      <c r="AU243" s="203" t="str">
        <f>IF($I243=0,"*",IF(転記作業用!$BM243=0,"-",転記作業用!AY243))</f>
        <v>-</v>
      </c>
      <c r="AV243" s="203" t="str">
        <f>IF($I243=0,"*",IF(転記作業用!$BM243=0,"-",転記作業用!AZ243))</f>
        <v>-</v>
      </c>
      <c r="AW243" s="203" t="str">
        <f>IF($I243=0,"*",IF(転記作業用!$BM243=0,"-",転記作業用!BA243))</f>
        <v>-</v>
      </c>
      <c r="AX243" s="203" t="str">
        <f>IF($I243=0,"*",IF(転記作業用!$BM243=0,"-",転記作業用!BB243))</f>
        <v>-</v>
      </c>
      <c r="AY243" s="203" t="str">
        <f>IF($I243=0,"*",IF(転記作業用!$BM243=0,"-",転記作業用!BC243))</f>
        <v>-</v>
      </c>
      <c r="AZ243" s="203" t="str">
        <f>IF($I243=0,"*",IF(転記作業用!$BM243=0,"-",転記作業用!BD243))</f>
        <v>-</v>
      </c>
      <c r="BA243" s="203" t="str">
        <f>IF($I243=0,"*",IF(転記作業用!$BM243=0,"-",転記作業用!BE243))</f>
        <v>-</v>
      </c>
      <c r="BB243" s="203" t="str">
        <f>IF($I243=0,"*",IF(転記作業用!$BM243=0,"-",転記作業用!BF243))</f>
        <v>-</v>
      </c>
      <c r="BC243" s="203" t="str">
        <f>IF($I243=0,"*",IF(転記作業用!$BM243=0,"-",転記作業用!BG243))</f>
        <v>-</v>
      </c>
      <c r="BD243" s="203" t="str">
        <f>IF($I243=0,"*",IF(転記作業用!$BM243=0,"-",転記作業用!BH243))</f>
        <v>-</v>
      </c>
      <c r="BE243" s="203" t="str">
        <f>IF($I243=0,"*",IF(転記作業用!$BM243=0,"-",転記作業用!BI243))</f>
        <v>-</v>
      </c>
      <c r="BF243" s="203" t="str">
        <f>IF($I243=0,"*",IF(転記作業用!$BM243=0,"-",転記作業用!BJ243))</f>
        <v>-</v>
      </c>
      <c r="BG243" s="203" t="str">
        <f>IF($I243=0,"*",IF(転記作業用!$BM243=0,"-",転記作業用!BK243))</f>
        <v>-</v>
      </c>
      <c r="BH243" s="203" t="str">
        <f>IF($I243=0,"*",IF(転記作業用!$BM243=0,"-",転記作業用!BL243))</f>
        <v>-</v>
      </c>
      <c r="BI243" s="203" t="str">
        <f>IF('在宅生活改善調査（利用者票）'!BI252="","-",'在宅生活改善調査（利用者票）'!BI252)</f>
        <v>-</v>
      </c>
      <c r="BJ243" s="203" t="str">
        <f>IF($BI243=4,"*",IF(転記作業用!$CK243=0,"-",転記作業用!BO243))</f>
        <v>-</v>
      </c>
      <c r="BK243" s="203" t="str">
        <f>IF($BI243=4,"*",IF(転記作業用!$CK243=0,"-",転記作業用!BP243))</f>
        <v>-</v>
      </c>
      <c r="BL243" s="203" t="str">
        <f>IF($BI243=4,"*",IF(転記作業用!$CK243=0,"-",転記作業用!BQ243))</f>
        <v>-</v>
      </c>
      <c r="BM243" s="203" t="str">
        <f>IF($BI243=4,"*",IF(転記作業用!$CK243=0,"-",転記作業用!BR243))</f>
        <v>-</v>
      </c>
      <c r="BN243" s="203" t="str">
        <f>IF($BI243=4,"*",IF(転記作業用!$CK243=0,"-",転記作業用!BS243))</f>
        <v>-</v>
      </c>
      <c r="BO243" s="203" t="str">
        <f>IF($BI243=4,"*",IF(転記作業用!$CK243=0,"-",転記作業用!BT243))</f>
        <v>-</v>
      </c>
      <c r="BP243" s="203" t="str">
        <f>IF($BI243=4,"*",IF(転記作業用!$CK243=0,"-",転記作業用!BU243))</f>
        <v>-</v>
      </c>
      <c r="BQ243" s="203" t="str">
        <f>IF($BI243=4,"*",IF(転記作業用!$CK243=0,"-",転記作業用!BV243))</f>
        <v>-</v>
      </c>
      <c r="BR243" s="203" t="str">
        <f>IF($BI243=4,"*",IF(転記作業用!$CK243=0,"-",転記作業用!BW243))</f>
        <v>-</v>
      </c>
      <c r="BS243" s="203" t="str">
        <f>IF($BI243=4,"*",IF(転記作業用!$CK243=0,"-",転記作業用!BX243))</f>
        <v>-</v>
      </c>
      <c r="BT243" s="203" t="str">
        <f>IF($BI243=4,"*",IF(転記作業用!$CK243=0,"-",転記作業用!BY243))</f>
        <v>-</v>
      </c>
      <c r="BU243" s="203" t="str">
        <f>IF($BI243=4,"*",IF(転記作業用!$CK243=0,"-",転記作業用!BZ243))</f>
        <v>-</v>
      </c>
      <c r="BV243" s="203" t="str">
        <f>IF($BI243=4,"*",IF(転記作業用!$CK243=0,"-",転記作業用!CA243))</f>
        <v>-</v>
      </c>
      <c r="BW243" s="203" t="str">
        <f>IF($BI243=4,"*",IF(転記作業用!$CK243=0,"-",転記作業用!CB243))</f>
        <v>-</v>
      </c>
      <c r="BX243" s="203" t="str">
        <f>IF($BI243=4,"*",IF(転記作業用!$CK243=0,"-",転記作業用!CC243))</f>
        <v>-</v>
      </c>
      <c r="BY243" s="203" t="str">
        <f>IF($BI243=4,"*",IF(転記作業用!$CK243=0,"-",転記作業用!CD243))</f>
        <v>-</v>
      </c>
      <c r="BZ243" s="203" t="str">
        <f>IF($BI243=4,"*",IF(転記作業用!$CK243=0,"-",転記作業用!CE243))</f>
        <v>-</v>
      </c>
      <c r="CA243" s="203" t="str">
        <f>IF($BI243=4,"*",IF(転記作業用!$CK243=0,"-",転記作業用!CF243))</f>
        <v>-</v>
      </c>
      <c r="CB243" s="203" t="str">
        <f>IF($BI243=4,"*",IF(転記作業用!$CK243=0,"-",転記作業用!CG243))</f>
        <v>-</v>
      </c>
      <c r="CC243" s="203" t="str">
        <f>IF(転記作業用!$CJ243=0,"*",IF('在宅生活改善調査（利用者票）'!CC252="","-",'在宅生活改善調査（利用者票）'!CC252))</f>
        <v>*</v>
      </c>
      <c r="CD243" s="203" t="str">
        <f>IF(転記作業用!CI243=0,"*",IF('在宅生活改善調査（利用者票）'!CD252="","-",'在宅生活改善調査（利用者票）'!CD252))</f>
        <v>*</v>
      </c>
      <c r="CE243" s="203" t="str">
        <f>IF(CB243&lt;&gt;1,"*",IF('在宅生活改善調査（利用者票）'!CE252="","-",'在宅生活改善調査（利用者票）'!CE252))</f>
        <v>*</v>
      </c>
    </row>
    <row r="244" spans="2:83" x14ac:dyDescent="0.15">
      <c r="B244" s="203" t="str">
        <f>IF('在宅生活改善調査（利用者票）'!B253="","-",'在宅生活改善調査（利用者票）'!B253)</f>
        <v>-</v>
      </c>
      <c r="C244" s="203" t="str">
        <f>IF('在宅生活改善調査（利用者票）'!C253="","-",'在宅生活改善調査（利用者票）'!C253)</f>
        <v>-</v>
      </c>
      <c r="D244" s="203" t="str">
        <f>IF('在宅生活改善調査（利用者票）'!D253="","-",'在宅生活改善調査（利用者票）'!D253)</f>
        <v>-</v>
      </c>
      <c r="E244" s="203" t="str">
        <f>IF(転記作業用!$K244=0,"-",転記作業用!D244)</f>
        <v>-</v>
      </c>
      <c r="F244" s="203" t="str">
        <f>IF(転記作業用!$K244=0,"-",転記作業用!E244)</f>
        <v>-</v>
      </c>
      <c r="G244" s="203" t="str">
        <f>IF(転記作業用!$K244=0,"-",転記作業用!F244)</f>
        <v>-</v>
      </c>
      <c r="H244" s="203" t="str">
        <f>IF(転記作業用!$K244=0,"-",転記作業用!G244)</f>
        <v>-</v>
      </c>
      <c r="I244" s="203" t="str">
        <f>IF(転記作業用!$K244=0,"-",転記作業用!H244)</f>
        <v>-</v>
      </c>
      <c r="J244" s="203" t="str">
        <f>IF(転記作業用!$K244=0,"-",転記作業用!I244)</f>
        <v>-</v>
      </c>
      <c r="K244" s="203" t="str">
        <f>IF(転記作業用!$K244=0,"-",転記作業用!J244)</f>
        <v>-</v>
      </c>
      <c r="L244" s="203" t="str">
        <f>IF(転記作業用!$S244=0,"-",転記作業用!L244)</f>
        <v>-</v>
      </c>
      <c r="M244" s="203" t="str">
        <f>IF(転記作業用!$S244=0,"-",転記作業用!M244)</f>
        <v>-</v>
      </c>
      <c r="N244" s="203" t="str">
        <f>IF(転記作業用!$S244=0,"-",転記作業用!N244)</f>
        <v>-</v>
      </c>
      <c r="O244" s="203" t="str">
        <f>IF(転記作業用!$S244=0,"-",転記作業用!O244)</f>
        <v>-</v>
      </c>
      <c r="P244" s="203" t="str">
        <f>IF(転記作業用!$S244=0,"-",転記作業用!P244)</f>
        <v>-</v>
      </c>
      <c r="Q244" s="203" t="str">
        <f>IF(転記作業用!$S244=0,"-",転記作業用!Q244)</f>
        <v>-</v>
      </c>
      <c r="R244" s="203" t="str">
        <f>IF(転記作業用!$S244=0,"-",転記作業用!R244)</f>
        <v>-</v>
      </c>
      <c r="S244" s="203" t="str">
        <f>IF(転記作業用!$AB244=0,"-",転記作業用!T244)</f>
        <v>-</v>
      </c>
      <c r="T244" s="203" t="str">
        <f>IF(転記作業用!$AB244=0,"-",転記作業用!U244)</f>
        <v>-</v>
      </c>
      <c r="U244" s="203" t="str">
        <f>IF(転記作業用!$AB244=0,"-",転記作業用!V244)</f>
        <v>-</v>
      </c>
      <c r="V244" s="203" t="str">
        <f>IF(転記作業用!$AB244=0,"-",転記作業用!W244)</f>
        <v>-</v>
      </c>
      <c r="W244" s="203" t="str">
        <f>IF(転記作業用!$AB244=0,"-",転記作業用!X244)</f>
        <v>-</v>
      </c>
      <c r="X244" s="203" t="str">
        <f>IF(転記作業用!$AB244=0,"-",転記作業用!Y244)</f>
        <v>-</v>
      </c>
      <c r="Y244" s="203" t="str">
        <f>IF(転記作業用!$AB244=0,"-",転記作業用!Z244)</f>
        <v>-</v>
      </c>
      <c r="Z244" s="203" t="str">
        <f>IF(転記作業用!$AB244=0,"-",転記作業用!AA244)</f>
        <v>-</v>
      </c>
      <c r="AA244" s="203" t="str">
        <f>IF($G244=0,"*",IF(転記作業用!$AK244=0,"-",転記作業用!AC244))</f>
        <v>-</v>
      </c>
      <c r="AB244" s="203" t="str">
        <f>IF($G244=0,"*",IF(転記作業用!$AK244=0,"-",転記作業用!AD244))</f>
        <v>-</v>
      </c>
      <c r="AC244" s="203" t="str">
        <f>IF($G244=0,"*",IF(転記作業用!$AK244=0,"-",転記作業用!AE244))</f>
        <v>-</v>
      </c>
      <c r="AD244" s="203" t="str">
        <f>IF($G244=0,"*",IF(転記作業用!$AK244=0,"-",転記作業用!AF244))</f>
        <v>-</v>
      </c>
      <c r="AE244" s="203" t="str">
        <f>IF($G244=0,"*",IF(転記作業用!$AK244=0,"-",転記作業用!AG244))</f>
        <v>-</v>
      </c>
      <c r="AF244" s="203" t="str">
        <f>IF($G244=0,"*",IF(転記作業用!$AK244=0,"-",転記作業用!AH244))</f>
        <v>-</v>
      </c>
      <c r="AG244" s="203" t="str">
        <f>IF($G244=0,"*",IF(転記作業用!$AK244=0,"-",転記作業用!AI244))</f>
        <v>-</v>
      </c>
      <c r="AH244" s="203" t="str">
        <f>IF($G244=0,"*",IF(転記作業用!$AK244=0,"-",転記作業用!AJ244))</f>
        <v>-</v>
      </c>
      <c r="AI244" s="203" t="str">
        <f>IF($H244=0,"*",IF(転記作業用!$AW244=0,"-",転記作業用!AL244))</f>
        <v>-</v>
      </c>
      <c r="AJ244" s="203" t="str">
        <f>IF($H244=0,"*",IF(転記作業用!$AW244=0,"-",転記作業用!AM244))</f>
        <v>-</v>
      </c>
      <c r="AK244" s="203" t="str">
        <f>IF($H244=0,"*",IF(転記作業用!$AW244=0,"-",転記作業用!AN244))</f>
        <v>-</v>
      </c>
      <c r="AL244" s="203" t="str">
        <f>IF($H244=0,"*",IF(転記作業用!$AW244=0,"-",転記作業用!AO244))</f>
        <v>-</v>
      </c>
      <c r="AM244" s="203" t="str">
        <f>IF($H244=0,"*",IF(転記作業用!$AW244=0,"-",転記作業用!AP244))</f>
        <v>-</v>
      </c>
      <c r="AN244" s="203" t="str">
        <f>IF($H244=0,"*",IF(転記作業用!$AW244=0,"-",転記作業用!AQ244))</f>
        <v>-</v>
      </c>
      <c r="AO244" s="203" t="str">
        <f>IF($H244=0,"*",IF(転記作業用!$AW244=0,"-",転記作業用!AR244))</f>
        <v>-</v>
      </c>
      <c r="AP244" s="203" t="str">
        <f>IF($H244=0,"*",IF(転記作業用!$AW244=0,"-",転記作業用!AS244))</f>
        <v>-</v>
      </c>
      <c r="AQ244" s="203" t="str">
        <f>IF($H244=0,"*",IF(転記作業用!$AW244=0,"-",転記作業用!AT244))</f>
        <v>-</v>
      </c>
      <c r="AR244" s="203" t="str">
        <f>IF($H244=0,"*",IF(転記作業用!$AW244=0,"-",転記作業用!AU244))</f>
        <v>-</v>
      </c>
      <c r="AS244" s="203" t="str">
        <f>IF($H244=0,"*",IF(転記作業用!$AW244=0,"-",転記作業用!AV244))</f>
        <v>-</v>
      </c>
      <c r="AT244" s="203" t="str">
        <f>IF($I244=0,"*",IF(転記作業用!$BM244=0,"-",転記作業用!AX244))</f>
        <v>-</v>
      </c>
      <c r="AU244" s="203" t="str">
        <f>IF($I244=0,"*",IF(転記作業用!$BM244=0,"-",転記作業用!AY244))</f>
        <v>-</v>
      </c>
      <c r="AV244" s="203" t="str">
        <f>IF($I244=0,"*",IF(転記作業用!$BM244=0,"-",転記作業用!AZ244))</f>
        <v>-</v>
      </c>
      <c r="AW244" s="203" t="str">
        <f>IF($I244=0,"*",IF(転記作業用!$BM244=0,"-",転記作業用!BA244))</f>
        <v>-</v>
      </c>
      <c r="AX244" s="203" t="str">
        <f>IF($I244=0,"*",IF(転記作業用!$BM244=0,"-",転記作業用!BB244))</f>
        <v>-</v>
      </c>
      <c r="AY244" s="203" t="str">
        <f>IF($I244=0,"*",IF(転記作業用!$BM244=0,"-",転記作業用!BC244))</f>
        <v>-</v>
      </c>
      <c r="AZ244" s="203" t="str">
        <f>IF($I244=0,"*",IF(転記作業用!$BM244=0,"-",転記作業用!BD244))</f>
        <v>-</v>
      </c>
      <c r="BA244" s="203" t="str">
        <f>IF($I244=0,"*",IF(転記作業用!$BM244=0,"-",転記作業用!BE244))</f>
        <v>-</v>
      </c>
      <c r="BB244" s="203" t="str">
        <f>IF($I244=0,"*",IF(転記作業用!$BM244=0,"-",転記作業用!BF244))</f>
        <v>-</v>
      </c>
      <c r="BC244" s="203" t="str">
        <f>IF($I244=0,"*",IF(転記作業用!$BM244=0,"-",転記作業用!BG244))</f>
        <v>-</v>
      </c>
      <c r="BD244" s="203" t="str">
        <f>IF($I244=0,"*",IF(転記作業用!$BM244=0,"-",転記作業用!BH244))</f>
        <v>-</v>
      </c>
      <c r="BE244" s="203" t="str">
        <f>IF($I244=0,"*",IF(転記作業用!$BM244=0,"-",転記作業用!BI244))</f>
        <v>-</v>
      </c>
      <c r="BF244" s="203" t="str">
        <f>IF($I244=0,"*",IF(転記作業用!$BM244=0,"-",転記作業用!BJ244))</f>
        <v>-</v>
      </c>
      <c r="BG244" s="203" t="str">
        <f>IF($I244=0,"*",IF(転記作業用!$BM244=0,"-",転記作業用!BK244))</f>
        <v>-</v>
      </c>
      <c r="BH244" s="203" t="str">
        <f>IF($I244=0,"*",IF(転記作業用!$BM244=0,"-",転記作業用!BL244))</f>
        <v>-</v>
      </c>
      <c r="BI244" s="203" t="str">
        <f>IF('在宅生活改善調査（利用者票）'!BI253="","-",'在宅生活改善調査（利用者票）'!BI253)</f>
        <v>-</v>
      </c>
      <c r="BJ244" s="203" t="str">
        <f>IF($BI244=4,"*",IF(転記作業用!$CK244=0,"-",転記作業用!BO244))</f>
        <v>-</v>
      </c>
      <c r="BK244" s="203" t="str">
        <f>IF($BI244=4,"*",IF(転記作業用!$CK244=0,"-",転記作業用!BP244))</f>
        <v>-</v>
      </c>
      <c r="BL244" s="203" t="str">
        <f>IF($BI244=4,"*",IF(転記作業用!$CK244=0,"-",転記作業用!BQ244))</f>
        <v>-</v>
      </c>
      <c r="BM244" s="203" t="str">
        <f>IF($BI244=4,"*",IF(転記作業用!$CK244=0,"-",転記作業用!BR244))</f>
        <v>-</v>
      </c>
      <c r="BN244" s="203" t="str">
        <f>IF($BI244=4,"*",IF(転記作業用!$CK244=0,"-",転記作業用!BS244))</f>
        <v>-</v>
      </c>
      <c r="BO244" s="203" t="str">
        <f>IF($BI244=4,"*",IF(転記作業用!$CK244=0,"-",転記作業用!BT244))</f>
        <v>-</v>
      </c>
      <c r="BP244" s="203" t="str">
        <f>IF($BI244=4,"*",IF(転記作業用!$CK244=0,"-",転記作業用!BU244))</f>
        <v>-</v>
      </c>
      <c r="BQ244" s="203" t="str">
        <f>IF($BI244=4,"*",IF(転記作業用!$CK244=0,"-",転記作業用!BV244))</f>
        <v>-</v>
      </c>
      <c r="BR244" s="203" t="str">
        <f>IF($BI244=4,"*",IF(転記作業用!$CK244=0,"-",転記作業用!BW244))</f>
        <v>-</v>
      </c>
      <c r="BS244" s="203" t="str">
        <f>IF($BI244=4,"*",IF(転記作業用!$CK244=0,"-",転記作業用!BX244))</f>
        <v>-</v>
      </c>
      <c r="BT244" s="203" t="str">
        <f>IF($BI244=4,"*",IF(転記作業用!$CK244=0,"-",転記作業用!BY244))</f>
        <v>-</v>
      </c>
      <c r="BU244" s="203" t="str">
        <f>IF($BI244=4,"*",IF(転記作業用!$CK244=0,"-",転記作業用!BZ244))</f>
        <v>-</v>
      </c>
      <c r="BV244" s="203" t="str">
        <f>IF($BI244=4,"*",IF(転記作業用!$CK244=0,"-",転記作業用!CA244))</f>
        <v>-</v>
      </c>
      <c r="BW244" s="203" t="str">
        <f>IF($BI244=4,"*",IF(転記作業用!$CK244=0,"-",転記作業用!CB244))</f>
        <v>-</v>
      </c>
      <c r="BX244" s="203" t="str">
        <f>IF($BI244=4,"*",IF(転記作業用!$CK244=0,"-",転記作業用!CC244))</f>
        <v>-</v>
      </c>
      <c r="BY244" s="203" t="str">
        <f>IF($BI244=4,"*",IF(転記作業用!$CK244=0,"-",転記作業用!CD244))</f>
        <v>-</v>
      </c>
      <c r="BZ244" s="203" t="str">
        <f>IF($BI244=4,"*",IF(転記作業用!$CK244=0,"-",転記作業用!CE244))</f>
        <v>-</v>
      </c>
      <c r="CA244" s="203" t="str">
        <f>IF($BI244=4,"*",IF(転記作業用!$CK244=0,"-",転記作業用!CF244))</f>
        <v>-</v>
      </c>
      <c r="CB244" s="203" t="str">
        <f>IF($BI244=4,"*",IF(転記作業用!$CK244=0,"-",転記作業用!CG244))</f>
        <v>-</v>
      </c>
      <c r="CC244" s="203" t="str">
        <f>IF(転記作業用!$CJ244=0,"*",IF('在宅生活改善調査（利用者票）'!CC253="","-",'在宅生活改善調査（利用者票）'!CC253))</f>
        <v>*</v>
      </c>
      <c r="CD244" s="203" t="str">
        <f>IF(転記作業用!CI244=0,"*",IF('在宅生活改善調査（利用者票）'!CD253="","-",'在宅生活改善調査（利用者票）'!CD253))</f>
        <v>*</v>
      </c>
      <c r="CE244" s="203" t="str">
        <f>IF(CB244&lt;&gt;1,"*",IF('在宅生活改善調査（利用者票）'!CE253="","-",'在宅生活改善調査（利用者票）'!CE253))</f>
        <v>*</v>
      </c>
    </row>
    <row r="245" spans="2:83" x14ac:dyDescent="0.15">
      <c r="B245" s="203" t="str">
        <f>IF('在宅生活改善調査（利用者票）'!B254="","-",'在宅生活改善調査（利用者票）'!B254)</f>
        <v>-</v>
      </c>
      <c r="C245" s="203" t="str">
        <f>IF('在宅生活改善調査（利用者票）'!C254="","-",'在宅生活改善調査（利用者票）'!C254)</f>
        <v>-</v>
      </c>
      <c r="D245" s="203" t="str">
        <f>IF('在宅生活改善調査（利用者票）'!D254="","-",'在宅生活改善調査（利用者票）'!D254)</f>
        <v>-</v>
      </c>
      <c r="E245" s="203" t="str">
        <f>IF(転記作業用!$K245=0,"-",転記作業用!D245)</f>
        <v>-</v>
      </c>
      <c r="F245" s="203" t="str">
        <f>IF(転記作業用!$K245=0,"-",転記作業用!E245)</f>
        <v>-</v>
      </c>
      <c r="G245" s="203" t="str">
        <f>IF(転記作業用!$K245=0,"-",転記作業用!F245)</f>
        <v>-</v>
      </c>
      <c r="H245" s="203" t="str">
        <f>IF(転記作業用!$K245=0,"-",転記作業用!G245)</f>
        <v>-</v>
      </c>
      <c r="I245" s="203" t="str">
        <f>IF(転記作業用!$K245=0,"-",転記作業用!H245)</f>
        <v>-</v>
      </c>
      <c r="J245" s="203" t="str">
        <f>IF(転記作業用!$K245=0,"-",転記作業用!I245)</f>
        <v>-</v>
      </c>
      <c r="K245" s="203" t="str">
        <f>IF(転記作業用!$K245=0,"-",転記作業用!J245)</f>
        <v>-</v>
      </c>
      <c r="L245" s="203" t="str">
        <f>IF(転記作業用!$S245=0,"-",転記作業用!L245)</f>
        <v>-</v>
      </c>
      <c r="M245" s="203" t="str">
        <f>IF(転記作業用!$S245=0,"-",転記作業用!M245)</f>
        <v>-</v>
      </c>
      <c r="N245" s="203" t="str">
        <f>IF(転記作業用!$S245=0,"-",転記作業用!N245)</f>
        <v>-</v>
      </c>
      <c r="O245" s="203" t="str">
        <f>IF(転記作業用!$S245=0,"-",転記作業用!O245)</f>
        <v>-</v>
      </c>
      <c r="P245" s="203" t="str">
        <f>IF(転記作業用!$S245=0,"-",転記作業用!P245)</f>
        <v>-</v>
      </c>
      <c r="Q245" s="203" t="str">
        <f>IF(転記作業用!$S245=0,"-",転記作業用!Q245)</f>
        <v>-</v>
      </c>
      <c r="R245" s="203" t="str">
        <f>IF(転記作業用!$S245=0,"-",転記作業用!R245)</f>
        <v>-</v>
      </c>
      <c r="S245" s="203" t="str">
        <f>IF(転記作業用!$AB245=0,"-",転記作業用!T245)</f>
        <v>-</v>
      </c>
      <c r="T245" s="203" t="str">
        <f>IF(転記作業用!$AB245=0,"-",転記作業用!U245)</f>
        <v>-</v>
      </c>
      <c r="U245" s="203" t="str">
        <f>IF(転記作業用!$AB245=0,"-",転記作業用!V245)</f>
        <v>-</v>
      </c>
      <c r="V245" s="203" t="str">
        <f>IF(転記作業用!$AB245=0,"-",転記作業用!W245)</f>
        <v>-</v>
      </c>
      <c r="W245" s="203" t="str">
        <f>IF(転記作業用!$AB245=0,"-",転記作業用!X245)</f>
        <v>-</v>
      </c>
      <c r="X245" s="203" t="str">
        <f>IF(転記作業用!$AB245=0,"-",転記作業用!Y245)</f>
        <v>-</v>
      </c>
      <c r="Y245" s="203" t="str">
        <f>IF(転記作業用!$AB245=0,"-",転記作業用!Z245)</f>
        <v>-</v>
      </c>
      <c r="Z245" s="203" t="str">
        <f>IF(転記作業用!$AB245=0,"-",転記作業用!AA245)</f>
        <v>-</v>
      </c>
      <c r="AA245" s="203" t="str">
        <f>IF($G245=0,"*",IF(転記作業用!$AK245=0,"-",転記作業用!AC245))</f>
        <v>-</v>
      </c>
      <c r="AB245" s="203" t="str">
        <f>IF($G245=0,"*",IF(転記作業用!$AK245=0,"-",転記作業用!AD245))</f>
        <v>-</v>
      </c>
      <c r="AC245" s="203" t="str">
        <f>IF($G245=0,"*",IF(転記作業用!$AK245=0,"-",転記作業用!AE245))</f>
        <v>-</v>
      </c>
      <c r="AD245" s="203" t="str">
        <f>IF($G245=0,"*",IF(転記作業用!$AK245=0,"-",転記作業用!AF245))</f>
        <v>-</v>
      </c>
      <c r="AE245" s="203" t="str">
        <f>IF($G245=0,"*",IF(転記作業用!$AK245=0,"-",転記作業用!AG245))</f>
        <v>-</v>
      </c>
      <c r="AF245" s="203" t="str">
        <f>IF($G245=0,"*",IF(転記作業用!$AK245=0,"-",転記作業用!AH245))</f>
        <v>-</v>
      </c>
      <c r="AG245" s="203" t="str">
        <f>IF($G245=0,"*",IF(転記作業用!$AK245=0,"-",転記作業用!AI245))</f>
        <v>-</v>
      </c>
      <c r="AH245" s="203" t="str">
        <f>IF($G245=0,"*",IF(転記作業用!$AK245=0,"-",転記作業用!AJ245))</f>
        <v>-</v>
      </c>
      <c r="AI245" s="203" t="str">
        <f>IF($H245=0,"*",IF(転記作業用!$AW245=0,"-",転記作業用!AL245))</f>
        <v>-</v>
      </c>
      <c r="AJ245" s="203" t="str">
        <f>IF($H245=0,"*",IF(転記作業用!$AW245=0,"-",転記作業用!AM245))</f>
        <v>-</v>
      </c>
      <c r="AK245" s="203" t="str">
        <f>IF($H245=0,"*",IF(転記作業用!$AW245=0,"-",転記作業用!AN245))</f>
        <v>-</v>
      </c>
      <c r="AL245" s="203" t="str">
        <f>IF($H245=0,"*",IF(転記作業用!$AW245=0,"-",転記作業用!AO245))</f>
        <v>-</v>
      </c>
      <c r="AM245" s="203" t="str">
        <f>IF($H245=0,"*",IF(転記作業用!$AW245=0,"-",転記作業用!AP245))</f>
        <v>-</v>
      </c>
      <c r="AN245" s="203" t="str">
        <f>IF($H245=0,"*",IF(転記作業用!$AW245=0,"-",転記作業用!AQ245))</f>
        <v>-</v>
      </c>
      <c r="AO245" s="203" t="str">
        <f>IF($H245=0,"*",IF(転記作業用!$AW245=0,"-",転記作業用!AR245))</f>
        <v>-</v>
      </c>
      <c r="AP245" s="203" t="str">
        <f>IF($H245=0,"*",IF(転記作業用!$AW245=0,"-",転記作業用!AS245))</f>
        <v>-</v>
      </c>
      <c r="AQ245" s="203" t="str">
        <f>IF($H245=0,"*",IF(転記作業用!$AW245=0,"-",転記作業用!AT245))</f>
        <v>-</v>
      </c>
      <c r="AR245" s="203" t="str">
        <f>IF($H245=0,"*",IF(転記作業用!$AW245=0,"-",転記作業用!AU245))</f>
        <v>-</v>
      </c>
      <c r="AS245" s="203" t="str">
        <f>IF($H245=0,"*",IF(転記作業用!$AW245=0,"-",転記作業用!AV245))</f>
        <v>-</v>
      </c>
      <c r="AT245" s="203" t="str">
        <f>IF($I245=0,"*",IF(転記作業用!$BM245=0,"-",転記作業用!AX245))</f>
        <v>-</v>
      </c>
      <c r="AU245" s="203" t="str">
        <f>IF($I245=0,"*",IF(転記作業用!$BM245=0,"-",転記作業用!AY245))</f>
        <v>-</v>
      </c>
      <c r="AV245" s="203" t="str">
        <f>IF($I245=0,"*",IF(転記作業用!$BM245=0,"-",転記作業用!AZ245))</f>
        <v>-</v>
      </c>
      <c r="AW245" s="203" t="str">
        <f>IF($I245=0,"*",IF(転記作業用!$BM245=0,"-",転記作業用!BA245))</f>
        <v>-</v>
      </c>
      <c r="AX245" s="203" t="str">
        <f>IF($I245=0,"*",IF(転記作業用!$BM245=0,"-",転記作業用!BB245))</f>
        <v>-</v>
      </c>
      <c r="AY245" s="203" t="str">
        <f>IF($I245=0,"*",IF(転記作業用!$BM245=0,"-",転記作業用!BC245))</f>
        <v>-</v>
      </c>
      <c r="AZ245" s="203" t="str">
        <f>IF($I245=0,"*",IF(転記作業用!$BM245=0,"-",転記作業用!BD245))</f>
        <v>-</v>
      </c>
      <c r="BA245" s="203" t="str">
        <f>IF($I245=0,"*",IF(転記作業用!$BM245=0,"-",転記作業用!BE245))</f>
        <v>-</v>
      </c>
      <c r="BB245" s="203" t="str">
        <f>IF($I245=0,"*",IF(転記作業用!$BM245=0,"-",転記作業用!BF245))</f>
        <v>-</v>
      </c>
      <c r="BC245" s="203" t="str">
        <f>IF($I245=0,"*",IF(転記作業用!$BM245=0,"-",転記作業用!BG245))</f>
        <v>-</v>
      </c>
      <c r="BD245" s="203" t="str">
        <f>IF($I245=0,"*",IF(転記作業用!$BM245=0,"-",転記作業用!BH245))</f>
        <v>-</v>
      </c>
      <c r="BE245" s="203" t="str">
        <f>IF($I245=0,"*",IF(転記作業用!$BM245=0,"-",転記作業用!BI245))</f>
        <v>-</v>
      </c>
      <c r="BF245" s="203" t="str">
        <f>IF($I245=0,"*",IF(転記作業用!$BM245=0,"-",転記作業用!BJ245))</f>
        <v>-</v>
      </c>
      <c r="BG245" s="203" t="str">
        <f>IF($I245=0,"*",IF(転記作業用!$BM245=0,"-",転記作業用!BK245))</f>
        <v>-</v>
      </c>
      <c r="BH245" s="203" t="str">
        <f>IF($I245=0,"*",IF(転記作業用!$BM245=0,"-",転記作業用!BL245))</f>
        <v>-</v>
      </c>
      <c r="BI245" s="203" t="str">
        <f>IF('在宅生活改善調査（利用者票）'!BI254="","-",'在宅生活改善調査（利用者票）'!BI254)</f>
        <v>-</v>
      </c>
      <c r="BJ245" s="203" t="str">
        <f>IF($BI245=4,"*",IF(転記作業用!$CK245=0,"-",転記作業用!BO245))</f>
        <v>-</v>
      </c>
      <c r="BK245" s="203" t="str">
        <f>IF($BI245=4,"*",IF(転記作業用!$CK245=0,"-",転記作業用!BP245))</f>
        <v>-</v>
      </c>
      <c r="BL245" s="203" t="str">
        <f>IF($BI245=4,"*",IF(転記作業用!$CK245=0,"-",転記作業用!BQ245))</f>
        <v>-</v>
      </c>
      <c r="BM245" s="203" t="str">
        <f>IF($BI245=4,"*",IF(転記作業用!$CK245=0,"-",転記作業用!BR245))</f>
        <v>-</v>
      </c>
      <c r="BN245" s="203" t="str">
        <f>IF($BI245=4,"*",IF(転記作業用!$CK245=0,"-",転記作業用!BS245))</f>
        <v>-</v>
      </c>
      <c r="BO245" s="203" t="str">
        <f>IF($BI245=4,"*",IF(転記作業用!$CK245=0,"-",転記作業用!BT245))</f>
        <v>-</v>
      </c>
      <c r="BP245" s="203" t="str">
        <f>IF($BI245=4,"*",IF(転記作業用!$CK245=0,"-",転記作業用!BU245))</f>
        <v>-</v>
      </c>
      <c r="BQ245" s="203" t="str">
        <f>IF($BI245=4,"*",IF(転記作業用!$CK245=0,"-",転記作業用!BV245))</f>
        <v>-</v>
      </c>
      <c r="BR245" s="203" t="str">
        <f>IF($BI245=4,"*",IF(転記作業用!$CK245=0,"-",転記作業用!BW245))</f>
        <v>-</v>
      </c>
      <c r="BS245" s="203" t="str">
        <f>IF($BI245=4,"*",IF(転記作業用!$CK245=0,"-",転記作業用!BX245))</f>
        <v>-</v>
      </c>
      <c r="BT245" s="203" t="str">
        <f>IF($BI245=4,"*",IF(転記作業用!$CK245=0,"-",転記作業用!BY245))</f>
        <v>-</v>
      </c>
      <c r="BU245" s="203" t="str">
        <f>IF($BI245=4,"*",IF(転記作業用!$CK245=0,"-",転記作業用!BZ245))</f>
        <v>-</v>
      </c>
      <c r="BV245" s="203" t="str">
        <f>IF($BI245=4,"*",IF(転記作業用!$CK245=0,"-",転記作業用!CA245))</f>
        <v>-</v>
      </c>
      <c r="BW245" s="203" t="str">
        <f>IF($BI245=4,"*",IF(転記作業用!$CK245=0,"-",転記作業用!CB245))</f>
        <v>-</v>
      </c>
      <c r="BX245" s="203" t="str">
        <f>IF($BI245=4,"*",IF(転記作業用!$CK245=0,"-",転記作業用!CC245))</f>
        <v>-</v>
      </c>
      <c r="BY245" s="203" t="str">
        <f>IF($BI245=4,"*",IF(転記作業用!$CK245=0,"-",転記作業用!CD245))</f>
        <v>-</v>
      </c>
      <c r="BZ245" s="203" t="str">
        <f>IF($BI245=4,"*",IF(転記作業用!$CK245=0,"-",転記作業用!CE245))</f>
        <v>-</v>
      </c>
      <c r="CA245" s="203" t="str">
        <f>IF($BI245=4,"*",IF(転記作業用!$CK245=0,"-",転記作業用!CF245))</f>
        <v>-</v>
      </c>
      <c r="CB245" s="203" t="str">
        <f>IF($BI245=4,"*",IF(転記作業用!$CK245=0,"-",転記作業用!CG245))</f>
        <v>-</v>
      </c>
      <c r="CC245" s="203" t="str">
        <f>IF(転記作業用!$CJ245=0,"*",IF('在宅生活改善調査（利用者票）'!CC254="","-",'在宅生活改善調査（利用者票）'!CC254))</f>
        <v>*</v>
      </c>
      <c r="CD245" s="203" t="str">
        <f>IF(転記作業用!CI245=0,"*",IF('在宅生活改善調査（利用者票）'!CD254="","-",'在宅生活改善調査（利用者票）'!CD254))</f>
        <v>*</v>
      </c>
      <c r="CE245" s="203" t="str">
        <f>IF(CB245&lt;&gt;1,"*",IF('在宅生活改善調査（利用者票）'!CE254="","-",'在宅生活改善調査（利用者票）'!CE254))</f>
        <v>*</v>
      </c>
    </row>
    <row r="246" spans="2:83" x14ac:dyDescent="0.15">
      <c r="B246" s="203" t="str">
        <f>IF('在宅生活改善調査（利用者票）'!B255="","-",'在宅生活改善調査（利用者票）'!B255)</f>
        <v>-</v>
      </c>
      <c r="C246" s="203" t="str">
        <f>IF('在宅生活改善調査（利用者票）'!C255="","-",'在宅生活改善調査（利用者票）'!C255)</f>
        <v>-</v>
      </c>
      <c r="D246" s="203" t="str">
        <f>IF('在宅生活改善調査（利用者票）'!D255="","-",'在宅生活改善調査（利用者票）'!D255)</f>
        <v>-</v>
      </c>
      <c r="E246" s="203" t="str">
        <f>IF(転記作業用!$K246=0,"-",転記作業用!D246)</f>
        <v>-</v>
      </c>
      <c r="F246" s="203" t="str">
        <f>IF(転記作業用!$K246=0,"-",転記作業用!E246)</f>
        <v>-</v>
      </c>
      <c r="G246" s="203" t="str">
        <f>IF(転記作業用!$K246=0,"-",転記作業用!F246)</f>
        <v>-</v>
      </c>
      <c r="H246" s="203" t="str">
        <f>IF(転記作業用!$K246=0,"-",転記作業用!G246)</f>
        <v>-</v>
      </c>
      <c r="I246" s="203" t="str">
        <f>IF(転記作業用!$K246=0,"-",転記作業用!H246)</f>
        <v>-</v>
      </c>
      <c r="J246" s="203" t="str">
        <f>IF(転記作業用!$K246=0,"-",転記作業用!I246)</f>
        <v>-</v>
      </c>
      <c r="K246" s="203" t="str">
        <f>IF(転記作業用!$K246=0,"-",転記作業用!J246)</f>
        <v>-</v>
      </c>
      <c r="L246" s="203" t="str">
        <f>IF(転記作業用!$S246=0,"-",転記作業用!L246)</f>
        <v>-</v>
      </c>
      <c r="M246" s="203" t="str">
        <f>IF(転記作業用!$S246=0,"-",転記作業用!M246)</f>
        <v>-</v>
      </c>
      <c r="N246" s="203" t="str">
        <f>IF(転記作業用!$S246=0,"-",転記作業用!N246)</f>
        <v>-</v>
      </c>
      <c r="O246" s="203" t="str">
        <f>IF(転記作業用!$S246=0,"-",転記作業用!O246)</f>
        <v>-</v>
      </c>
      <c r="P246" s="203" t="str">
        <f>IF(転記作業用!$S246=0,"-",転記作業用!P246)</f>
        <v>-</v>
      </c>
      <c r="Q246" s="203" t="str">
        <f>IF(転記作業用!$S246=0,"-",転記作業用!Q246)</f>
        <v>-</v>
      </c>
      <c r="R246" s="203" t="str">
        <f>IF(転記作業用!$S246=0,"-",転記作業用!R246)</f>
        <v>-</v>
      </c>
      <c r="S246" s="203" t="str">
        <f>IF(転記作業用!$AB246=0,"-",転記作業用!T246)</f>
        <v>-</v>
      </c>
      <c r="T246" s="203" t="str">
        <f>IF(転記作業用!$AB246=0,"-",転記作業用!U246)</f>
        <v>-</v>
      </c>
      <c r="U246" s="203" t="str">
        <f>IF(転記作業用!$AB246=0,"-",転記作業用!V246)</f>
        <v>-</v>
      </c>
      <c r="V246" s="203" t="str">
        <f>IF(転記作業用!$AB246=0,"-",転記作業用!W246)</f>
        <v>-</v>
      </c>
      <c r="W246" s="203" t="str">
        <f>IF(転記作業用!$AB246=0,"-",転記作業用!X246)</f>
        <v>-</v>
      </c>
      <c r="X246" s="203" t="str">
        <f>IF(転記作業用!$AB246=0,"-",転記作業用!Y246)</f>
        <v>-</v>
      </c>
      <c r="Y246" s="203" t="str">
        <f>IF(転記作業用!$AB246=0,"-",転記作業用!Z246)</f>
        <v>-</v>
      </c>
      <c r="Z246" s="203" t="str">
        <f>IF(転記作業用!$AB246=0,"-",転記作業用!AA246)</f>
        <v>-</v>
      </c>
      <c r="AA246" s="203" t="str">
        <f>IF($G246=0,"*",IF(転記作業用!$AK246=0,"-",転記作業用!AC246))</f>
        <v>-</v>
      </c>
      <c r="AB246" s="203" t="str">
        <f>IF($G246=0,"*",IF(転記作業用!$AK246=0,"-",転記作業用!AD246))</f>
        <v>-</v>
      </c>
      <c r="AC246" s="203" t="str">
        <f>IF($G246=0,"*",IF(転記作業用!$AK246=0,"-",転記作業用!AE246))</f>
        <v>-</v>
      </c>
      <c r="AD246" s="203" t="str">
        <f>IF($G246=0,"*",IF(転記作業用!$AK246=0,"-",転記作業用!AF246))</f>
        <v>-</v>
      </c>
      <c r="AE246" s="203" t="str">
        <f>IF($G246=0,"*",IF(転記作業用!$AK246=0,"-",転記作業用!AG246))</f>
        <v>-</v>
      </c>
      <c r="AF246" s="203" t="str">
        <f>IF($G246=0,"*",IF(転記作業用!$AK246=0,"-",転記作業用!AH246))</f>
        <v>-</v>
      </c>
      <c r="AG246" s="203" t="str">
        <f>IF($G246=0,"*",IF(転記作業用!$AK246=0,"-",転記作業用!AI246))</f>
        <v>-</v>
      </c>
      <c r="AH246" s="203" t="str">
        <f>IF($G246=0,"*",IF(転記作業用!$AK246=0,"-",転記作業用!AJ246))</f>
        <v>-</v>
      </c>
      <c r="AI246" s="203" t="str">
        <f>IF($H246=0,"*",IF(転記作業用!$AW246=0,"-",転記作業用!AL246))</f>
        <v>-</v>
      </c>
      <c r="AJ246" s="203" t="str">
        <f>IF($H246=0,"*",IF(転記作業用!$AW246=0,"-",転記作業用!AM246))</f>
        <v>-</v>
      </c>
      <c r="AK246" s="203" t="str">
        <f>IF($H246=0,"*",IF(転記作業用!$AW246=0,"-",転記作業用!AN246))</f>
        <v>-</v>
      </c>
      <c r="AL246" s="203" t="str">
        <f>IF($H246=0,"*",IF(転記作業用!$AW246=0,"-",転記作業用!AO246))</f>
        <v>-</v>
      </c>
      <c r="AM246" s="203" t="str">
        <f>IF($H246=0,"*",IF(転記作業用!$AW246=0,"-",転記作業用!AP246))</f>
        <v>-</v>
      </c>
      <c r="AN246" s="203" t="str">
        <f>IF($H246=0,"*",IF(転記作業用!$AW246=0,"-",転記作業用!AQ246))</f>
        <v>-</v>
      </c>
      <c r="AO246" s="203" t="str">
        <f>IF($H246=0,"*",IF(転記作業用!$AW246=0,"-",転記作業用!AR246))</f>
        <v>-</v>
      </c>
      <c r="AP246" s="203" t="str">
        <f>IF($H246=0,"*",IF(転記作業用!$AW246=0,"-",転記作業用!AS246))</f>
        <v>-</v>
      </c>
      <c r="AQ246" s="203" t="str">
        <f>IF($H246=0,"*",IF(転記作業用!$AW246=0,"-",転記作業用!AT246))</f>
        <v>-</v>
      </c>
      <c r="AR246" s="203" t="str">
        <f>IF($H246=0,"*",IF(転記作業用!$AW246=0,"-",転記作業用!AU246))</f>
        <v>-</v>
      </c>
      <c r="AS246" s="203" t="str">
        <f>IF($H246=0,"*",IF(転記作業用!$AW246=0,"-",転記作業用!AV246))</f>
        <v>-</v>
      </c>
      <c r="AT246" s="203" t="str">
        <f>IF($I246=0,"*",IF(転記作業用!$BM246=0,"-",転記作業用!AX246))</f>
        <v>-</v>
      </c>
      <c r="AU246" s="203" t="str">
        <f>IF($I246=0,"*",IF(転記作業用!$BM246=0,"-",転記作業用!AY246))</f>
        <v>-</v>
      </c>
      <c r="AV246" s="203" t="str">
        <f>IF($I246=0,"*",IF(転記作業用!$BM246=0,"-",転記作業用!AZ246))</f>
        <v>-</v>
      </c>
      <c r="AW246" s="203" t="str">
        <f>IF($I246=0,"*",IF(転記作業用!$BM246=0,"-",転記作業用!BA246))</f>
        <v>-</v>
      </c>
      <c r="AX246" s="203" t="str">
        <f>IF($I246=0,"*",IF(転記作業用!$BM246=0,"-",転記作業用!BB246))</f>
        <v>-</v>
      </c>
      <c r="AY246" s="203" t="str">
        <f>IF($I246=0,"*",IF(転記作業用!$BM246=0,"-",転記作業用!BC246))</f>
        <v>-</v>
      </c>
      <c r="AZ246" s="203" t="str">
        <f>IF($I246=0,"*",IF(転記作業用!$BM246=0,"-",転記作業用!BD246))</f>
        <v>-</v>
      </c>
      <c r="BA246" s="203" t="str">
        <f>IF($I246=0,"*",IF(転記作業用!$BM246=0,"-",転記作業用!BE246))</f>
        <v>-</v>
      </c>
      <c r="BB246" s="203" t="str">
        <f>IF($I246=0,"*",IF(転記作業用!$BM246=0,"-",転記作業用!BF246))</f>
        <v>-</v>
      </c>
      <c r="BC246" s="203" t="str">
        <f>IF($I246=0,"*",IF(転記作業用!$BM246=0,"-",転記作業用!BG246))</f>
        <v>-</v>
      </c>
      <c r="BD246" s="203" t="str">
        <f>IF($I246=0,"*",IF(転記作業用!$BM246=0,"-",転記作業用!BH246))</f>
        <v>-</v>
      </c>
      <c r="BE246" s="203" t="str">
        <f>IF($I246=0,"*",IF(転記作業用!$BM246=0,"-",転記作業用!BI246))</f>
        <v>-</v>
      </c>
      <c r="BF246" s="203" t="str">
        <f>IF($I246=0,"*",IF(転記作業用!$BM246=0,"-",転記作業用!BJ246))</f>
        <v>-</v>
      </c>
      <c r="BG246" s="203" t="str">
        <f>IF($I246=0,"*",IF(転記作業用!$BM246=0,"-",転記作業用!BK246))</f>
        <v>-</v>
      </c>
      <c r="BH246" s="203" t="str">
        <f>IF($I246=0,"*",IF(転記作業用!$BM246=0,"-",転記作業用!BL246))</f>
        <v>-</v>
      </c>
      <c r="BI246" s="203" t="str">
        <f>IF('在宅生活改善調査（利用者票）'!BI255="","-",'在宅生活改善調査（利用者票）'!BI255)</f>
        <v>-</v>
      </c>
      <c r="BJ246" s="203" t="str">
        <f>IF($BI246=4,"*",IF(転記作業用!$CK246=0,"-",転記作業用!BO246))</f>
        <v>-</v>
      </c>
      <c r="BK246" s="203" t="str">
        <f>IF($BI246=4,"*",IF(転記作業用!$CK246=0,"-",転記作業用!BP246))</f>
        <v>-</v>
      </c>
      <c r="BL246" s="203" t="str">
        <f>IF($BI246=4,"*",IF(転記作業用!$CK246=0,"-",転記作業用!BQ246))</f>
        <v>-</v>
      </c>
      <c r="BM246" s="203" t="str">
        <f>IF($BI246=4,"*",IF(転記作業用!$CK246=0,"-",転記作業用!BR246))</f>
        <v>-</v>
      </c>
      <c r="BN246" s="203" t="str">
        <f>IF($BI246=4,"*",IF(転記作業用!$CK246=0,"-",転記作業用!BS246))</f>
        <v>-</v>
      </c>
      <c r="BO246" s="203" t="str">
        <f>IF($BI246=4,"*",IF(転記作業用!$CK246=0,"-",転記作業用!BT246))</f>
        <v>-</v>
      </c>
      <c r="BP246" s="203" t="str">
        <f>IF($BI246=4,"*",IF(転記作業用!$CK246=0,"-",転記作業用!BU246))</f>
        <v>-</v>
      </c>
      <c r="BQ246" s="203" t="str">
        <f>IF($BI246=4,"*",IF(転記作業用!$CK246=0,"-",転記作業用!BV246))</f>
        <v>-</v>
      </c>
      <c r="BR246" s="203" t="str">
        <f>IF($BI246=4,"*",IF(転記作業用!$CK246=0,"-",転記作業用!BW246))</f>
        <v>-</v>
      </c>
      <c r="BS246" s="203" t="str">
        <f>IF($BI246=4,"*",IF(転記作業用!$CK246=0,"-",転記作業用!BX246))</f>
        <v>-</v>
      </c>
      <c r="BT246" s="203" t="str">
        <f>IF($BI246=4,"*",IF(転記作業用!$CK246=0,"-",転記作業用!BY246))</f>
        <v>-</v>
      </c>
      <c r="BU246" s="203" t="str">
        <f>IF($BI246=4,"*",IF(転記作業用!$CK246=0,"-",転記作業用!BZ246))</f>
        <v>-</v>
      </c>
      <c r="BV246" s="203" t="str">
        <f>IF($BI246=4,"*",IF(転記作業用!$CK246=0,"-",転記作業用!CA246))</f>
        <v>-</v>
      </c>
      <c r="BW246" s="203" t="str">
        <f>IF($BI246=4,"*",IF(転記作業用!$CK246=0,"-",転記作業用!CB246))</f>
        <v>-</v>
      </c>
      <c r="BX246" s="203" t="str">
        <f>IF($BI246=4,"*",IF(転記作業用!$CK246=0,"-",転記作業用!CC246))</f>
        <v>-</v>
      </c>
      <c r="BY246" s="203" t="str">
        <f>IF($BI246=4,"*",IF(転記作業用!$CK246=0,"-",転記作業用!CD246))</f>
        <v>-</v>
      </c>
      <c r="BZ246" s="203" t="str">
        <f>IF($BI246=4,"*",IF(転記作業用!$CK246=0,"-",転記作業用!CE246))</f>
        <v>-</v>
      </c>
      <c r="CA246" s="203" t="str">
        <f>IF($BI246=4,"*",IF(転記作業用!$CK246=0,"-",転記作業用!CF246))</f>
        <v>-</v>
      </c>
      <c r="CB246" s="203" t="str">
        <f>IF($BI246=4,"*",IF(転記作業用!$CK246=0,"-",転記作業用!CG246))</f>
        <v>-</v>
      </c>
      <c r="CC246" s="203" t="str">
        <f>IF(転記作業用!$CJ246=0,"*",IF('在宅生活改善調査（利用者票）'!CC255="","-",'在宅生活改善調査（利用者票）'!CC255))</f>
        <v>*</v>
      </c>
      <c r="CD246" s="203" t="str">
        <f>IF(転記作業用!CI246=0,"*",IF('在宅生活改善調査（利用者票）'!CD255="","-",'在宅生活改善調査（利用者票）'!CD255))</f>
        <v>*</v>
      </c>
      <c r="CE246" s="203" t="str">
        <f>IF(CB246&lt;&gt;1,"*",IF('在宅生活改善調査（利用者票）'!CE255="","-",'在宅生活改善調査（利用者票）'!CE255))</f>
        <v>*</v>
      </c>
    </row>
    <row r="247" spans="2:83" x14ac:dyDescent="0.15">
      <c r="B247" s="203" t="str">
        <f>IF('在宅生活改善調査（利用者票）'!B256="","-",'在宅生活改善調査（利用者票）'!B256)</f>
        <v>-</v>
      </c>
      <c r="C247" s="203" t="str">
        <f>IF('在宅生活改善調査（利用者票）'!C256="","-",'在宅生活改善調査（利用者票）'!C256)</f>
        <v>-</v>
      </c>
      <c r="D247" s="203" t="str">
        <f>IF('在宅生活改善調査（利用者票）'!D256="","-",'在宅生活改善調査（利用者票）'!D256)</f>
        <v>-</v>
      </c>
      <c r="E247" s="203" t="str">
        <f>IF(転記作業用!$K247=0,"-",転記作業用!D247)</f>
        <v>-</v>
      </c>
      <c r="F247" s="203" t="str">
        <f>IF(転記作業用!$K247=0,"-",転記作業用!E247)</f>
        <v>-</v>
      </c>
      <c r="G247" s="203" t="str">
        <f>IF(転記作業用!$K247=0,"-",転記作業用!F247)</f>
        <v>-</v>
      </c>
      <c r="H247" s="203" t="str">
        <f>IF(転記作業用!$K247=0,"-",転記作業用!G247)</f>
        <v>-</v>
      </c>
      <c r="I247" s="203" t="str">
        <f>IF(転記作業用!$K247=0,"-",転記作業用!H247)</f>
        <v>-</v>
      </c>
      <c r="J247" s="203" t="str">
        <f>IF(転記作業用!$K247=0,"-",転記作業用!I247)</f>
        <v>-</v>
      </c>
      <c r="K247" s="203" t="str">
        <f>IF(転記作業用!$K247=0,"-",転記作業用!J247)</f>
        <v>-</v>
      </c>
      <c r="L247" s="203" t="str">
        <f>IF(転記作業用!$S247=0,"-",転記作業用!L247)</f>
        <v>-</v>
      </c>
      <c r="M247" s="203" t="str">
        <f>IF(転記作業用!$S247=0,"-",転記作業用!M247)</f>
        <v>-</v>
      </c>
      <c r="N247" s="203" t="str">
        <f>IF(転記作業用!$S247=0,"-",転記作業用!N247)</f>
        <v>-</v>
      </c>
      <c r="O247" s="203" t="str">
        <f>IF(転記作業用!$S247=0,"-",転記作業用!O247)</f>
        <v>-</v>
      </c>
      <c r="P247" s="203" t="str">
        <f>IF(転記作業用!$S247=0,"-",転記作業用!P247)</f>
        <v>-</v>
      </c>
      <c r="Q247" s="203" t="str">
        <f>IF(転記作業用!$S247=0,"-",転記作業用!Q247)</f>
        <v>-</v>
      </c>
      <c r="R247" s="203" t="str">
        <f>IF(転記作業用!$S247=0,"-",転記作業用!R247)</f>
        <v>-</v>
      </c>
      <c r="S247" s="203" t="str">
        <f>IF(転記作業用!$AB247=0,"-",転記作業用!T247)</f>
        <v>-</v>
      </c>
      <c r="T247" s="203" t="str">
        <f>IF(転記作業用!$AB247=0,"-",転記作業用!U247)</f>
        <v>-</v>
      </c>
      <c r="U247" s="203" t="str">
        <f>IF(転記作業用!$AB247=0,"-",転記作業用!V247)</f>
        <v>-</v>
      </c>
      <c r="V247" s="203" t="str">
        <f>IF(転記作業用!$AB247=0,"-",転記作業用!W247)</f>
        <v>-</v>
      </c>
      <c r="W247" s="203" t="str">
        <f>IF(転記作業用!$AB247=0,"-",転記作業用!X247)</f>
        <v>-</v>
      </c>
      <c r="X247" s="203" t="str">
        <f>IF(転記作業用!$AB247=0,"-",転記作業用!Y247)</f>
        <v>-</v>
      </c>
      <c r="Y247" s="203" t="str">
        <f>IF(転記作業用!$AB247=0,"-",転記作業用!Z247)</f>
        <v>-</v>
      </c>
      <c r="Z247" s="203" t="str">
        <f>IF(転記作業用!$AB247=0,"-",転記作業用!AA247)</f>
        <v>-</v>
      </c>
      <c r="AA247" s="203" t="str">
        <f>IF($G247=0,"*",IF(転記作業用!$AK247=0,"-",転記作業用!AC247))</f>
        <v>-</v>
      </c>
      <c r="AB247" s="203" t="str">
        <f>IF($G247=0,"*",IF(転記作業用!$AK247=0,"-",転記作業用!AD247))</f>
        <v>-</v>
      </c>
      <c r="AC247" s="203" t="str">
        <f>IF($G247=0,"*",IF(転記作業用!$AK247=0,"-",転記作業用!AE247))</f>
        <v>-</v>
      </c>
      <c r="AD247" s="203" t="str">
        <f>IF($G247=0,"*",IF(転記作業用!$AK247=0,"-",転記作業用!AF247))</f>
        <v>-</v>
      </c>
      <c r="AE247" s="203" t="str">
        <f>IF($G247=0,"*",IF(転記作業用!$AK247=0,"-",転記作業用!AG247))</f>
        <v>-</v>
      </c>
      <c r="AF247" s="203" t="str">
        <f>IF($G247=0,"*",IF(転記作業用!$AK247=0,"-",転記作業用!AH247))</f>
        <v>-</v>
      </c>
      <c r="AG247" s="203" t="str">
        <f>IF($G247=0,"*",IF(転記作業用!$AK247=0,"-",転記作業用!AI247))</f>
        <v>-</v>
      </c>
      <c r="AH247" s="203" t="str">
        <f>IF($G247=0,"*",IF(転記作業用!$AK247=0,"-",転記作業用!AJ247))</f>
        <v>-</v>
      </c>
      <c r="AI247" s="203" t="str">
        <f>IF($H247=0,"*",IF(転記作業用!$AW247=0,"-",転記作業用!AL247))</f>
        <v>-</v>
      </c>
      <c r="AJ247" s="203" t="str">
        <f>IF($H247=0,"*",IF(転記作業用!$AW247=0,"-",転記作業用!AM247))</f>
        <v>-</v>
      </c>
      <c r="AK247" s="203" t="str">
        <f>IF($H247=0,"*",IF(転記作業用!$AW247=0,"-",転記作業用!AN247))</f>
        <v>-</v>
      </c>
      <c r="AL247" s="203" t="str">
        <f>IF($H247=0,"*",IF(転記作業用!$AW247=0,"-",転記作業用!AO247))</f>
        <v>-</v>
      </c>
      <c r="AM247" s="203" t="str">
        <f>IF($H247=0,"*",IF(転記作業用!$AW247=0,"-",転記作業用!AP247))</f>
        <v>-</v>
      </c>
      <c r="AN247" s="203" t="str">
        <f>IF($H247=0,"*",IF(転記作業用!$AW247=0,"-",転記作業用!AQ247))</f>
        <v>-</v>
      </c>
      <c r="AO247" s="203" t="str">
        <f>IF($H247=0,"*",IF(転記作業用!$AW247=0,"-",転記作業用!AR247))</f>
        <v>-</v>
      </c>
      <c r="AP247" s="203" t="str">
        <f>IF($H247=0,"*",IF(転記作業用!$AW247=0,"-",転記作業用!AS247))</f>
        <v>-</v>
      </c>
      <c r="AQ247" s="203" t="str">
        <f>IF($H247=0,"*",IF(転記作業用!$AW247=0,"-",転記作業用!AT247))</f>
        <v>-</v>
      </c>
      <c r="AR247" s="203" t="str">
        <f>IF($H247=0,"*",IF(転記作業用!$AW247=0,"-",転記作業用!AU247))</f>
        <v>-</v>
      </c>
      <c r="AS247" s="203" t="str">
        <f>IF($H247=0,"*",IF(転記作業用!$AW247=0,"-",転記作業用!AV247))</f>
        <v>-</v>
      </c>
      <c r="AT247" s="203" t="str">
        <f>IF($I247=0,"*",IF(転記作業用!$BM247=0,"-",転記作業用!AX247))</f>
        <v>-</v>
      </c>
      <c r="AU247" s="203" t="str">
        <f>IF($I247=0,"*",IF(転記作業用!$BM247=0,"-",転記作業用!AY247))</f>
        <v>-</v>
      </c>
      <c r="AV247" s="203" t="str">
        <f>IF($I247=0,"*",IF(転記作業用!$BM247=0,"-",転記作業用!AZ247))</f>
        <v>-</v>
      </c>
      <c r="AW247" s="203" t="str">
        <f>IF($I247=0,"*",IF(転記作業用!$BM247=0,"-",転記作業用!BA247))</f>
        <v>-</v>
      </c>
      <c r="AX247" s="203" t="str">
        <f>IF($I247=0,"*",IF(転記作業用!$BM247=0,"-",転記作業用!BB247))</f>
        <v>-</v>
      </c>
      <c r="AY247" s="203" t="str">
        <f>IF($I247=0,"*",IF(転記作業用!$BM247=0,"-",転記作業用!BC247))</f>
        <v>-</v>
      </c>
      <c r="AZ247" s="203" t="str">
        <f>IF($I247=0,"*",IF(転記作業用!$BM247=0,"-",転記作業用!BD247))</f>
        <v>-</v>
      </c>
      <c r="BA247" s="203" t="str">
        <f>IF($I247=0,"*",IF(転記作業用!$BM247=0,"-",転記作業用!BE247))</f>
        <v>-</v>
      </c>
      <c r="BB247" s="203" t="str">
        <f>IF($I247=0,"*",IF(転記作業用!$BM247=0,"-",転記作業用!BF247))</f>
        <v>-</v>
      </c>
      <c r="BC247" s="203" t="str">
        <f>IF($I247=0,"*",IF(転記作業用!$BM247=0,"-",転記作業用!BG247))</f>
        <v>-</v>
      </c>
      <c r="BD247" s="203" t="str">
        <f>IF($I247=0,"*",IF(転記作業用!$BM247=0,"-",転記作業用!BH247))</f>
        <v>-</v>
      </c>
      <c r="BE247" s="203" t="str">
        <f>IF($I247=0,"*",IF(転記作業用!$BM247=0,"-",転記作業用!BI247))</f>
        <v>-</v>
      </c>
      <c r="BF247" s="203" t="str">
        <f>IF($I247=0,"*",IF(転記作業用!$BM247=0,"-",転記作業用!BJ247))</f>
        <v>-</v>
      </c>
      <c r="BG247" s="203" t="str">
        <f>IF($I247=0,"*",IF(転記作業用!$BM247=0,"-",転記作業用!BK247))</f>
        <v>-</v>
      </c>
      <c r="BH247" s="203" t="str">
        <f>IF($I247=0,"*",IF(転記作業用!$BM247=0,"-",転記作業用!BL247))</f>
        <v>-</v>
      </c>
      <c r="BI247" s="203" t="str">
        <f>IF('在宅生活改善調査（利用者票）'!BI256="","-",'在宅生活改善調査（利用者票）'!BI256)</f>
        <v>-</v>
      </c>
      <c r="BJ247" s="203" t="str">
        <f>IF($BI247=4,"*",IF(転記作業用!$CK247=0,"-",転記作業用!BO247))</f>
        <v>-</v>
      </c>
      <c r="BK247" s="203" t="str">
        <f>IF($BI247=4,"*",IF(転記作業用!$CK247=0,"-",転記作業用!BP247))</f>
        <v>-</v>
      </c>
      <c r="BL247" s="203" t="str">
        <f>IF($BI247=4,"*",IF(転記作業用!$CK247=0,"-",転記作業用!BQ247))</f>
        <v>-</v>
      </c>
      <c r="BM247" s="203" t="str">
        <f>IF($BI247=4,"*",IF(転記作業用!$CK247=0,"-",転記作業用!BR247))</f>
        <v>-</v>
      </c>
      <c r="BN247" s="203" t="str">
        <f>IF($BI247=4,"*",IF(転記作業用!$CK247=0,"-",転記作業用!BS247))</f>
        <v>-</v>
      </c>
      <c r="BO247" s="203" t="str">
        <f>IF($BI247=4,"*",IF(転記作業用!$CK247=0,"-",転記作業用!BT247))</f>
        <v>-</v>
      </c>
      <c r="BP247" s="203" t="str">
        <f>IF($BI247=4,"*",IF(転記作業用!$CK247=0,"-",転記作業用!BU247))</f>
        <v>-</v>
      </c>
      <c r="BQ247" s="203" t="str">
        <f>IF($BI247=4,"*",IF(転記作業用!$CK247=0,"-",転記作業用!BV247))</f>
        <v>-</v>
      </c>
      <c r="BR247" s="203" t="str">
        <f>IF($BI247=4,"*",IF(転記作業用!$CK247=0,"-",転記作業用!BW247))</f>
        <v>-</v>
      </c>
      <c r="BS247" s="203" t="str">
        <f>IF($BI247=4,"*",IF(転記作業用!$CK247=0,"-",転記作業用!BX247))</f>
        <v>-</v>
      </c>
      <c r="BT247" s="203" t="str">
        <f>IF($BI247=4,"*",IF(転記作業用!$CK247=0,"-",転記作業用!BY247))</f>
        <v>-</v>
      </c>
      <c r="BU247" s="203" t="str">
        <f>IF($BI247=4,"*",IF(転記作業用!$CK247=0,"-",転記作業用!BZ247))</f>
        <v>-</v>
      </c>
      <c r="BV247" s="203" t="str">
        <f>IF($BI247=4,"*",IF(転記作業用!$CK247=0,"-",転記作業用!CA247))</f>
        <v>-</v>
      </c>
      <c r="BW247" s="203" t="str">
        <f>IF($BI247=4,"*",IF(転記作業用!$CK247=0,"-",転記作業用!CB247))</f>
        <v>-</v>
      </c>
      <c r="BX247" s="203" t="str">
        <f>IF($BI247=4,"*",IF(転記作業用!$CK247=0,"-",転記作業用!CC247))</f>
        <v>-</v>
      </c>
      <c r="BY247" s="203" t="str">
        <f>IF($BI247=4,"*",IF(転記作業用!$CK247=0,"-",転記作業用!CD247))</f>
        <v>-</v>
      </c>
      <c r="BZ247" s="203" t="str">
        <f>IF($BI247=4,"*",IF(転記作業用!$CK247=0,"-",転記作業用!CE247))</f>
        <v>-</v>
      </c>
      <c r="CA247" s="203" t="str">
        <f>IF($BI247=4,"*",IF(転記作業用!$CK247=0,"-",転記作業用!CF247))</f>
        <v>-</v>
      </c>
      <c r="CB247" s="203" t="str">
        <f>IF($BI247=4,"*",IF(転記作業用!$CK247=0,"-",転記作業用!CG247))</f>
        <v>-</v>
      </c>
      <c r="CC247" s="203" t="str">
        <f>IF(転記作業用!$CJ247=0,"*",IF('在宅生活改善調査（利用者票）'!CC256="","-",'在宅生活改善調査（利用者票）'!CC256))</f>
        <v>*</v>
      </c>
      <c r="CD247" s="203" t="str">
        <f>IF(転記作業用!CI247=0,"*",IF('在宅生活改善調査（利用者票）'!CD256="","-",'在宅生活改善調査（利用者票）'!CD256))</f>
        <v>*</v>
      </c>
      <c r="CE247" s="203" t="str">
        <f>IF(CB247&lt;&gt;1,"*",IF('在宅生活改善調査（利用者票）'!CE256="","-",'在宅生活改善調査（利用者票）'!CE256))</f>
        <v>*</v>
      </c>
    </row>
    <row r="248" spans="2:83" x14ac:dyDescent="0.15">
      <c r="B248" s="203" t="str">
        <f>IF('在宅生活改善調査（利用者票）'!B257="","-",'在宅生活改善調査（利用者票）'!B257)</f>
        <v>-</v>
      </c>
      <c r="C248" s="203" t="str">
        <f>IF('在宅生活改善調査（利用者票）'!C257="","-",'在宅生活改善調査（利用者票）'!C257)</f>
        <v>-</v>
      </c>
      <c r="D248" s="203" t="str">
        <f>IF('在宅生活改善調査（利用者票）'!D257="","-",'在宅生活改善調査（利用者票）'!D257)</f>
        <v>-</v>
      </c>
      <c r="E248" s="203" t="str">
        <f>IF(転記作業用!$K248=0,"-",転記作業用!D248)</f>
        <v>-</v>
      </c>
      <c r="F248" s="203" t="str">
        <f>IF(転記作業用!$K248=0,"-",転記作業用!E248)</f>
        <v>-</v>
      </c>
      <c r="G248" s="203" t="str">
        <f>IF(転記作業用!$K248=0,"-",転記作業用!F248)</f>
        <v>-</v>
      </c>
      <c r="H248" s="203" t="str">
        <f>IF(転記作業用!$K248=0,"-",転記作業用!G248)</f>
        <v>-</v>
      </c>
      <c r="I248" s="203" t="str">
        <f>IF(転記作業用!$K248=0,"-",転記作業用!H248)</f>
        <v>-</v>
      </c>
      <c r="J248" s="203" t="str">
        <f>IF(転記作業用!$K248=0,"-",転記作業用!I248)</f>
        <v>-</v>
      </c>
      <c r="K248" s="203" t="str">
        <f>IF(転記作業用!$K248=0,"-",転記作業用!J248)</f>
        <v>-</v>
      </c>
      <c r="L248" s="203" t="str">
        <f>IF(転記作業用!$S248=0,"-",転記作業用!L248)</f>
        <v>-</v>
      </c>
      <c r="M248" s="203" t="str">
        <f>IF(転記作業用!$S248=0,"-",転記作業用!M248)</f>
        <v>-</v>
      </c>
      <c r="N248" s="203" t="str">
        <f>IF(転記作業用!$S248=0,"-",転記作業用!N248)</f>
        <v>-</v>
      </c>
      <c r="O248" s="203" t="str">
        <f>IF(転記作業用!$S248=0,"-",転記作業用!O248)</f>
        <v>-</v>
      </c>
      <c r="P248" s="203" t="str">
        <f>IF(転記作業用!$S248=0,"-",転記作業用!P248)</f>
        <v>-</v>
      </c>
      <c r="Q248" s="203" t="str">
        <f>IF(転記作業用!$S248=0,"-",転記作業用!Q248)</f>
        <v>-</v>
      </c>
      <c r="R248" s="203" t="str">
        <f>IF(転記作業用!$S248=0,"-",転記作業用!R248)</f>
        <v>-</v>
      </c>
      <c r="S248" s="203" t="str">
        <f>IF(転記作業用!$AB248=0,"-",転記作業用!T248)</f>
        <v>-</v>
      </c>
      <c r="T248" s="203" t="str">
        <f>IF(転記作業用!$AB248=0,"-",転記作業用!U248)</f>
        <v>-</v>
      </c>
      <c r="U248" s="203" t="str">
        <f>IF(転記作業用!$AB248=0,"-",転記作業用!V248)</f>
        <v>-</v>
      </c>
      <c r="V248" s="203" t="str">
        <f>IF(転記作業用!$AB248=0,"-",転記作業用!W248)</f>
        <v>-</v>
      </c>
      <c r="W248" s="203" t="str">
        <f>IF(転記作業用!$AB248=0,"-",転記作業用!X248)</f>
        <v>-</v>
      </c>
      <c r="X248" s="203" t="str">
        <f>IF(転記作業用!$AB248=0,"-",転記作業用!Y248)</f>
        <v>-</v>
      </c>
      <c r="Y248" s="203" t="str">
        <f>IF(転記作業用!$AB248=0,"-",転記作業用!Z248)</f>
        <v>-</v>
      </c>
      <c r="Z248" s="203" t="str">
        <f>IF(転記作業用!$AB248=0,"-",転記作業用!AA248)</f>
        <v>-</v>
      </c>
      <c r="AA248" s="203" t="str">
        <f>IF($G248=0,"*",IF(転記作業用!$AK248=0,"-",転記作業用!AC248))</f>
        <v>-</v>
      </c>
      <c r="AB248" s="203" t="str">
        <f>IF($G248=0,"*",IF(転記作業用!$AK248=0,"-",転記作業用!AD248))</f>
        <v>-</v>
      </c>
      <c r="AC248" s="203" t="str">
        <f>IF($G248=0,"*",IF(転記作業用!$AK248=0,"-",転記作業用!AE248))</f>
        <v>-</v>
      </c>
      <c r="AD248" s="203" t="str">
        <f>IF($G248=0,"*",IF(転記作業用!$AK248=0,"-",転記作業用!AF248))</f>
        <v>-</v>
      </c>
      <c r="AE248" s="203" t="str">
        <f>IF($G248=0,"*",IF(転記作業用!$AK248=0,"-",転記作業用!AG248))</f>
        <v>-</v>
      </c>
      <c r="AF248" s="203" t="str">
        <f>IF($G248=0,"*",IF(転記作業用!$AK248=0,"-",転記作業用!AH248))</f>
        <v>-</v>
      </c>
      <c r="AG248" s="203" t="str">
        <f>IF($G248=0,"*",IF(転記作業用!$AK248=0,"-",転記作業用!AI248))</f>
        <v>-</v>
      </c>
      <c r="AH248" s="203" t="str">
        <f>IF($G248=0,"*",IF(転記作業用!$AK248=0,"-",転記作業用!AJ248))</f>
        <v>-</v>
      </c>
      <c r="AI248" s="203" t="str">
        <f>IF($H248=0,"*",IF(転記作業用!$AW248=0,"-",転記作業用!AL248))</f>
        <v>-</v>
      </c>
      <c r="AJ248" s="203" t="str">
        <f>IF($H248=0,"*",IF(転記作業用!$AW248=0,"-",転記作業用!AM248))</f>
        <v>-</v>
      </c>
      <c r="AK248" s="203" t="str">
        <f>IF($H248=0,"*",IF(転記作業用!$AW248=0,"-",転記作業用!AN248))</f>
        <v>-</v>
      </c>
      <c r="AL248" s="203" t="str">
        <f>IF($H248=0,"*",IF(転記作業用!$AW248=0,"-",転記作業用!AO248))</f>
        <v>-</v>
      </c>
      <c r="AM248" s="203" t="str">
        <f>IF($H248=0,"*",IF(転記作業用!$AW248=0,"-",転記作業用!AP248))</f>
        <v>-</v>
      </c>
      <c r="AN248" s="203" t="str">
        <f>IF($H248=0,"*",IF(転記作業用!$AW248=0,"-",転記作業用!AQ248))</f>
        <v>-</v>
      </c>
      <c r="AO248" s="203" t="str">
        <f>IF($H248=0,"*",IF(転記作業用!$AW248=0,"-",転記作業用!AR248))</f>
        <v>-</v>
      </c>
      <c r="AP248" s="203" t="str">
        <f>IF($H248=0,"*",IF(転記作業用!$AW248=0,"-",転記作業用!AS248))</f>
        <v>-</v>
      </c>
      <c r="AQ248" s="203" t="str">
        <f>IF($H248=0,"*",IF(転記作業用!$AW248=0,"-",転記作業用!AT248))</f>
        <v>-</v>
      </c>
      <c r="AR248" s="203" t="str">
        <f>IF($H248=0,"*",IF(転記作業用!$AW248=0,"-",転記作業用!AU248))</f>
        <v>-</v>
      </c>
      <c r="AS248" s="203" t="str">
        <f>IF($H248=0,"*",IF(転記作業用!$AW248=0,"-",転記作業用!AV248))</f>
        <v>-</v>
      </c>
      <c r="AT248" s="203" t="str">
        <f>IF($I248=0,"*",IF(転記作業用!$BM248=0,"-",転記作業用!AX248))</f>
        <v>-</v>
      </c>
      <c r="AU248" s="203" t="str">
        <f>IF($I248=0,"*",IF(転記作業用!$BM248=0,"-",転記作業用!AY248))</f>
        <v>-</v>
      </c>
      <c r="AV248" s="203" t="str">
        <f>IF($I248=0,"*",IF(転記作業用!$BM248=0,"-",転記作業用!AZ248))</f>
        <v>-</v>
      </c>
      <c r="AW248" s="203" t="str">
        <f>IF($I248=0,"*",IF(転記作業用!$BM248=0,"-",転記作業用!BA248))</f>
        <v>-</v>
      </c>
      <c r="AX248" s="203" t="str">
        <f>IF($I248=0,"*",IF(転記作業用!$BM248=0,"-",転記作業用!BB248))</f>
        <v>-</v>
      </c>
      <c r="AY248" s="203" t="str">
        <f>IF($I248=0,"*",IF(転記作業用!$BM248=0,"-",転記作業用!BC248))</f>
        <v>-</v>
      </c>
      <c r="AZ248" s="203" t="str">
        <f>IF($I248=0,"*",IF(転記作業用!$BM248=0,"-",転記作業用!BD248))</f>
        <v>-</v>
      </c>
      <c r="BA248" s="203" t="str">
        <f>IF($I248=0,"*",IF(転記作業用!$BM248=0,"-",転記作業用!BE248))</f>
        <v>-</v>
      </c>
      <c r="BB248" s="203" t="str">
        <f>IF($I248=0,"*",IF(転記作業用!$BM248=0,"-",転記作業用!BF248))</f>
        <v>-</v>
      </c>
      <c r="BC248" s="203" t="str">
        <f>IF($I248=0,"*",IF(転記作業用!$BM248=0,"-",転記作業用!BG248))</f>
        <v>-</v>
      </c>
      <c r="BD248" s="203" t="str">
        <f>IF($I248=0,"*",IF(転記作業用!$BM248=0,"-",転記作業用!BH248))</f>
        <v>-</v>
      </c>
      <c r="BE248" s="203" t="str">
        <f>IF($I248=0,"*",IF(転記作業用!$BM248=0,"-",転記作業用!BI248))</f>
        <v>-</v>
      </c>
      <c r="BF248" s="203" t="str">
        <f>IF($I248=0,"*",IF(転記作業用!$BM248=0,"-",転記作業用!BJ248))</f>
        <v>-</v>
      </c>
      <c r="BG248" s="203" t="str">
        <f>IF($I248=0,"*",IF(転記作業用!$BM248=0,"-",転記作業用!BK248))</f>
        <v>-</v>
      </c>
      <c r="BH248" s="203" t="str">
        <f>IF($I248=0,"*",IF(転記作業用!$BM248=0,"-",転記作業用!BL248))</f>
        <v>-</v>
      </c>
      <c r="BI248" s="203" t="str">
        <f>IF('在宅生活改善調査（利用者票）'!BI257="","-",'在宅生活改善調査（利用者票）'!BI257)</f>
        <v>-</v>
      </c>
      <c r="BJ248" s="203" t="str">
        <f>IF($BI248=4,"*",IF(転記作業用!$CK248=0,"-",転記作業用!BO248))</f>
        <v>-</v>
      </c>
      <c r="BK248" s="203" t="str">
        <f>IF($BI248=4,"*",IF(転記作業用!$CK248=0,"-",転記作業用!BP248))</f>
        <v>-</v>
      </c>
      <c r="BL248" s="203" t="str">
        <f>IF($BI248=4,"*",IF(転記作業用!$CK248=0,"-",転記作業用!BQ248))</f>
        <v>-</v>
      </c>
      <c r="BM248" s="203" t="str">
        <f>IF($BI248=4,"*",IF(転記作業用!$CK248=0,"-",転記作業用!BR248))</f>
        <v>-</v>
      </c>
      <c r="BN248" s="203" t="str">
        <f>IF($BI248=4,"*",IF(転記作業用!$CK248=0,"-",転記作業用!BS248))</f>
        <v>-</v>
      </c>
      <c r="BO248" s="203" t="str">
        <f>IF($BI248=4,"*",IF(転記作業用!$CK248=0,"-",転記作業用!BT248))</f>
        <v>-</v>
      </c>
      <c r="BP248" s="203" t="str">
        <f>IF($BI248=4,"*",IF(転記作業用!$CK248=0,"-",転記作業用!BU248))</f>
        <v>-</v>
      </c>
      <c r="BQ248" s="203" t="str">
        <f>IF($BI248=4,"*",IF(転記作業用!$CK248=0,"-",転記作業用!BV248))</f>
        <v>-</v>
      </c>
      <c r="BR248" s="203" t="str">
        <f>IF($BI248=4,"*",IF(転記作業用!$CK248=0,"-",転記作業用!BW248))</f>
        <v>-</v>
      </c>
      <c r="BS248" s="203" t="str">
        <f>IF($BI248=4,"*",IF(転記作業用!$CK248=0,"-",転記作業用!BX248))</f>
        <v>-</v>
      </c>
      <c r="BT248" s="203" t="str">
        <f>IF($BI248=4,"*",IF(転記作業用!$CK248=0,"-",転記作業用!BY248))</f>
        <v>-</v>
      </c>
      <c r="BU248" s="203" t="str">
        <f>IF($BI248=4,"*",IF(転記作業用!$CK248=0,"-",転記作業用!BZ248))</f>
        <v>-</v>
      </c>
      <c r="BV248" s="203" t="str">
        <f>IF($BI248=4,"*",IF(転記作業用!$CK248=0,"-",転記作業用!CA248))</f>
        <v>-</v>
      </c>
      <c r="BW248" s="203" t="str">
        <f>IF($BI248=4,"*",IF(転記作業用!$CK248=0,"-",転記作業用!CB248))</f>
        <v>-</v>
      </c>
      <c r="BX248" s="203" t="str">
        <f>IF($BI248=4,"*",IF(転記作業用!$CK248=0,"-",転記作業用!CC248))</f>
        <v>-</v>
      </c>
      <c r="BY248" s="203" t="str">
        <f>IF($BI248=4,"*",IF(転記作業用!$CK248=0,"-",転記作業用!CD248))</f>
        <v>-</v>
      </c>
      <c r="BZ248" s="203" t="str">
        <f>IF($BI248=4,"*",IF(転記作業用!$CK248=0,"-",転記作業用!CE248))</f>
        <v>-</v>
      </c>
      <c r="CA248" s="203" t="str">
        <f>IF($BI248=4,"*",IF(転記作業用!$CK248=0,"-",転記作業用!CF248))</f>
        <v>-</v>
      </c>
      <c r="CB248" s="203" t="str">
        <f>IF($BI248=4,"*",IF(転記作業用!$CK248=0,"-",転記作業用!CG248))</f>
        <v>-</v>
      </c>
      <c r="CC248" s="203" t="str">
        <f>IF(転記作業用!$CJ248=0,"*",IF('在宅生活改善調査（利用者票）'!CC257="","-",'在宅生活改善調査（利用者票）'!CC257))</f>
        <v>*</v>
      </c>
      <c r="CD248" s="203" t="str">
        <f>IF(転記作業用!CI248=0,"*",IF('在宅生活改善調査（利用者票）'!CD257="","-",'在宅生活改善調査（利用者票）'!CD257))</f>
        <v>*</v>
      </c>
      <c r="CE248" s="203" t="str">
        <f>IF(CB248&lt;&gt;1,"*",IF('在宅生活改善調査（利用者票）'!CE257="","-",'在宅生活改善調査（利用者票）'!CE257))</f>
        <v>*</v>
      </c>
    </row>
    <row r="249" spans="2:83" x14ac:dyDescent="0.15">
      <c r="B249" s="203" t="str">
        <f>IF('在宅生活改善調査（利用者票）'!B258="","-",'在宅生活改善調査（利用者票）'!B258)</f>
        <v>-</v>
      </c>
      <c r="C249" s="203" t="str">
        <f>IF('在宅生活改善調査（利用者票）'!C258="","-",'在宅生活改善調査（利用者票）'!C258)</f>
        <v>-</v>
      </c>
      <c r="D249" s="203" t="str">
        <f>IF('在宅生活改善調査（利用者票）'!D258="","-",'在宅生活改善調査（利用者票）'!D258)</f>
        <v>-</v>
      </c>
      <c r="E249" s="203" t="str">
        <f>IF(転記作業用!$K249=0,"-",転記作業用!D249)</f>
        <v>-</v>
      </c>
      <c r="F249" s="203" t="str">
        <f>IF(転記作業用!$K249=0,"-",転記作業用!E249)</f>
        <v>-</v>
      </c>
      <c r="G249" s="203" t="str">
        <f>IF(転記作業用!$K249=0,"-",転記作業用!F249)</f>
        <v>-</v>
      </c>
      <c r="H249" s="203" t="str">
        <f>IF(転記作業用!$K249=0,"-",転記作業用!G249)</f>
        <v>-</v>
      </c>
      <c r="I249" s="203" t="str">
        <f>IF(転記作業用!$K249=0,"-",転記作業用!H249)</f>
        <v>-</v>
      </c>
      <c r="J249" s="203" t="str">
        <f>IF(転記作業用!$K249=0,"-",転記作業用!I249)</f>
        <v>-</v>
      </c>
      <c r="K249" s="203" t="str">
        <f>IF(転記作業用!$K249=0,"-",転記作業用!J249)</f>
        <v>-</v>
      </c>
      <c r="L249" s="203" t="str">
        <f>IF(転記作業用!$S249=0,"-",転記作業用!L249)</f>
        <v>-</v>
      </c>
      <c r="M249" s="203" t="str">
        <f>IF(転記作業用!$S249=0,"-",転記作業用!M249)</f>
        <v>-</v>
      </c>
      <c r="N249" s="203" t="str">
        <f>IF(転記作業用!$S249=0,"-",転記作業用!N249)</f>
        <v>-</v>
      </c>
      <c r="O249" s="203" t="str">
        <f>IF(転記作業用!$S249=0,"-",転記作業用!O249)</f>
        <v>-</v>
      </c>
      <c r="P249" s="203" t="str">
        <f>IF(転記作業用!$S249=0,"-",転記作業用!P249)</f>
        <v>-</v>
      </c>
      <c r="Q249" s="203" t="str">
        <f>IF(転記作業用!$S249=0,"-",転記作業用!Q249)</f>
        <v>-</v>
      </c>
      <c r="R249" s="203" t="str">
        <f>IF(転記作業用!$S249=0,"-",転記作業用!R249)</f>
        <v>-</v>
      </c>
      <c r="S249" s="203" t="str">
        <f>IF(転記作業用!$AB249=0,"-",転記作業用!T249)</f>
        <v>-</v>
      </c>
      <c r="T249" s="203" t="str">
        <f>IF(転記作業用!$AB249=0,"-",転記作業用!U249)</f>
        <v>-</v>
      </c>
      <c r="U249" s="203" t="str">
        <f>IF(転記作業用!$AB249=0,"-",転記作業用!V249)</f>
        <v>-</v>
      </c>
      <c r="V249" s="203" t="str">
        <f>IF(転記作業用!$AB249=0,"-",転記作業用!W249)</f>
        <v>-</v>
      </c>
      <c r="W249" s="203" t="str">
        <f>IF(転記作業用!$AB249=0,"-",転記作業用!X249)</f>
        <v>-</v>
      </c>
      <c r="X249" s="203" t="str">
        <f>IF(転記作業用!$AB249=0,"-",転記作業用!Y249)</f>
        <v>-</v>
      </c>
      <c r="Y249" s="203" t="str">
        <f>IF(転記作業用!$AB249=0,"-",転記作業用!Z249)</f>
        <v>-</v>
      </c>
      <c r="Z249" s="203" t="str">
        <f>IF(転記作業用!$AB249=0,"-",転記作業用!AA249)</f>
        <v>-</v>
      </c>
      <c r="AA249" s="203" t="str">
        <f>IF($G249=0,"*",IF(転記作業用!$AK249=0,"-",転記作業用!AC249))</f>
        <v>-</v>
      </c>
      <c r="AB249" s="203" t="str">
        <f>IF($G249=0,"*",IF(転記作業用!$AK249=0,"-",転記作業用!AD249))</f>
        <v>-</v>
      </c>
      <c r="AC249" s="203" t="str">
        <f>IF($G249=0,"*",IF(転記作業用!$AK249=0,"-",転記作業用!AE249))</f>
        <v>-</v>
      </c>
      <c r="AD249" s="203" t="str">
        <f>IF($G249=0,"*",IF(転記作業用!$AK249=0,"-",転記作業用!AF249))</f>
        <v>-</v>
      </c>
      <c r="AE249" s="203" t="str">
        <f>IF($G249=0,"*",IF(転記作業用!$AK249=0,"-",転記作業用!AG249))</f>
        <v>-</v>
      </c>
      <c r="AF249" s="203" t="str">
        <f>IF($G249=0,"*",IF(転記作業用!$AK249=0,"-",転記作業用!AH249))</f>
        <v>-</v>
      </c>
      <c r="AG249" s="203" t="str">
        <f>IF($G249=0,"*",IF(転記作業用!$AK249=0,"-",転記作業用!AI249))</f>
        <v>-</v>
      </c>
      <c r="AH249" s="203" t="str">
        <f>IF($G249=0,"*",IF(転記作業用!$AK249=0,"-",転記作業用!AJ249))</f>
        <v>-</v>
      </c>
      <c r="AI249" s="203" t="str">
        <f>IF($H249=0,"*",IF(転記作業用!$AW249=0,"-",転記作業用!AL249))</f>
        <v>-</v>
      </c>
      <c r="AJ249" s="203" t="str">
        <f>IF($H249=0,"*",IF(転記作業用!$AW249=0,"-",転記作業用!AM249))</f>
        <v>-</v>
      </c>
      <c r="AK249" s="203" t="str">
        <f>IF($H249=0,"*",IF(転記作業用!$AW249=0,"-",転記作業用!AN249))</f>
        <v>-</v>
      </c>
      <c r="AL249" s="203" t="str">
        <f>IF($H249=0,"*",IF(転記作業用!$AW249=0,"-",転記作業用!AO249))</f>
        <v>-</v>
      </c>
      <c r="AM249" s="203" t="str">
        <f>IF($H249=0,"*",IF(転記作業用!$AW249=0,"-",転記作業用!AP249))</f>
        <v>-</v>
      </c>
      <c r="AN249" s="203" t="str">
        <f>IF($H249=0,"*",IF(転記作業用!$AW249=0,"-",転記作業用!AQ249))</f>
        <v>-</v>
      </c>
      <c r="AO249" s="203" t="str">
        <f>IF($H249=0,"*",IF(転記作業用!$AW249=0,"-",転記作業用!AR249))</f>
        <v>-</v>
      </c>
      <c r="AP249" s="203" t="str">
        <f>IF($H249=0,"*",IF(転記作業用!$AW249=0,"-",転記作業用!AS249))</f>
        <v>-</v>
      </c>
      <c r="AQ249" s="203" t="str">
        <f>IF($H249=0,"*",IF(転記作業用!$AW249=0,"-",転記作業用!AT249))</f>
        <v>-</v>
      </c>
      <c r="AR249" s="203" t="str">
        <f>IF($H249=0,"*",IF(転記作業用!$AW249=0,"-",転記作業用!AU249))</f>
        <v>-</v>
      </c>
      <c r="AS249" s="203" t="str">
        <f>IF($H249=0,"*",IF(転記作業用!$AW249=0,"-",転記作業用!AV249))</f>
        <v>-</v>
      </c>
      <c r="AT249" s="203" t="str">
        <f>IF($I249=0,"*",IF(転記作業用!$BM249=0,"-",転記作業用!AX249))</f>
        <v>-</v>
      </c>
      <c r="AU249" s="203" t="str">
        <f>IF($I249=0,"*",IF(転記作業用!$BM249=0,"-",転記作業用!AY249))</f>
        <v>-</v>
      </c>
      <c r="AV249" s="203" t="str">
        <f>IF($I249=0,"*",IF(転記作業用!$BM249=0,"-",転記作業用!AZ249))</f>
        <v>-</v>
      </c>
      <c r="AW249" s="203" t="str">
        <f>IF($I249=0,"*",IF(転記作業用!$BM249=0,"-",転記作業用!BA249))</f>
        <v>-</v>
      </c>
      <c r="AX249" s="203" t="str">
        <f>IF($I249=0,"*",IF(転記作業用!$BM249=0,"-",転記作業用!BB249))</f>
        <v>-</v>
      </c>
      <c r="AY249" s="203" t="str">
        <f>IF($I249=0,"*",IF(転記作業用!$BM249=0,"-",転記作業用!BC249))</f>
        <v>-</v>
      </c>
      <c r="AZ249" s="203" t="str">
        <f>IF($I249=0,"*",IF(転記作業用!$BM249=0,"-",転記作業用!BD249))</f>
        <v>-</v>
      </c>
      <c r="BA249" s="203" t="str">
        <f>IF($I249=0,"*",IF(転記作業用!$BM249=0,"-",転記作業用!BE249))</f>
        <v>-</v>
      </c>
      <c r="BB249" s="203" t="str">
        <f>IF($I249=0,"*",IF(転記作業用!$BM249=0,"-",転記作業用!BF249))</f>
        <v>-</v>
      </c>
      <c r="BC249" s="203" t="str">
        <f>IF($I249=0,"*",IF(転記作業用!$BM249=0,"-",転記作業用!BG249))</f>
        <v>-</v>
      </c>
      <c r="BD249" s="203" t="str">
        <f>IF($I249=0,"*",IF(転記作業用!$BM249=0,"-",転記作業用!BH249))</f>
        <v>-</v>
      </c>
      <c r="BE249" s="203" t="str">
        <f>IF($I249=0,"*",IF(転記作業用!$BM249=0,"-",転記作業用!BI249))</f>
        <v>-</v>
      </c>
      <c r="BF249" s="203" t="str">
        <f>IF($I249=0,"*",IF(転記作業用!$BM249=0,"-",転記作業用!BJ249))</f>
        <v>-</v>
      </c>
      <c r="BG249" s="203" t="str">
        <f>IF($I249=0,"*",IF(転記作業用!$BM249=0,"-",転記作業用!BK249))</f>
        <v>-</v>
      </c>
      <c r="BH249" s="203" t="str">
        <f>IF($I249=0,"*",IF(転記作業用!$BM249=0,"-",転記作業用!BL249))</f>
        <v>-</v>
      </c>
      <c r="BI249" s="203" t="str">
        <f>IF('在宅生活改善調査（利用者票）'!BI258="","-",'在宅生活改善調査（利用者票）'!BI258)</f>
        <v>-</v>
      </c>
      <c r="BJ249" s="203" t="str">
        <f>IF($BI249=4,"*",IF(転記作業用!$CK249=0,"-",転記作業用!BO249))</f>
        <v>-</v>
      </c>
      <c r="BK249" s="203" t="str">
        <f>IF($BI249=4,"*",IF(転記作業用!$CK249=0,"-",転記作業用!BP249))</f>
        <v>-</v>
      </c>
      <c r="BL249" s="203" t="str">
        <f>IF($BI249=4,"*",IF(転記作業用!$CK249=0,"-",転記作業用!BQ249))</f>
        <v>-</v>
      </c>
      <c r="BM249" s="203" t="str">
        <f>IF($BI249=4,"*",IF(転記作業用!$CK249=0,"-",転記作業用!BR249))</f>
        <v>-</v>
      </c>
      <c r="BN249" s="203" t="str">
        <f>IF($BI249=4,"*",IF(転記作業用!$CK249=0,"-",転記作業用!BS249))</f>
        <v>-</v>
      </c>
      <c r="BO249" s="203" t="str">
        <f>IF($BI249=4,"*",IF(転記作業用!$CK249=0,"-",転記作業用!BT249))</f>
        <v>-</v>
      </c>
      <c r="BP249" s="203" t="str">
        <f>IF($BI249=4,"*",IF(転記作業用!$CK249=0,"-",転記作業用!BU249))</f>
        <v>-</v>
      </c>
      <c r="BQ249" s="203" t="str">
        <f>IF($BI249=4,"*",IF(転記作業用!$CK249=0,"-",転記作業用!BV249))</f>
        <v>-</v>
      </c>
      <c r="BR249" s="203" t="str">
        <f>IF($BI249=4,"*",IF(転記作業用!$CK249=0,"-",転記作業用!BW249))</f>
        <v>-</v>
      </c>
      <c r="BS249" s="203" t="str">
        <f>IF($BI249=4,"*",IF(転記作業用!$CK249=0,"-",転記作業用!BX249))</f>
        <v>-</v>
      </c>
      <c r="BT249" s="203" t="str">
        <f>IF($BI249=4,"*",IF(転記作業用!$CK249=0,"-",転記作業用!BY249))</f>
        <v>-</v>
      </c>
      <c r="BU249" s="203" t="str">
        <f>IF($BI249=4,"*",IF(転記作業用!$CK249=0,"-",転記作業用!BZ249))</f>
        <v>-</v>
      </c>
      <c r="BV249" s="203" t="str">
        <f>IF($BI249=4,"*",IF(転記作業用!$CK249=0,"-",転記作業用!CA249))</f>
        <v>-</v>
      </c>
      <c r="BW249" s="203" t="str">
        <f>IF($BI249=4,"*",IF(転記作業用!$CK249=0,"-",転記作業用!CB249))</f>
        <v>-</v>
      </c>
      <c r="BX249" s="203" t="str">
        <f>IF($BI249=4,"*",IF(転記作業用!$CK249=0,"-",転記作業用!CC249))</f>
        <v>-</v>
      </c>
      <c r="BY249" s="203" t="str">
        <f>IF($BI249=4,"*",IF(転記作業用!$CK249=0,"-",転記作業用!CD249))</f>
        <v>-</v>
      </c>
      <c r="BZ249" s="203" t="str">
        <f>IF($BI249=4,"*",IF(転記作業用!$CK249=0,"-",転記作業用!CE249))</f>
        <v>-</v>
      </c>
      <c r="CA249" s="203" t="str">
        <f>IF($BI249=4,"*",IF(転記作業用!$CK249=0,"-",転記作業用!CF249))</f>
        <v>-</v>
      </c>
      <c r="CB249" s="203" t="str">
        <f>IF($BI249=4,"*",IF(転記作業用!$CK249=0,"-",転記作業用!CG249))</f>
        <v>-</v>
      </c>
      <c r="CC249" s="203" t="str">
        <f>IF(転記作業用!$CJ249=0,"*",IF('在宅生活改善調査（利用者票）'!CC258="","-",'在宅生活改善調査（利用者票）'!CC258))</f>
        <v>*</v>
      </c>
      <c r="CD249" s="203" t="str">
        <f>IF(転記作業用!CI249=0,"*",IF('在宅生活改善調査（利用者票）'!CD258="","-",'在宅生活改善調査（利用者票）'!CD258))</f>
        <v>*</v>
      </c>
      <c r="CE249" s="203" t="str">
        <f>IF(CB249&lt;&gt;1,"*",IF('在宅生活改善調査（利用者票）'!CE258="","-",'在宅生活改善調査（利用者票）'!CE258))</f>
        <v>*</v>
      </c>
    </row>
    <row r="250" spans="2:83" x14ac:dyDescent="0.15">
      <c r="B250" s="203" t="str">
        <f>IF('在宅生活改善調査（利用者票）'!B259="","-",'在宅生活改善調査（利用者票）'!B259)</f>
        <v>-</v>
      </c>
      <c r="C250" s="203" t="str">
        <f>IF('在宅生活改善調査（利用者票）'!C259="","-",'在宅生活改善調査（利用者票）'!C259)</f>
        <v>-</v>
      </c>
      <c r="D250" s="203" t="str">
        <f>IF('在宅生活改善調査（利用者票）'!D259="","-",'在宅生活改善調査（利用者票）'!D259)</f>
        <v>-</v>
      </c>
      <c r="E250" s="203" t="str">
        <f>IF(転記作業用!$K250=0,"-",転記作業用!D250)</f>
        <v>-</v>
      </c>
      <c r="F250" s="203" t="str">
        <f>IF(転記作業用!$K250=0,"-",転記作業用!E250)</f>
        <v>-</v>
      </c>
      <c r="G250" s="203" t="str">
        <f>IF(転記作業用!$K250=0,"-",転記作業用!F250)</f>
        <v>-</v>
      </c>
      <c r="H250" s="203" t="str">
        <f>IF(転記作業用!$K250=0,"-",転記作業用!G250)</f>
        <v>-</v>
      </c>
      <c r="I250" s="203" t="str">
        <f>IF(転記作業用!$K250=0,"-",転記作業用!H250)</f>
        <v>-</v>
      </c>
      <c r="J250" s="203" t="str">
        <f>IF(転記作業用!$K250=0,"-",転記作業用!I250)</f>
        <v>-</v>
      </c>
      <c r="K250" s="203" t="str">
        <f>IF(転記作業用!$K250=0,"-",転記作業用!J250)</f>
        <v>-</v>
      </c>
      <c r="L250" s="203" t="str">
        <f>IF(転記作業用!$S250=0,"-",転記作業用!L250)</f>
        <v>-</v>
      </c>
      <c r="M250" s="203" t="str">
        <f>IF(転記作業用!$S250=0,"-",転記作業用!M250)</f>
        <v>-</v>
      </c>
      <c r="N250" s="203" t="str">
        <f>IF(転記作業用!$S250=0,"-",転記作業用!N250)</f>
        <v>-</v>
      </c>
      <c r="O250" s="203" t="str">
        <f>IF(転記作業用!$S250=0,"-",転記作業用!O250)</f>
        <v>-</v>
      </c>
      <c r="P250" s="203" t="str">
        <f>IF(転記作業用!$S250=0,"-",転記作業用!P250)</f>
        <v>-</v>
      </c>
      <c r="Q250" s="203" t="str">
        <f>IF(転記作業用!$S250=0,"-",転記作業用!Q250)</f>
        <v>-</v>
      </c>
      <c r="R250" s="203" t="str">
        <f>IF(転記作業用!$S250=0,"-",転記作業用!R250)</f>
        <v>-</v>
      </c>
      <c r="S250" s="203" t="str">
        <f>IF(転記作業用!$AB250=0,"-",転記作業用!T250)</f>
        <v>-</v>
      </c>
      <c r="T250" s="203" t="str">
        <f>IF(転記作業用!$AB250=0,"-",転記作業用!U250)</f>
        <v>-</v>
      </c>
      <c r="U250" s="203" t="str">
        <f>IF(転記作業用!$AB250=0,"-",転記作業用!V250)</f>
        <v>-</v>
      </c>
      <c r="V250" s="203" t="str">
        <f>IF(転記作業用!$AB250=0,"-",転記作業用!W250)</f>
        <v>-</v>
      </c>
      <c r="W250" s="203" t="str">
        <f>IF(転記作業用!$AB250=0,"-",転記作業用!X250)</f>
        <v>-</v>
      </c>
      <c r="X250" s="203" t="str">
        <f>IF(転記作業用!$AB250=0,"-",転記作業用!Y250)</f>
        <v>-</v>
      </c>
      <c r="Y250" s="203" t="str">
        <f>IF(転記作業用!$AB250=0,"-",転記作業用!Z250)</f>
        <v>-</v>
      </c>
      <c r="Z250" s="203" t="str">
        <f>IF(転記作業用!$AB250=0,"-",転記作業用!AA250)</f>
        <v>-</v>
      </c>
      <c r="AA250" s="203" t="str">
        <f>IF($G250=0,"*",IF(転記作業用!$AK250=0,"-",転記作業用!AC250))</f>
        <v>-</v>
      </c>
      <c r="AB250" s="203" t="str">
        <f>IF($G250=0,"*",IF(転記作業用!$AK250=0,"-",転記作業用!AD250))</f>
        <v>-</v>
      </c>
      <c r="AC250" s="203" t="str">
        <f>IF($G250=0,"*",IF(転記作業用!$AK250=0,"-",転記作業用!AE250))</f>
        <v>-</v>
      </c>
      <c r="AD250" s="203" t="str">
        <f>IF($G250=0,"*",IF(転記作業用!$AK250=0,"-",転記作業用!AF250))</f>
        <v>-</v>
      </c>
      <c r="AE250" s="203" t="str">
        <f>IF($G250=0,"*",IF(転記作業用!$AK250=0,"-",転記作業用!AG250))</f>
        <v>-</v>
      </c>
      <c r="AF250" s="203" t="str">
        <f>IF($G250=0,"*",IF(転記作業用!$AK250=0,"-",転記作業用!AH250))</f>
        <v>-</v>
      </c>
      <c r="AG250" s="203" t="str">
        <f>IF($G250=0,"*",IF(転記作業用!$AK250=0,"-",転記作業用!AI250))</f>
        <v>-</v>
      </c>
      <c r="AH250" s="203" t="str">
        <f>IF($G250=0,"*",IF(転記作業用!$AK250=0,"-",転記作業用!AJ250))</f>
        <v>-</v>
      </c>
      <c r="AI250" s="203" t="str">
        <f>IF($H250=0,"*",IF(転記作業用!$AW250=0,"-",転記作業用!AL250))</f>
        <v>-</v>
      </c>
      <c r="AJ250" s="203" t="str">
        <f>IF($H250=0,"*",IF(転記作業用!$AW250=0,"-",転記作業用!AM250))</f>
        <v>-</v>
      </c>
      <c r="AK250" s="203" t="str">
        <f>IF($H250=0,"*",IF(転記作業用!$AW250=0,"-",転記作業用!AN250))</f>
        <v>-</v>
      </c>
      <c r="AL250" s="203" t="str">
        <f>IF($H250=0,"*",IF(転記作業用!$AW250=0,"-",転記作業用!AO250))</f>
        <v>-</v>
      </c>
      <c r="AM250" s="203" t="str">
        <f>IF($H250=0,"*",IF(転記作業用!$AW250=0,"-",転記作業用!AP250))</f>
        <v>-</v>
      </c>
      <c r="AN250" s="203" t="str">
        <f>IF($H250=0,"*",IF(転記作業用!$AW250=0,"-",転記作業用!AQ250))</f>
        <v>-</v>
      </c>
      <c r="AO250" s="203" t="str">
        <f>IF($H250=0,"*",IF(転記作業用!$AW250=0,"-",転記作業用!AR250))</f>
        <v>-</v>
      </c>
      <c r="AP250" s="203" t="str">
        <f>IF($H250=0,"*",IF(転記作業用!$AW250=0,"-",転記作業用!AS250))</f>
        <v>-</v>
      </c>
      <c r="AQ250" s="203" t="str">
        <f>IF($H250=0,"*",IF(転記作業用!$AW250=0,"-",転記作業用!AT250))</f>
        <v>-</v>
      </c>
      <c r="AR250" s="203" t="str">
        <f>IF($H250=0,"*",IF(転記作業用!$AW250=0,"-",転記作業用!AU250))</f>
        <v>-</v>
      </c>
      <c r="AS250" s="203" t="str">
        <f>IF($H250=0,"*",IF(転記作業用!$AW250=0,"-",転記作業用!AV250))</f>
        <v>-</v>
      </c>
      <c r="AT250" s="203" t="str">
        <f>IF($I250=0,"*",IF(転記作業用!$BM250=0,"-",転記作業用!AX250))</f>
        <v>-</v>
      </c>
      <c r="AU250" s="203" t="str">
        <f>IF($I250=0,"*",IF(転記作業用!$BM250=0,"-",転記作業用!AY250))</f>
        <v>-</v>
      </c>
      <c r="AV250" s="203" t="str">
        <f>IF($I250=0,"*",IF(転記作業用!$BM250=0,"-",転記作業用!AZ250))</f>
        <v>-</v>
      </c>
      <c r="AW250" s="203" t="str">
        <f>IF($I250=0,"*",IF(転記作業用!$BM250=0,"-",転記作業用!BA250))</f>
        <v>-</v>
      </c>
      <c r="AX250" s="203" t="str">
        <f>IF($I250=0,"*",IF(転記作業用!$BM250=0,"-",転記作業用!BB250))</f>
        <v>-</v>
      </c>
      <c r="AY250" s="203" t="str">
        <f>IF($I250=0,"*",IF(転記作業用!$BM250=0,"-",転記作業用!BC250))</f>
        <v>-</v>
      </c>
      <c r="AZ250" s="203" t="str">
        <f>IF($I250=0,"*",IF(転記作業用!$BM250=0,"-",転記作業用!BD250))</f>
        <v>-</v>
      </c>
      <c r="BA250" s="203" t="str">
        <f>IF($I250=0,"*",IF(転記作業用!$BM250=0,"-",転記作業用!BE250))</f>
        <v>-</v>
      </c>
      <c r="BB250" s="203" t="str">
        <f>IF($I250=0,"*",IF(転記作業用!$BM250=0,"-",転記作業用!BF250))</f>
        <v>-</v>
      </c>
      <c r="BC250" s="203" t="str">
        <f>IF($I250=0,"*",IF(転記作業用!$BM250=0,"-",転記作業用!BG250))</f>
        <v>-</v>
      </c>
      <c r="BD250" s="203" t="str">
        <f>IF($I250=0,"*",IF(転記作業用!$BM250=0,"-",転記作業用!BH250))</f>
        <v>-</v>
      </c>
      <c r="BE250" s="203" t="str">
        <f>IF($I250=0,"*",IF(転記作業用!$BM250=0,"-",転記作業用!BI250))</f>
        <v>-</v>
      </c>
      <c r="BF250" s="203" t="str">
        <f>IF($I250=0,"*",IF(転記作業用!$BM250=0,"-",転記作業用!BJ250))</f>
        <v>-</v>
      </c>
      <c r="BG250" s="203" t="str">
        <f>IF($I250=0,"*",IF(転記作業用!$BM250=0,"-",転記作業用!BK250))</f>
        <v>-</v>
      </c>
      <c r="BH250" s="203" t="str">
        <f>IF($I250=0,"*",IF(転記作業用!$BM250=0,"-",転記作業用!BL250))</f>
        <v>-</v>
      </c>
      <c r="BI250" s="203" t="str">
        <f>IF('在宅生活改善調査（利用者票）'!BI259="","-",'在宅生活改善調査（利用者票）'!BI259)</f>
        <v>-</v>
      </c>
      <c r="BJ250" s="203" t="str">
        <f>IF($BI250=4,"*",IF(転記作業用!$CK250=0,"-",転記作業用!BO250))</f>
        <v>-</v>
      </c>
      <c r="BK250" s="203" t="str">
        <f>IF($BI250=4,"*",IF(転記作業用!$CK250=0,"-",転記作業用!BP250))</f>
        <v>-</v>
      </c>
      <c r="BL250" s="203" t="str">
        <f>IF($BI250=4,"*",IF(転記作業用!$CK250=0,"-",転記作業用!BQ250))</f>
        <v>-</v>
      </c>
      <c r="BM250" s="203" t="str">
        <f>IF($BI250=4,"*",IF(転記作業用!$CK250=0,"-",転記作業用!BR250))</f>
        <v>-</v>
      </c>
      <c r="BN250" s="203" t="str">
        <f>IF($BI250=4,"*",IF(転記作業用!$CK250=0,"-",転記作業用!BS250))</f>
        <v>-</v>
      </c>
      <c r="BO250" s="203" t="str">
        <f>IF($BI250=4,"*",IF(転記作業用!$CK250=0,"-",転記作業用!BT250))</f>
        <v>-</v>
      </c>
      <c r="BP250" s="203" t="str">
        <f>IF($BI250=4,"*",IF(転記作業用!$CK250=0,"-",転記作業用!BU250))</f>
        <v>-</v>
      </c>
      <c r="BQ250" s="203" t="str">
        <f>IF($BI250=4,"*",IF(転記作業用!$CK250=0,"-",転記作業用!BV250))</f>
        <v>-</v>
      </c>
      <c r="BR250" s="203" t="str">
        <f>IF($BI250=4,"*",IF(転記作業用!$CK250=0,"-",転記作業用!BW250))</f>
        <v>-</v>
      </c>
      <c r="BS250" s="203" t="str">
        <f>IF($BI250=4,"*",IF(転記作業用!$CK250=0,"-",転記作業用!BX250))</f>
        <v>-</v>
      </c>
      <c r="BT250" s="203" t="str">
        <f>IF($BI250=4,"*",IF(転記作業用!$CK250=0,"-",転記作業用!BY250))</f>
        <v>-</v>
      </c>
      <c r="BU250" s="203" t="str">
        <f>IF($BI250=4,"*",IF(転記作業用!$CK250=0,"-",転記作業用!BZ250))</f>
        <v>-</v>
      </c>
      <c r="BV250" s="203" t="str">
        <f>IF($BI250=4,"*",IF(転記作業用!$CK250=0,"-",転記作業用!CA250))</f>
        <v>-</v>
      </c>
      <c r="BW250" s="203" t="str">
        <f>IF($BI250=4,"*",IF(転記作業用!$CK250=0,"-",転記作業用!CB250))</f>
        <v>-</v>
      </c>
      <c r="BX250" s="203" t="str">
        <f>IF($BI250=4,"*",IF(転記作業用!$CK250=0,"-",転記作業用!CC250))</f>
        <v>-</v>
      </c>
      <c r="BY250" s="203" t="str">
        <f>IF($BI250=4,"*",IF(転記作業用!$CK250=0,"-",転記作業用!CD250))</f>
        <v>-</v>
      </c>
      <c r="BZ250" s="203" t="str">
        <f>IF($BI250=4,"*",IF(転記作業用!$CK250=0,"-",転記作業用!CE250))</f>
        <v>-</v>
      </c>
      <c r="CA250" s="203" t="str">
        <f>IF($BI250=4,"*",IF(転記作業用!$CK250=0,"-",転記作業用!CF250))</f>
        <v>-</v>
      </c>
      <c r="CB250" s="203" t="str">
        <f>IF($BI250=4,"*",IF(転記作業用!$CK250=0,"-",転記作業用!CG250))</f>
        <v>-</v>
      </c>
      <c r="CC250" s="203" t="str">
        <f>IF(転記作業用!$CJ250=0,"*",IF('在宅生活改善調査（利用者票）'!CC259="","-",'在宅生活改善調査（利用者票）'!CC259))</f>
        <v>*</v>
      </c>
      <c r="CD250" s="203" t="str">
        <f>IF(転記作業用!CI250=0,"*",IF('在宅生活改善調査（利用者票）'!CD259="","-",'在宅生活改善調査（利用者票）'!CD259))</f>
        <v>*</v>
      </c>
      <c r="CE250" s="203" t="str">
        <f>IF(CB250&lt;&gt;1,"*",IF('在宅生活改善調査（利用者票）'!CE259="","-",'在宅生活改善調査（利用者票）'!CE259))</f>
        <v>*</v>
      </c>
    </row>
    <row r="251" spans="2:83" x14ac:dyDescent="0.15">
      <c r="B251" s="203" t="str">
        <f>IF('在宅生活改善調査（利用者票）'!B260="","-",'在宅生活改善調査（利用者票）'!B260)</f>
        <v>-</v>
      </c>
      <c r="C251" s="203" t="str">
        <f>IF('在宅生活改善調査（利用者票）'!C260="","-",'在宅生活改善調査（利用者票）'!C260)</f>
        <v>-</v>
      </c>
      <c r="D251" s="203" t="str">
        <f>IF('在宅生活改善調査（利用者票）'!D260="","-",'在宅生活改善調査（利用者票）'!D260)</f>
        <v>-</v>
      </c>
      <c r="E251" s="203" t="str">
        <f>IF(転記作業用!$K251=0,"-",転記作業用!D251)</f>
        <v>-</v>
      </c>
      <c r="F251" s="203" t="str">
        <f>IF(転記作業用!$K251=0,"-",転記作業用!E251)</f>
        <v>-</v>
      </c>
      <c r="G251" s="203" t="str">
        <f>IF(転記作業用!$K251=0,"-",転記作業用!F251)</f>
        <v>-</v>
      </c>
      <c r="H251" s="203" t="str">
        <f>IF(転記作業用!$K251=0,"-",転記作業用!G251)</f>
        <v>-</v>
      </c>
      <c r="I251" s="203" t="str">
        <f>IF(転記作業用!$K251=0,"-",転記作業用!H251)</f>
        <v>-</v>
      </c>
      <c r="J251" s="203" t="str">
        <f>IF(転記作業用!$K251=0,"-",転記作業用!I251)</f>
        <v>-</v>
      </c>
      <c r="K251" s="203" t="str">
        <f>IF(転記作業用!$K251=0,"-",転記作業用!J251)</f>
        <v>-</v>
      </c>
      <c r="L251" s="203" t="str">
        <f>IF(転記作業用!$S251=0,"-",転記作業用!L251)</f>
        <v>-</v>
      </c>
      <c r="M251" s="203" t="str">
        <f>IF(転記作業用!$S251=0,"-",転記作業用!M251)</f>
        <v>-</v>
      </c>
      <c r="N251" s="203" t="str">
        <f>IF(転記作業用!$S251=0,"-",転記作業用!N251)</f>
        <v>-</v>
      </c>
      <c r="O251" s="203" t="str">
        <f>IF(転記作業用!$S251=0,"-",転記作業用!O251)</f>
        <v>-</v>
      </c>
      <c r="P251" s="203" t="str">
        <f>IF(転記作業用!$S251=0,"-",転記作業用!P251)</f>
        <v>-</v>
      </c>
      <c r="Q251" s="203" t="str">
        <f>IF(転記作業用!$S251=0,"-",転記作業用!Q251)</f>
        <v>-</v>
      </c>
      <c r="R251" s="203" t="str">
        <f>IF(転記作業用!$S251=0,"-",転記作業用!R251)</f>
        <v>-</v>
      </c>
      <c r="S251" s="203" t="str">
        <f>IF(転記作業用!$AB251=0,"-",転記作業用!T251)</f>
        <v>-</v>
      </c>
      <c r="T251" s="203" t="str">
        <f>IF(転記作業用!$AB251=0,"-",転記作業用!U251)</f>
        <v>-</v>
      </c>
      <c r="U251" s="203" t="str">
        <f>IF(転記作業用!$AB251=0,"-",転記作業用!V251)</f>
        <v>-</v>
      </c>
      <c r="V251" s="203" t="str">
        <f>IF(転記作業用!$AB251=0,"-",転記作業用!W251)</f>
        <v>-</v>
      </c>
      <c r="W251" s="203" t="str">
        <f>IF(転記作業用!$AB251=0,"-",転記作業用!X251)</f>
        <v>-</v>
      </c>
      <c r="X251" s="203" t="str">
        <f>IF(転記作業用!$AB251=0,"-",転記作業用!Y251)</f>
        <v>-</v>
      </c>
      <c r="Y251" s="203" t="str">
        <f>IF(転記作業用!$AB251=0,"-",転記作業用!Z251)</f>
        <v>-</v>
      </c>
      <c r="Z251" s="203" t="str">
        <f>IF(転記作業用!$AB251=0,"-",転記作業用!AA251)</f>
        <v>-</v>
      </c>
      <c r="AA251" s="203" t="str">
        <f>IF($G251=0,"*",IF(転記作業用!$AK251=0,"-",転記作業用!AC251))</f>
        <v>-</v>
      </c>
      <c r="AB251" s="203" t="str">
        <f>IF($G251=0,"*",IF(転記作業用!$AK251=0,"-",転記作業用!AD251))</f>
        <v>-</v>
      </c>
      <c r="AC251" s="203" t="str">
        <f>IF($G251=0,"*",IF(転記作業用!$AK251=0,"-",転記作業用!AE251))</f>
        <v>-</v>
      </c>
      <c r="AD251" s="203" t="str">
        <f>IF($G251=0,"*",IF(転記作業用!$AK251=0,"-",転記作業用!AF251))</f>
        <v>-</v>
      </c>
      <c r="AE251" s="203" t="str">
        <f>IF($G251=0,"*",IF(転記作業用!$AK251=0,"-",転記作業用!AG251))</f>
        <v>-</v>
      </c>
      <c r="AF251" s="203" t="str">
        <f>IF($G251=0,"*",IF(転記作業用!$AK251=0,"-",転記作業用!AH251))</f>
        <v>-</v>
      </c>
      <c r="AG251" s="203" t="str">
        <f>IF($G251=0,"*",IF(転記作業用!$AK251=0,"-",転記作業用!AI251))</f>
        <v>-</v>
      </c>
      <c r="AH251" s="203" t="str">
        <f>IF($G251=0,"*",IF(転記作業用!$AK251=0,"-",転記作業用!AJ251))</f>
        <v>-</v>
      </c>
      <c r="AI251" s="203" t="str">
        <f>IF($H251=0,"*",IF(転記作業用!$AW251=0,"-",転記作業用!AL251))</f>
        <v>-</v>
      </c>
      <c r="AJ251" s="203" t="str">
        <f>IF($H251=0,"*",IF(転記作業用!$AW251=0,"-",転記作業用!AM251))</f>
        <v>-</v>
      </c>
      <c r="AK251" s="203" t="str">
        <f>IF($H251=0,"*",IF(転記作業用!$AW251=0,"-",転記作業用!AN251))</f>
        <v>-</v>
      </c>
      <c r="AL251" s="203" t="str">
        <f>IF($H251=0,"*",IF(転記作業用!$AW251=0,"-",転記作業用!AO251))</f>
        <v>-</v>
      </c>
      <c r="AM251" s="203" t="str">
        <f>IF($H251=0,"*",IF(転記作業用!$AW251=0,"-",転記作業用!AP251))</f>
        <v>-</v>
      </c>
      <c r="AN251" s="203" t="str">
        <f>IF($H251=0,"*",IF(転記作業用!$AW251=0,"-",転記作業用!AQ251))</f>
        <v>-</v>
      </c>
      <c r="AO251" s="203" t="str">
        <f>IF($H251=0,"*",IF(転記作業用!$AW251=0,"-",転記作業用!AR251))</f>
        <v>-</v>
      </c>
      <c r="AP251" s="203" t="str">
        <f>IF($H251=0,"*",IF(転記作業用!$AW251=0,"-",転記作業用!AS251))</f>
        <v>-</v>
      </c>
      <c r="AQ251" s="203" t="str">
        <f>IF($H251=0,"*",IF(転記作業用!$AW251=0,"-",転記作業用!AT251))</f>
        <v>-</v>
      </c>
      <c r="AR251" s="203" t="str">
        <f>IF($H251=0,"*",IF(転記作業用!$AW251=0,"-",転記作業用!AU251))</f>
        <v>-</v>
      </c>
      <c r="AS251" s="203" t="str">
        <f>IF($H251=0,"*",IF(転記作業用!$AW251=0,"-",転記作業用!AV251))</f>
        <v>-</v>
      </c>
      <c r="AT251" s="203" t="str">
        <f>IF($I251=0,"*",IF(転記作業用!$BM251=0,"-",転記作業用!AX251))</f>
        <v>-</v>
      </c>
      <c r="AU251" s="203" t="str">
        <f>IF($I251=0,"*",IF(転記作業用!$BM251=0,"-",転記作業用!AY251))</f>
        <v>-</v>
      </c>
      <c r="AV251" s="203" t="str">
        <f>IF($I251=0,"*",IF(転記作業用!$BM251=0,"-",転記作業用!AZ251))</f>
        <v>-</v>
      </c>
      <c r="AW251" s="203" t="str">
        <f>IF($I251=0,"*",IF(転記作業用!$BM251=0,"-",転記作業用!BA251))</f>
        <v>-</v>
      </c>
      <c r="AX251" s="203" t="str">
        <f>IF($I251=0,"*",IF(転記作業用!$BM251=0,"-",転記作業用!BB251))</f>
        <v>-</v>
      </c>
      <c r="AY251" s="203" t="str">
        <f>IF($I251=0,"*",IF(転記作業用!$BM251=0,"-",転記作業用!BC251))</f>
        <v>-</v>
      </c>
      <c r="AZ251" s="203" t="str">
        <f>IF($I251=0,"*",IF(転記作業用!$BM251=0,"-",転記作業用!BD251))</f>
        <v>-</v>
      </c>
      <c r="BA251" s="203" t="str">
        <f>IF($I251=0,"*",IF(転記作業用!$BM251=0,"-",転記作業用!BE251))</f>
        <v>-</v>
      </c>
      <c r="BB251" s="203" t="str">
        <f>IF($I251=0,"*",IF(転記作業用!$BM251=0,"-",転記作業用!BF251))</f>
        <v>-</v>
      </c>
      <c r="BC251" s="203" t="str">
        <f>IF($I251=0,"*",IF(転記作業用!$BM251=0,"-",転記作業用!BG251))</f>
        <v>-</v>
      </c>
      <c r="BD251" s="203" t="str">
        <f>IF($I251=0,"*",IF(転記作業用!$BM251=0,"-",転記作業用!BH251))</f>
        <v>-</v>
      </c>
      <c r="BE251" s="203" t="str">
        <f>IF($I251=0,"*",IF(転記作業用!$BM251=0,"-",転記作業用!BI251))</f>
        <v>-</v>
      </c>
      <c r="BF251" s="203" t="str">
        <f>IF($I251=0,"*",IF(転記作業用!$BM251=0,"-",転記作業用!BJ251))</f>
        <v>-</v>
      </c>
      <c r="BG251" s="203" t="str">
        <f>IF($I251=0,"*",IF(転記作業用!$BM251=0,"-",転記作業用!BK251))</f>
        <v>-</v>
      </c>
      <c r="BH251" s="203" t="str">
        <f>IF($I251=0,"*",IF(転記作業用!$BM251=0,"-",転記作業用!BL251))</f>
        <v>-</v>
      </c>
      <c r="BI251" s="203" t="str">
        <f>IF('在宅生活改善調査（利用者票）'!BI260="","-",'在宅生活改善調査（利用者票）'!BI260)</f>
        <v>-</v>
      </c>
      <c r="BJ251" s="203" t="str">
        <f>IF($BI251=4,"*",IF(転記作業用!$CK251=0,"-",転記作業用!BO251))</f>
        <v>-</v>
      </c>
      <c r="BK251" s="203" t="str">
        <f>IF($BI251=4,"*",IF(転記作業用!$CK251=0,"-",転記作業用!BP251))</f>
        <v>-</v>
      </c>
      <c r="BL251" s="203" t="str">
        <f>IF($BI251=4,"*",IF(転記作業用!$CK251=0,"-",転記作業用!BQ251))</f>
        <v>-</v>
      </c>
      <c r="BM251" s="203" t="str">
        <f>IF($BI251=4,"*",IF(転記作業用!$CK251=0,"-",転記作業用!BR251))</f>
        <v>-</v>
      </c>
      <c r="BN251" s="203" t="str">
        <f>IF($BI251=4,"*",IF(転記作業用!$CK251=0,"-",転記作業用!BS251))</f>
        <v>-</v>
      </c>
      <c r="BO251" s="203" t="str">
        <f>IF($BI251=4,"*",IF(転記作業用!$CK251=0,"-",転記作業用!BT251))</f>
        <v>-</v>
      </c>
      <c r="BP251" s="203" t="str">
        <f>IF($BI251=4,"*",IF(転記作業用!$CK251=0,"-",転記作業用!BU251))</f>
        <v>-</v>
      </c>
      <c r="BQ251" s="203" t="str">
        <f>IF($BI251=4,"*",IF(転記作業用!$CK251=0,"-",転記作業用!BV251))</f>
        <v>-</v>
      </c>
      <c r="BR251" s="203" t="str">
        <f>IF($BI251=4,"*",IF(転記作業用!$CK251=0,"-",転記作業用!BW251))</f>
        <v>-</v>
      </c>
      <c r="BS251" s="203" t="str">
        <f>IF($BI251=4,"*",IF(転記作業用!$CK251=0,"-",転記作業用!BX251))</f>
        <v>-</v>
      </c>
      <c r="BT251" s="203" t="str">
        <f>IF($BI251=4,"*",IF(転記作業用!$CK251=0,"-",転記作業用!BY251))</f>
        <v>-</v>
      </c>
      <c r="BU251" s="203" t="str">
        <f>IF($BI251=4,"*",IF(転記作業用!$CK251=0,"-",転記作業用!BZ251))</f>
        <v>-</v>
      </c>
      <c r="BV251" s="203" t="str">
        <f>IF($BI251=4,"*",IF(転記作業用!$CK251=0,"-",転記作業用!CA251))</f>
        <v>-</v>
      </c>
      <c r="BW251" s="203" t="str">
        <f>IF($BI251=4,"*",IF(転記作業用!$CK251=0,"-",転記作業用!CB251))</f>
        <v>-</v>
      </c>
      <c r="BX251" s="203" t="str">
        <f>IF($BI251=4,"*",IF(転記作業用!$CK251=0,"-",転記作業用!CC251))</f>
        <v>-</v>
      </c>
      <c r="BY251" s="203" t="str">
        <f>IF($BI251=4,"*",IF(転記作業用!$CK251=0,"-",転記作業用!CD251))</f>
        <v>-</v>
      </c>
      <c r="BZ251" s="203" t="str">
        <f>IF($BI251=4,"*",IF(転記作業用!$CK251=0,"-",転記作業用!CE251))</f>
        <v>-</v>
      </c>
      <c r="CA251" s="203" t="str">
        <f>IF($BI251=4,"*",IF(転記作業用!$CK251=0,"-",転記作業用!CF251))</f>
        <v>-</v>
      </c>
      <c r="CB251" s="203" t="str">
        <f>IF($BI251=4,"*",IF(転記作業用!$CK251=0,"-",転記作業用!CG251))</f>
        <v>-</v>
      </c>
      <c r="CC251" s="203" t="str">
        <f>IF(転記作業用!$CJ251=0,"*",IF('在宅生活改善調査（利用者票）'!CC260="","-",'在宅生活改善調査（利用者票）'!CC260))</f>
        <v>*</v>
      </c>
      <c r="CD251" s="203" t="str">
        <f>IF(転記作業用!CI251=0,"*",IF('在宅生活改善調査（利用者票）'!CD260="","-",'在宅生活改善調査（利用者票）'!CD260))</f>
        <v>*</v>
      </c>
      <c r="CE251" s="203" t="str">
        <f>IF(CB251&lt;&gt;1,"*",IF('在宅生活改善調査（利用者票）'!CE260="","-",'在宅生活改善調査（利用者票）'!CE260))</f>
        <v>*</v>
      </c>
    </row>
    <row r="252" spans="2:83" x14ac:dyDescent="0.15">
      <c r="B252" s="203" t="str">
        <f>IF('在宅生活改善調査（利用者票）'!B261="","-",'在宅生活改善調査（利用者票）'!B261)</f>
        <v>-</v>
      </c>
      <c r="C252" s="203" t="str">
        <f>IF('在宅生活改善調査（利用者票）'!C261="","-",'在宅生活改善調査（利用者票）'!C261)</f>
        <v>-</v>
      </c>
      <c r="D252" s="203" t="str">
        <f>IF('在宅生活改善調査（利用者票）'!D261="","-",'在宅生活改善調査（利用者票）'!D261)</f>
        <v>-</v>
      </c>
      <c r="E252" s="203" t="str">
        <f>IF(転記作業用!$K252=0,"-",転記作業用!D252)</f>
        <v>-</v>
      </c>
      <c r="F252" s="203" t="str">
        <f>IF(転記作業用!$K252=0,"-",転記作業用!E252)</f>
        <v>-</v>
      </c>
      <c r="G252" s="203" t="str">
        <f>IF(転記作業用!$K252=0,"-",転記作業用!F252)</f>
        <v>-</v>
      </c>
      <c r="H252" s="203" t="str">
        <f>IF(転記作業用!$K252=0,"-",転記作業用!G252)</f>
        <v>-</v>
      </c>
      <c r="I252" s="203" t="str">
        <f>IF(転記作業用!$K252=0,"-",転記作業用!H252)</f>
        <v>-</v>
      </c>
      <c r="J252" s="203" t="str">
        <f>IF(転記作業用!$K252=0,"-",転記作業用!I252)</f>
        <v>-</v>
      </c>
      <c r="K252" s="203" t="str">
        <f>IF(転記作業用!$K252=0,"-",転記作業用!J252)</f>
        <v>-</v>
      </c>
      <c r="L252" s="203" t="str">
        <f>IF(転記作業用!$S252=0,"-",転記作業用!L252)</f>
        <v>-</v>
      </c>
      <c r="M252" s="203" t="str">
        <f>IF(転記作業用!$S252=0,"-",転記作業用!M252)</f>
        <v>-</v>
      </c>
      <c r="N252" s="203" t="str">
        <f>IF(転記作業用!$S252=0,"-",転記作業用!N252)</f>
        <v>-</v>
      </c>
      <c r="O252" s="203" t="str">
        <f>IF(転記作業用!$S252=0,"-",転記作業用!O252)</f>
        <v>-</v>
      </c>
      <c r="P252" s="203" t="str">
        <f>IF(転記作業用!$S252=0,"-",転記作業用!P252)</f>
        <v>-</v>
      </c>
      <c r="Q252" s="203" t="str">
        <f>IF(転記作業用!$S252=0,"-",転記作業用!Q252)</f>
        <v>-</v>
      </c>
      <c r="R252" s="203" t="str">
        <f>IF(転記作業用!$S252=0,"-",転記作業用!R252)</f>
        <v>-</v>
      </c>
      <c r="S252" s="203" t="str">
        <f>IF(転記作業用!$AB252=0,"-",転記作業用!T252)</f>
        <v>-</v>
      </c>
      <c r="T252" s="203" t="str">
        <f>IF(転記作業用!$AB252=0,"-",転記作業用!U252)</f>
        <v>-</v>
      </c>
      <c r="U252" s="203" t="str">
        <f>IF(転記作業用!$AB252=0,"-",転記作業用!V252)</f>
        <v>-</v>
      </c>
      <c r="V252" s="203" t="str">
        <f>IF(転記作業用!$AB252=0,"-",転記作業用!W252)</f>
        <v>-</v>
      </c>
      <c r="W252" s="203" t="str">
        <f>IF(転記作業用!$AB252=0,"-",転記作業用!X252)</f>
        <v>-</v>
      </c>
      <c r="X252" s="203" t="str">
        <f>IF(転記作業用!$AB252=0,"-",転記作業用!Y252)</f>
        <v>-</v>
      </c>
      <c r="Y252" s="203" t="str">
        <f>IF(転記作業用!$AB252=0,"-",転記作業用!Z252)</f>
        <v>-</v>
      </c>
      <c r="Z252" s="203" t="str">
        <f>IF(転記作業用!$AB252=0,"-",転記作業用!AA252)</f>
        <v>-</v>
      </c>
      <c r="AA252" s="203" t="str">
        <f>IF($G252=0,"*",IF(転記作業用!$AK252=0,"-",転記作業用!AC252))</f>
        <v>-</v>
      </c>
      <c r="AB252" s="203" t="str">
        <f>IF($G252=0,"*",IF(転記作業用!$AK252=0,"-",転記作業用!AD252))</f>
        <v>-</v>
      </c>
      <c r="AC252" s="203" t="str">
        <f>IF($G252=0,"*",IF(転記作業用!$AK252=0,"-",転記作業用!AE252))</f>
        <v>-</v>
      </c>
      <c r="AD252" s="203" t="str">
        <f>IF($G252=0,"*",IF(転記作業用!$AK252=0,"-",転記作業用!AF252))</f>
        <v>-</v>
      </c>
      <c r="AE252" s="203" t="str">
        <f>IF($G252=0,"*",IF(転記作業用!$AK252=0,"-",転記作業用!AG252))</f>
        <v>-</v>
      </c>
      <c r="AF252" s="203" t="str">
        <f>IF($G252=0,"*",IF(転記作業用!$AK252=0,"-",転記作業用!AH252))</f>
        <v>-</v>
      </c>
      <c r="AG252" s="203" t="str">
        <f>IF($G252=0,"*",IF(転記作業用!$AK252=0,"-",転記作業用!AI252))</f>
        <v>-</v>
      </c>
      <c r="AH252" s="203" t="str">
        <f>IF($G252=0,"*",IF(転記作業用!$AK252=0,"-",転記作業用!AJ252))</f>
        <v>-</v>
      </c>
      <c r="AI252" s="203" t="str">
        <f>IF($H252=0,"*",IF(転記作業用!$AW252=0,"-",転記作業用!AL252))</f>
        <v>-</v>
      </c>
      <c r="AJ252" s="203" t="str">
        <f>IF($H252=0,"*",IF(転記作業用!$AW252=0,"-",転記作業用!AM252))</f>
        <v>-</v>
      </c>
      <c r="AK252" s="203" t="str">
        <f>IF($H252=0,"*",IF(転記作業用!$AW252=0,"-",転記作業用!AN252))</f>
        <v>-</v>
      </c>
      <c r="AL252" s="203" t="str">
        <f>IF($H252=0,"*",IF(転記作業用!$AW252=0,"-",転記作業用!AO252))</f>
        <v>-</v>
      </c>
      <c r="AM252" s="203" t="str">
        <f>IF($H252=0,"*",IF(転記作業用!$AW252=0,"-",転記作業用!AP252))</f>
        <v>-</v>
      </c>
      <c r="AN252" s="203" t="str">
        <f>IF($H252=0,"*",IF(転記作業用!$AW252=0,"-",転記作業用!AQ252))</f>
        <v>-</v>
      </c>
      <c r="AO252" s="203" t="str">
        <f>IF($H252=0,"*",IF(転記作業用!$AW252=0,"-",転記作業用!AR252))</f>
        <v>-</v>
      </c>
      <c r="AP252" s="203" t="str">
        <f>IF($H252=0,"*",IF(転記作業用!$AW252=0,"-",転記作業用!AS252))</f>
        <v>-</v>
      </c>
      <c r="AQ252" s="203" t="str">
        <f>IF($H252=0,"*",IF(転記作業用!$AW252=0,"-",転記作業用!AT252))</f>
        <v>-</v>
      </c>
      <c r="AR252" s="203" t="str">
        <f>IF($H252=0,"*",IF(転記作業用!$AW252=0,"-",転記作業用!AU252))</f>
        <v>-</v>
      </c>
      <c r="AS252" s="203" t="str">
        <f>IF($H252=0,"*",IF(転記作業用!$AW252=0,"-",転記作業用!AV252))</f>
        <v>-</v>
      </c>
      <c r="AT252" s="203" t="str">
        <f>IF($I252=0,"*",IF(転記作業用!$BM252=0,"-",転記作業用!AX252))</f>
        <v>-</v>
      </c>
      <c r="AU252" s="203" t="str">
        <f>IF($I252=0,"*",IF(転記作業用!$BM252=0,"-",転記作業用!AY252))</f>
        <v>-</v>
      </c>
      <c r="AV252" s="203" t="str">
        <f>IF($I252=0,"*",IF(転記作業用!$BM252=0,"-",転記作業用!AZ252))</f>
        <v>-</v>
      </c>
      <c r="AW252" s="203" t="str">
        <f>IF($I252=0,"*",IF(転記作業用!$BM252=0,"-",転記作業用!BA252))</f>
        <v>-</v>
      </c>
      <c r="AX252" s="203" t="str">
        <f>IF($I252=0,"*",IF(転記作業用!$BM252=0,"-",転記作業用!BB252))</f>
        <v>-</v>
      </c>
      <c r="AY252" s="203" t="str">
        <f>IF($I252=0,"*",IF(転記作業用!$BM252=0,"-",転記作業用!BC252))</f>
        <v>-</v>
      </c>
      <c r="AZ252" s="203" t="str">
        <f>IF($I252=0,"*",IF(転記作業用!$BM252=0,"-",転記作業用!BD252))</f>
        <v>-</v>
      </c>
      <c r="BA252" s="203" t="str">
        <f>IF($I252=0,"*",IF(転記作業用!$BM252=0,"-",転記作業用!BE252))</f>
        <v>-</v>
      </c>
      <c r="BB252" s="203" t="str">
        <f>IF($I252=0,"*",IF(転記作業用!$BM252=0,"-",転記作業用!BF252))</f>
        <v>-</v>
      </c>
      <c r="BC252" s="203" t="str">
        <f>IF($I252=0,"*",IF(転記作業用!$BM252=0,"-",転記作業用!BG252))</f>
        <v>-</v>
      </c>
      <c r="BD252" s="203" t="str">
        <f>IF($I252=0,"*",IF(転記作業用!$BM252=0,"-",転記作業用!BH252))</f>
        <v>-</v>
      </c>
      <c r="BE252" s="203" t="str">
        <f>IF($I252=0,"*",IF(転記作業用!$BM252=0,"-",転記作業用!BI252))</f>
        <v>-</v>
      </c>
      <c r="BF252" s="203" t="str">
        <f>IF($I252=0,"*",IF(転記作業用!$BM252=0,"-",転記作業用!BJ252))</f>
        <v>-</v>
      </c>
      <c r="BG252" s="203" t="str">
        <f>IF($I252=0,"*",IF(転記作業用!$BM252=0,"-",転記作業用!BK252))</f>
        <v>-</v>
      </c>
      <c r="BH252" s="203" t="str">
        <f>IF($I252=0,"*",IF(転記作業用!$BM252=0,"-",転記作業用!BL252))</f>
        <v>-</v>
      </c>
      <c r="BI252" s="203" t="str">
        <f>IF('在宅生活改善調査（利用者票）'!BI261="","-",'在宅生活改善調査（利用者票）'!BI261)</f>
        <v>-</v>
      </c>
      <c r="BJ252" s="203" t="str">
        <f>IF($BI252=4,"*",IF(転記作業用!$CK252=0,"-",転記作業用!BO252))</f>
        <v>-</v>
      </c>
      <c r="BK252" s="203" t="str">
        <f>IF($BI252=4,"*",IF(転記作業用!$CK252=0,"-",転記作業用!BP252))</f>
        <v>-</v>
      </c>
      <c r="BL252" s="203" t="str">
        <f>IF($BI252=4,"*",IF(転記作業用!$CK252=0,"-",転記作業用!BQ252))</f>
        <v>-</v>
      </c>
      <c r="BM252" s="203" t="str">
        <f>IF($BI252=4,"*",IF(転記作業用!$CK252=0,"-",転記作業用!BR252))</f>
        <v>-</v>
      </c>
      <c r="BN252" s="203" t="str">
        <f>IF($BI252=4,"*",IF(転記作業用!$CK252=0,"-",転記作業用!BS252))</f>
        <v>-</v>
      </c>
      <c r="BO252" s="203" t="str">
        <f>IF($BI252=4,"*",IF(転記作業用!$CK252=0,"-",転記作業用!BT252))</f>
        <v>-</v>
      </c>
      <c r="BP252" s="203" t="str">
        <f>IF($BI252=4,"*",IF(転記作業用!$CK252=0,"-",転記作業用!BU252))</f>
        <v>-</v>
      </c>
      <c r="BQ252" s="203" t="str">
        <f>IF($BI252=4,"*",IF(転記作業用!$CK252=0,"-",転記作業用!BV252))</f>
        <v>-</v>
      </c>
      <c r="BR252" s="203" t="str">
        <f>IF($BI252=4,"*",IF(転記作業用!$CK252=0,"-",転記作業用!BW252))</f>
        <v>-</v>
      </c>
      <c r="BS252" s="203" t="str">
        <f>IF($BI252=4,"*",IF(転記作業用!$CK252=0,"-",転記作業用!BX252))</f>
        <v>-</v>
      </c>
      <c r="BT252" s="203" t="str">
        <f>IF($BI252=4,"*",IF(転記作業用!$CK252=0,"-",転記作業用!BY252))</f>
        <v>-</v>
      </c>
      <c r="BU252" s="203" t="str">
        <f>IF($BI252=4,"*",IF(転記作業用!$CK252=0,"-",転記作業用!BZ252))</f>
        <v>-</v>
      </c>
      <c r="BV252" s="203" t="str">
        <f>IF($BI252=4,"*",IF(転記作業用!$CK252=0,"-",転記作業用!CA252))</f>
        <v>-</v>
      </c>
      <c r="BW252" s="203" t="str">
        <f>IF($BI252=4,"*",IF(転記作業用!$CK252=0,"-",転記作業用!CB252))</f>
        <v>-</v>
      </c>
      <c r="BX252" s="203" t="str">
        <f>IF($BI252=4,"*",IF(転記作業用!$CK252=0,"-",転記作業用!CC252))</f>
        <v>-</v>
      </c>
      <c r="BY252" s="203" t="str">
        <f>IF($BI252=4,"*",IF(転記作業用!$CK252=0,"-",転記作業用!CD252))</f>
        <v>-</v>
      </c>
      <c r="BZ252" s="203" t="str">
        <f>IF($BI252=4,"*",IF(転記作業用!$CK252=0,"-",転記作業用!CE252))</f>
        <v>-</v>
      </c>
      <c r="CA252" s="203" t="str">
        <f>IF($BI252=4,"*",IF(転記作業用!$CK252=0,"-",転記作業用!CF252))</f>
        <v>-</v>
      </c>
      <c r="CB252" s="203" t="str">
        <f>IF($BI252=4,"*",IF(転記作業用!$CK252=0,"-",転記作業用!CG252))</f>
        <v>-</v>
      </c>
      <c r="CC252" s="203" t="str">
        <f>IF(転記作業用!$CJ252=0,"*",IF('在宅生活改善調査（利用者票）'!CC261="","-",'在宅生活改善調査（利用者票）'!CC261))</f>
        <v>*</v>
      </c>
      <c r="CD252" s="203" t="str">
        <f>IF(転記作業用!CI252=0,"*",IF('在宅生活改善調査（利用者票）'!CD261="","-",'在宅生活改善調査（利用者票）'!CD261))</f>
        <v>*</v>
      </c>
      <c r="CE252" s="203" t="str">
        <f>IF(CB252&lt;&gt;1,"*",IF('在宅生活改善調査（利用者票）'!CE261="","-",'在宅生活改善調査（利用者票）'!CE261))</f>
        <v>*</v>
      </c>
    </row>
    <row r="253" spans="2:83" x14ac:dyDescent="0.15">
      <c r="B253" s="203" t="str">
        <f>IF('在宅生活改善調査（利用者票）'!B262="","-",'在宅生活改善調査（利用者票）'!B262)</f>
        <v>-</v>
      </c>
      <c r="C253" s="203" t="str">
        <f>IF('在宅生活改善調査（利用者票）'!C262="","-",'在宅生活改善調査（利用者票）'!C262)</f>
        <v>-</v>
      </c>
      <c r="D253" s="203" t="str">
        <f>IF('在宅生活改善調査（利用者票）'!D262="","-",'在宅生活改善調査（利用者票）'!D262)</f>
        <v>-</v>
      </c>
      <c r="E253" s="203" t="str">
        <f>IF(転記作業用!$K253=0,"-",転記作業用!D253)</f>
        <v>-</v>
      </c>
      <c r="F253" s="203" t="str">
        <f>IF(転記作業用!$K253=0,"-",転記作業用!E253)</f>
        <v>-</v>
      </c>
      <c r="G253" s="203" t="str">
        <f>IF(転記作業用!$K253=0,"-",転記作業用!F253)</f>
        <v>-</v>
      </c>
      <c r="H253" s="203" t="str">
        <f>IF(転記作業用!$K253=0,"-",転記作業用!G253)</f>
        <v>-</v>
      </c>
      <c r="I253" s="203" t="str">
        <f>IF(転記作業用!$K253=0,"-",転記作業用!H253)</f>
        <v>-</v>
      </c>
      <c r="J253" s="203" t="str">
        <f>IF(転記作業用!$K253=0,"-",転記作業用!I253)</f>
        <v>-</v>
      </c>
      <c r="K253" s="203" t="str">
        <f>IF(転記作業用!$K253=0,"-",転記作業用!J253)</f>
        <v>-</v>
      </c>
      <c r="L253" s="203" t="str">
        <f>IF(転記作業用!$S253=0,"-",転記作業用!L253)</f>
        <v>-</v>
      </c>
      <c r="M253" s="203" t="str">
        <f>IF(転記作業用!$S253=0,"-",転記作業用!M253)</f>
        <v>-</v>
      </c>
      <c r="N253" s="203" t="str">
        <f>IF(転記作業用!$S253=0,"-",転記作業用!N253)</f>
        <v>-</v>
      </c>
      <c r="O253" s="203" t="str">
        <f>IF(転記作業用!$S253=0,"-",転記作業用!O253)</f>
        <v>-</v>
      </c>
      <c r="P253" s="203" t="str">
        <f>IF(転記作業用!$S253=0,"-",転記作業用!P253)</f>
        <v>-</v>
      </c>
      <c r="Q253" s="203" t="str">
        <f>IF(転記作業用!$S253=0,"-",転記作業用!Q253)</f>
        <v>-</v>
      </c>
      <c r="R253" s="203" t="str">
        <f>IF(転記作業用!$S253=0,"-",転記作業用!R253)</f>
        <v>-</v>
      </c>
      <c r="S253" s="203" t="str">
        <f>IF(転記作業用!$AB253=0,"-",転記作業用!T253)</f>
        <v>-</v>
      </c>
      <c r="T253" s="203" t="str">
        <f>IF(転記作業用!$AB253=0,"-",転記作業用!U253)</f>
        <v>-</v>
      </c>
      <c r="U253" s="203" t="str">
        <f>IF(転記作業用!$AB253=0,"-",転記作業用!V253)</f>
        <v>-</v>
      </c>
      <c r="V253" s="203" t="str">
        <f>IF(転記作業用!$AB253=0,"-",転記作業用!W253)</f>
        <v>-</v>
      </c>
      <c r="W253" s="203" t="str">
        <f>IF(転記作業用!$AB253=0,"-",転記作業用!X253)</f>
        <v>-</v>
      </c>
      <c r="X253" s="203" t="str">
        <f>IF(転記作業用!$AB253=0,"-",転記作業用!Y253)</f>
        <v>-</v>
      </c>
      <c r="Y253" s="203" t="str">
        <f>IF(転記作業用!$AB253=0,"-",転記作業用!Z253)</f>
        <v>-</v>
      </c>
      <c r="Z253" s="203" t="str">
        <f>IF(転記作業用!$AB253=0,"-",転記作業用!AA253)</f>
        <v>-</v>
      </c>
      <c r="AA253" s="203" t="str">
        <f>IF($G253=0,"*",IF(転記作業用!$AK253=0,"-",転記作業用!AC253))</f>
        <v>-</v>
      </c>
      <c r="AB253" s="203" t="str">
        <f>IF($G253=0,"*",IF(転記作業用!$AK253=0,"-",転記作業用!AD253))</f>
        <v>-</v>
      </c>
      <c r="AC253" s="203" t="str">
        <f>IF($G253=0,"*",IF(転記作業用!$AK253=0,"-",転記作業用!AE253))</f>
        <v>-</v>
      </c>
      <c r="AD253" s="203" t="str">
        <f>IF($G253=0,"*",IF(転記作業用!$AK253=0,"-",転記作業用!AF253))</f>
        <v>-</v>
      </c>
      <c r="AE253" s="203" t="str">
        <f>IF($G253=0,"*",IF(転記作業用!$AK253=0,"-",転記作業用!AG253))</f>
        <v>-</v>
      </c>
      <c r="AF253" s="203" t="str">
        <f>IF($G253=0,"*",IF(転記作業用!$AK253=0,"-",転記作業用!AH253))</f>
        <v>-</v>
      </c>
      <c r="AG253" s="203" t="str">
        <f>IF($G253=0,"*",IF(転記作業用!$AK253=0,"-",転記作業用!AI253))</f>
        <v>-</v>
      </c>
      <c r="AH253" s="203" t="str">
        <f>IF($G253=0,"*",IF(転記作業用!$AK253=0,"-",転記作業用!AJ253))</f>
        <v>-</v>
      </c>
      <c r="AI253" s="203" t="str">
        <f>IF($H253=0,"*",IF(転記作業用!$AW253=0,"-",転記作業用!AL253))</f>
        <v>-</v>
      </c>
      <c r="AJ253" s="203" t="str">
        <f>IF($H253=0,"*",IF(転記作業用!$AW253=0,"-",転記作業用!AM253))</f>
        <v>-</v>
      </c>
      <c r="AK253" s="203" t="str">
        <f>IF($H253=0,"*",IF(転記作業用!$AW253=0,"-",転記作業用!AN253))</f>
        <v>-</v>
      </c>
      <c r="AL253" s="203" t="str">
        <f>IF($H253=0,"*",IF(転記作業用!$AW253=0,"-",転記作業用!AO253))</f>
        <v>-</v>
      </c>
      <c r="AM253" s="203" t="str">
        <f>IF($H253=0,"*",IF(転記作業用!$AW253=0,"-",転記作業用!AP253))</f>
        <v>-</v>
      </c>
      <c r="AN253" s="203" t="str">
        <f>IF($H253=0,"*",IF(転記作業用!$AW253=0,"-",転記作業用!AQ253))</f>
        <v>-</v>
      </c>
      <c r="AO253" s="203" t="str">
        <f>IF($H253=0,"*",IF(転記作業用!$AW253=0,"-",転記作業用!AR253))</f>
        <v>-</v>
      </c>
      <c r="AP253" s="203" t="str">
        <f>IF($H253=0,"*",IF(転記作業用!$AW253=0,"-",転記作業用!AS253))</f>
        <v>-</v>
      </c>
      <c r="AQ253" s="203" t="str">
        <f>IF($H253=0,"*",IF(転記作業用!$AW253=0,"-",転記作業用!AT253))</f>
        <v>-</v>
      </c>
      <c r="AR253" s="203" t="str">
        <f>IF($H253=0,"*",IF(転記作業用!$AW253=0,"-",転記作業用!AU253))</f>
        <v>-</v>
      </c>
      <c r="AS253" s="203" t="str">
        <f>IF($H253=0,"*",IF(転記作業用!$AW253=0,"-",転記作業用!AV253))</f>
        <v>-</v>
      </c>
      <c r="AT253" s="203" t="str">
        <f>IF($I253=0,"*",IF(転記作業用!$BM253=0,"-",転記作業用!AX253))</f>
        <v>-</v>
      </c>
      <c r="AU253" s="203" t="str">
        <f>IF($I253=0,"*",IF(転記作業用!$BM253=0,"-",転記作業用!AY253))</f>
        <v>-</v>
      </c>
      <c r="AV253" s="203" t="str">
        <f>IF($I253=0,"*",IF(転記作業用!$BM253=0,"-",転記作業用!AZ253))</f>
        <v>-</v>
      </c>
      <c r="AW253" s="203" t="str">
        <f>IF($I253=0,"*",IF(転記作業用!$BM253=0,"-",転記作業用!BA253))</f>
        <v>-</v>
      </c>
      <c r="AX253" s="203" t="str">
        <f>IF($I253=0,"*",IF(転記作業用!$BM253=0,"-",転記作業用!BB253))</f>
        <v>-</v>
      </c>
      <c r="AY253" s="203" t="str">
        <f>IF($I253=0,"*",IF(転記作業用!$BM253=0,"-",転記作業用!BC253))</f>
        <v>-</v>
      </c>
      <c r="AZ253" s="203" t="str">
        <f>IF($I253=0,"*",IF(転記作業用!$BM253=0,"-",転記作業用!BD253))</f>
        <v>-</v>
      </c>
      <c r="BA253" s="203" t="str">
        <f>IF($I253=0,"*",IF(転記作業用!$BM253=0,"-",転記作業用!BE253))</f>
        <v>-</v>
      </c>
      <c r="BB253" s="203" t="str">
        <f>IF($I253=0,"*",IF(転記作業用!$BM253=0,"-",転記作業用!BF253))</f>
        <v>-</v>
      </c>
      <c r="BC253" s="203" t="str">
        <f>IF($I253=0,"*",IF(転記作業用!$BM253=0,"-",転記作業用!BG253))</f>
        <v>-</v>
      </c>
      <c r="BD253" s="203" t="str">
        <f>IF($I253=0,"*",IF(転記作業用!$BM253=0,"-",転記作業用!BH253))</f>
        <v>-</v>
      </c>
      <c r="BE253" s="203" t="str">
        <f>IF($I253=0,"*",IF(転記作業用!$BM253=0,"-",転記作業用!BI253))</f>
        <v>-</v>
      </c>
      <c r="BF253" s="203" t="str">
        <f>IF($I253=0,"*",IF(転記作業用!$BM253=0,"-",転記作業用!BJ253))</f>
        <v>-</v>
      </c>
      <c r="BG253" s="203" t="str">
        <f>IF($I253=0,"*",IF(転記作業用!$BM253=0,"-",転記作業用!BK253))</f>
        <v>-</v>
      </c>
      <c r="BH253" s="203" t="str">
        <f>IF($I253=0,"*",IF(転記作業用!$BM253=0,"-",転記作業用!BL253))</f>
        <v>-</v>
      </c>
      <c r="BI253" s="203" t="str">
        <f>IF('在宅生活改善調査（利用者票）'!BI262="","-",'在宅生活改善調査（利用者票）'!BI262)</f>
        <v>-</v>
      </c>
      <c r="BJ253" s="203" t="str">
        <f>IF($BI253=4,"*",IF(転記作業用!$CK253=0,"-",転記作業用!BO253))</f>
        <v>-</v>
      </c>
      <c r="BK253" s="203" t="str">
        <f>IF($BI253=4,"*",IF(転記作業用!$CK253=0,"-",転記作業用!BP253))</f>
        <v>-</v>
      </c>
      <c r="BL253" s="203" t="str">
        <f>IF($BI253=4,"*",IF(転記作業用!$CK253=0,"-",転記作業用!BQ253))</f>
        <v>-</v>
      </c>
      <c r="BM253" s="203" t="str">
        <f>IF($BI253=4,"*",IF(転記作業用!$CK253=0,"-",転記作業用!BR253))</f>
        <v>-</v>
      </c>
      <c r="BN253" s="203" t="str">
        <f>IF($BI253=4,"*",IF(転記作業用!$CK253=0,"-",転記作業用!BS253))</f>
        <v>-</v>
      </c>
      <c r="BO253" s="203" t="str">
        <f>IF($BI253=4,"*",IF(転記作業用!$CK253=0,"-",転記作業用!BT253))</f>
        <v>-</v>
      </c>
      <c r="BP253" s="203" t="str">
        <f>IF($BI253=4,"*",IF(転記作業用!$CK253=0,"-",転記作業用!BU253))</f>
        <v>-</v>
      </c>
      <c r="BQ253" s="203" t="str">
        <f>IF($BI253=4,"*",IF(転記作業用!$CK253=0,"-",転記作業用!BV253))</f>
        <v>-</v>
      </c>
      <c r="BR253" s="203" t="str">
        <f>IF($BI253=4,"*",IF(転記作業用!$CK253=0,"-",転記作業用!BW253))</f>
        <v>-</v>
      </c>
      <c r="BS253" s="203" t="str">
        <f>IF($BI253=4,"*",IF(転記作業用!$CK253=0,"-",転記作業用!BX253))</f>
        <v>-</v>
      </c>
      <c r="BT253" s="203" t="str">
        <f>IF($BI253=4,"*",IF(転記作業用!$CK253=0,"-",転記作業用!BY253))</f>
        <v>-</v>
      </c>
      <c r="BU253" s="203" t="str">
        <f>IF($BI253=4,"*",IF(転記作業用!$CK253=0,"-",転記作業用!BZ253))</f>
        <v>-</v>
      </c>
      <c r="BV253" s="203" t="str">
        <f>IF($BI253=4,"*",IF(転記作業用!$CK253=0,"-",転記作業用!CA253))</f>
        <v>-</v>
      </c>
      <c r="BW253" s="203" t="str">
        <f>IF($BI253=4,"*",IF(転記作業用!$CK253=0,"-",転記作業用!CB253))</f>
        <v>-</v>
      </c>
      <c r="BX253" s="203" t="str">
        <f>IF($BI253=4,"*",IF(転記作業用!$CK253=0,"-",転記作業用!CC253))</f>
        <v>-</v>
      </c>
      <c r="BY253" s="203" t="str">
        <f>IF($BI253=4,"*",IF(転記作業用!$CK253=0,"-",転記作業用!CD253))</f>
        <v>-</v>
      </c>
      <c r="BZ253" s="203" t="str">
        <f>IF($BI253=4,"*",IF(転記作業用!$CK253=0,"-",転記作業用!CE253))</f>
        <v>-</v>
      </c>
      <c r="CA253" s="203" t="str">
        <f>IF($BI253=4,"*",IF(転記作業用!$CK253=0,"-",転記作業用!CF253))</f>
        <v>-</v>
      </c>
      <c r="CB253" s="203" t="str">
        <f>IF($BI253=4,"*",IF(転記作業用!$CK253=0,"-",転記作業用!CG253))</f>
        <v>-</v>
      </c>
      <c r="CC253" s="203" t="str">
        <f>IF(転記作業用!$CJ253=0,"*",IF('在宅生活改善調査（利用者票）'!CC262="","-",'在宅生活改善調査（利用者票）'!CC262))</f>
        <v>*</v>
      </c>
      <c r="CD253" s="203" t="str">
        <f>IF(転記作業用!CI253=0,"*",IF('在宅生活改善調査（利用者票）'!CD262="","-",'在宅生活改善調査（利用者票）'!CD262))</f>
        <v>*</v>
      </c>
      <c r="CE253" s="203" t="str">
        <f>IF(CB253&lt;&gt;1,"*",IF('在宅生活改善調査（利用者票）'!CE262="","-",'在宅生活改善調査（利用者票）'!CE262))</f>
        <v>*</v>
      </c>
    </row>
    <row r="254" spans="2:83" x14ac:dyDescent="0.15">
      <c r="B254" s="203" t="str">
        <f>IF('在宅生活改善調査（利用者票）'!B263="","-",'在宅生活改善調査（利用者票）'!B263)</f>
        <v>-</v>
      </c>
      <c r="C254" s="203" t="str">
        <f>IF('在宅生活改善調査（利用者票）'!C263="","-",'在宅生活改善調査（利用者票）'!C263)</f>
        <v>-</v>
      </c>
      <c r="D254" s="203" t="str">
        <f>IF('在宅生活改善調査（利用者票）'!D263="","-",'在宅生活改善調査（利用者票）'!D263)</f>
        <v>-</v>
      </c>
      <c r="E254" s="203" t="str">
        <f>IF(転記作業用!$K254=0,"-",転記作業用!D254)</f>
        <v>-</v>
      </c>
      <c r="F254" s="203" t="str">
        <f>IF(転記作業用!$K254=0,"-",転記作業用!E254)</f>
        <v>-</v>
      </c>
      <c r="G254" s="203" t="str">
        <f>IF(転記作業用!$K254=0,"-",転記作業用!F254)</f>
        <v>-</v>
      </c>
      <c r="H254" s="203" t="str">
        <f>IF(転記作業用!$K254=0,"-",転記作業用!G254)</f>
        <v>-</v>
      </c>
      <c r="I254" s="203" t="str">
        <f>IF(転記作業用!$K254=0,"-",転記作業用!H254)</f>
        <v>-</v>
      </c>
      <c r="J254" s="203" t="str">
        <f>IF(転記作業用!$K254=0,"-",転記作業用!I254)</f>
        <v>-</v>
      </c>
      <c r="K254" s="203" t="str">
        <f>IF(転記作業用!$K254=0,"-",転記作業用!J254)</f>
        <v>-</v>
      </c>
      <c r="L254" s="203" t="str">
        <f>IF(転記作業用!$S254=0,"-",転記作業用!L254)</f>
        <v>-</v>
      </c>
      <c r="M254" s="203" t="str">
        <f>IF(転記作業用!$S254=0,"-",転記作業用!M254)</f>
        <v>-</v>
      </c>
      <c r="N254" s="203" t="str">
        <f>IF(転記作業用!$S254=0,"-",転記作業用!N254)</f>
        <v>-</v>
      </c>
      <c r="O254" s="203" t="str">
        <f>IF(転記作業用!$S254=0,"-",転記作業用!O254)</f>
        <v>-</v>
      </c>
      <c r="P254" s="203" t="str">
        <f>IF(転記作業用!$S254=0,"-",転記作業用!P254)</f>
        <v>-</v>
      </c>
      <c r="Q254" s="203" t="str">
        <f>IF(転記作業用!$S254=0,"-",転記作業用!Q254)</f>
        <v>-</v>
      </c>
      <c r="R254" s="203" t="str">
        <f>IF(転記作業用!$S254=0,"-",転記作業用!R254)</f>
        <v>-</v>
      </c>
      <c r="S254" s="203" t="str">
        <f>IF(転記作業用!$AB254=0,"-",転記作業用!T254)</f>
        <v>-</v>
      </c>
      <c r="T254" s="203" t="str">
        <f>IF(転記作業用!$AB254=0,"-",転記作業用!U254)</f>
        <v>-</v>
      </c>
      <c r="U254" s="203" t="str">
        <f>IF(転記作業用!$AB254=0,"-",転記作業用!V254)</f>
        <v>-</v>
      </c>
      <c r="V254" s="203" t="str">
        <f>IF(転記作業用!$AB254=0,"-",転記作業用!W254)</f>
        <v>-</v>
      </c>
      <c r="W254" s="203" t="str">
        <f>IF(転記作業用!$AB254=0,"-",転記作業用!X254)</f>
        <v>-</v>
      </c>
      <c r="X254" s="203" t="str">
        <f>IF(転記作業用!$AB254=0,"-",転記作業用!Y254)</f>
        <v>-</v>
      </c>
      <c r="Y254" s="203" t="str">
        <f>IF(転記作業用!$AB254=0,"-",転記作業用!Z254)</f>
        <v>-</v>
      </c>
      <c r="Z254" s="203" t="str">
        <f>IF(転記作業用!$AB254=0,"-",転記作業用!AA254)</f>
        <v>-</v>
      </c>
      <c r="AA254" s="203" t="str">
        <f>IF($G254=0,"*",IF(転記作業用!$AK254=0,"-",転記作業用!AC254))</f>
        <v>-</v>
      </c>
      <c r="AB254" s="203" t="str">
        <f>IF($G254=0,"*",IF(転記作業用!$AK254=0,"-",転記作業用!AD254))</f>
        <v>-</v>
      </c>
      <c r="AC254" s="203" t="str">
        <f>IF($G254=0,"*",IF(転記作業用!$AK254=0,"-",転記作業用!AE254))</f>
        <v>-</v>
      </c>
      <c r="AD254" s="203" t="str">
        <f>IF($G254=0,"*",IF(転記作業用!$AK254=0,"-",転記作業用!AF254))</f>
        <v>-</v>
      </c>
      <c r="AE254" s="203" t="str">
        <f>IF($G254=0,"*",IF(転記作業用!$AK254=0,"-",転記作業用!AG254))</f>
        <v>-</v>
      </c>
      <c r="AF254" s="203" t="str">
        <f>IF($G254=0,"*",IF(転記作業用!$AK254=0,"-",転記作業用!AH254))</f>
        <v>-</v>
      </c>
      <c r="AG254" s="203" t="str">
        <f>IF($G254=0,"*",IF(転記作業用!$AK254=0,"-",転記作業用!AI254))</f>
        <v>-</v>
      </c>
      <c r="AH254" s="203" t="str">
        <f>IF($G254=0,"*",IF(転記作業用!$AK254=0,"-",転記作業用!AJ254))</f>
        <v>-</v>
      </c>
      <c r="AI254" s="203" t="str">
        <f>IF($H254=0,"*",IF(転記作業用!$AW254=0,"-",転記作業用!AL254))</f>
        <v>-</v>
      </c>
      <c r="AJ254" s="203" t="str">
        <f>IF($H254=0,"*",IF(転記作業用!$AW254=0,"-",転記作業用!AM254))</f>
        <v>-</v>
      </c>
      <c r="AK254" s="203" t="str">
        <f>IF($H254=0,"*",IF(転記作業用!$AW254=0,"-",転記作業用!AN254))</f>
        <v>-</v>
      </c>
      <c r="AL254" s="203" t="str">
        <f>IF($H254=0,"*",IF(転記作業用!$AW254=0,"-",転記作業用!AO254))</f>
        <v>-</v>
      </c>
      <c r="AM254" s="203" t="str">
        <f>IF($H254=0,"*",IF(転記作業用!$AW254=0,"-",転記作業用!AP254))</f>
        <v>-</v>
      </c>
      <c r="AN254" s="203" t="str">
        <f>IF($H254=0,"*",IF(転記作業用!$AW254=0,"-",転記作業用!AQ254))</f>
        <v>-</v>
      </c>
      <c r="AO254" s="203" t="str">
        <f>IF($H254=0,"*",IF(転記作業用!$AW254=0,"-",転記作業用!AR254))</f>
        <v>-</v>
      </c>
      <c r="AP254" s="203" t="str">
        <f>IF($H254=0,"*",IF(転記作業用!$AW254=0,"-",転記作業用!AS254))</f>
        <v>-</v>
      </c>
      <c r="AQ254" s="203" t="str">
        <f>IF($H254=0,"*",IF(転記作業用!$AW254=0,"-",転記作業用!AT254))</f>
        <v>-</v>
      </c>
      <c r="AR254" s="203" t="str">
        <f>IF($H254=0,"*",IF(転記作業用!$AW254=0,"-",転記作業用!AU254))</f>
        <v>-</v>
      </c>
      <c r="AS254" s="203" t="str">
        <f>IF($H254=0,"*",IF(転記作業用!$AW254=0,"-",転記作業用!AV254))</f>
        <v>-</v>
      </c>
      <c r="AT254" s="203" t="str">
        <f>IF($I254=0,"*",IF(転記作業用!$BM254=0,"-",転記作業用!AX254))</f>
        <v>-</v>
      </c>
      <c r="AU254" s="203" t="str">
        <f>IF($I254=0,"*",IF(転記作業用!$BM254=0,"-",転記作業用!AY254))</f>
        <v>-</v>
      </c>
      <c r="AV254" s="203" t="str">
        <f>IF($I254=0,"*",IF(転記作業用!$BM254=0,"-",転記作業用!AZ254))</f>
        <v>-</v>
      </c>
      <c r="AW254" s="203" t="str">
        <f>IF($I254=0,"*",IF(転記作業用!$BM254=0,"-",転記作業用!BA254))</f>
        <v>-</v>
      </c>
      <c r="AX254" s="203" t="str">
        <f>IF($I254=0,"*",IF(転記作業用!$BM254=0,"-",転記作業用!BB254))</f>
        <v>-</v>
      </c>
      <c r="AY254" s="203" t="str">
        <f>IF($I254=0,"*",IF(転記作業用!$BM254=0,"-",転記作業用!BC254))</f>
        <v>-</v>
      </c>
      <c r="AZ254" s="203" t="str">
        <f>IF($I254=0,"*",IF(転記作業用!$BM254=0,"-",転記作業用!BD254))</f>
        <v>-</v>
      </c>
      <c r="BA254" s="203" t="str">
        <f>IF($I254=0,"*",IF(転記作業用!$BM254=0,"-",転記作業用!BE254))</f>
        <v>-</v>
      </c>
      <c r="BB254" s="203" t="str">
        <f>IF($I254=0,"*",IF(転記作業用!$BM254=0,"-",転記作業用!BF254))</f>
        <v>-</v>
      </c>
      <c r="BC254" s="203" t="str">
        <f>IF($I254=0,"*",IF(転記作業用!$BM254=0,"-",転記作業用!BG254))</f>
        <v>-</v>
      </c>
      <c r="BD254" s="203" t="str">
        <f>IF($I254=0,"*",IF(転記作業用!$BM254=0,"-",転記作業用!BH254))</f>
        <v>-</v>
      </c>
      <c r="BE254" s="203" t="str">
        <f>IF($I254=0,"*",IF(転記作業用!$BM254=0,"-",転記作業用!BI254))</f>
        <v>-</v>
      </c>
      <c r="BF254" s="203" t="str">
        <f>IF($I254=0,"*",IF(転記作業用!$BM254=0,"-",転記作業用!BJ254))</f>
        <v>-</v>
      </c>
      <c r="BG254" s="203" t="str">
        <f>IF($I254=0,"*",IF(転記作業用!$BM254=0,"-",転記作業用!BK254))</f>
        <v>-</v>
      </c>
      <c r="BH254" s="203" t="str">
        <f>IF($I254=0,"*",IF(転記作業用!$BM254=0,"-",転記作業用!BL254))</f>
        <v>-</v>
      </c>
      <c r="BI254" s="203" t="str">
        <f>IF('在宅生活改善調査（利用者票）'!BI263="","-",'在宅生活改善調査（利用者票）'!BI263)</f>
        <v>-</v>
      </c>
      <c r="BJ254" s="203" t="str">
        <f>IF($BI254=4,"*",IF(転記作業用!$CK254=0,"-",転記作業用!BO254))</f>
        <v>-</v>
      </c>
      <c r="BK254" s="203" t="str">
        <f>IF($BI254=4,"*",IF(転記作業用!$CK254=0,"-",転記作業用!BP254))</f>
        <v>-</v>
      </c>
      <c r="BL254" s="203" t="str">
        <f>IF($BI254=4,"*",IF(転記作業用!$CK254=0,"-",転記作業用!BQ254))</f>
        <v>-</v>
      </c>
      <c r="BM254" s="203" t="str">
        <f>IF($BI254=4,"*",IF(転記作業用!$CK254=0,"-",転記作業用!BR254))</f>
        <v>-</v>
      </c>
      <c r="BN254" s="203" t="str">
        <f>IF($BI254=4,"*",IF(転記作業用!$CK254=0,"-",転記作業用!BS254))</f>
        <v>-</v>
      </c>
      <c r="BO254" s="203" t="str">
        <f>IF($BI254=4,"*",IF(転記作業用!$CK254=0,"-",転記作業用!BT254))</f>
        <v>-</v>
      </c>
      <c r="BP254" s="203" t="str">
        <f>IF($BI254=4,"*",IF(転記作業用!$CK254=0,"-",転記作業用!BU254))</f>
        <v>-</v>
      </c>
      <c r="BQ254" s="203" t="str">
        <f>IF($BI254=4,"*",IF(転記作業用!$CK254=0,"-",転記作業用!BV254))</f>
        <v>-</v>
      </c>
      <c r="BR254" s="203" t="str">
        <f>IF($BI254=4,"*",IF(転記作業用!$CK254=0,"-",転記作業用!BW254))</f>
        <v>-</v>
      </c>
      <c r="BS254" s="203" t="str">
        <f>IF($BI254=4,"*",IF(転記作業用!$CK254=0,"-",転記作業用!BX254))</f>
        <v>-</v>
      </c>
      <c r="BT254" s="203" t="str">
        <f>IF($BI254=4,"*",IF(転記作業用!$CK254=0,"-",転記作業用!BY254))</f>
        <v>-</v>
      </c>
      <c r="BU254" s="203" t="str">
        <f>IF($BI254=4,"*",IF(転記作業用!$CK254=0,"-",転記作業用!BZ254))</f>
        <v>-</v>
      </c>
      <c r="BV254" s="203" t="str">
        <f>IF($BI254=4,"*",IF(転記作業用!$CK254=0,"-",転記作業用!CA254))</f>
        <v>-</v>
      </c>
      <c r="BW254" s="203" t="str">
        <f>IF($BI254=4,"*",IF(転記作業用!$CK254=0,"-",転記作業用!CB254))</f>
        <v>-</v>
      </c>
      <c r="BX254" s="203" t="str">
        <f>IF($BI254=4,"*",IF(転記作業用!$CK254=0,"-",転記作業用!CC254))</f>
        <v>-</v>
      </c>
      <c r="BY254" s="203" t="str">
        <f>IF($BI254=4,"*",IF(転記作業用!$CK254=0,"-",転記作業用!CD254))</f>
        <v>-</v>
      </c>
      <c r="BZ254" s="203" t="str">
        <f>IF($BI254=4,"*",IF(転記作業用!$CK254=0,"-",転記作業用!CE254))</f>
        <v>-</v>
      </c>
      <c r="CA254" s="203" t="str">
        <f>IF($BI254=4,"*",IF(転記作業用!$CK254=0,"-",転記作業用!CF254))</f>
        <v>-</v>
      </c>
      <c r="CB254" s="203" t="str">
        <f>IF($BI254=4,"*",IF(転記作業用!$CK254=0,"-",転記作業用!CG254))</f>
        <v>-</v>
      </c>
      <c r="CC254" s="203" t="str">
        <f>IF(転記作業用!$CJ254=0,"*",IF('在宅生活改善調査（利用者票）'!CC263="","-",'在宅生活改善調査（利用者票）'!CC263))</f>
        <v>*</v>
      </c>
      <c r="CD254" s="203" t="str">
        <f>IF(転記作業用!CI254=0,"*",IF('在宅生活改善調査（利用者票）'!CD263="","-",'在宅生活改善調査（利用者票）'!CD263))</f>
        <v>*</v>
      </c>
      <c r="CE254" s="203" t="str">
        <f>IF(CB254&lt;&gt;1,"*",IF('在宅生活改善調査（利用者票）'!CE263="","-",'在宅生活改善調査（利用者票）'!CE263))</f>
        <v>*</v>
      </c>
    </row>
    <row r="255" spans="2:83" x14ac:dyDescent="0.15">
      <c r="B255" s="203" t="str">
        <f>IF('在宅生活改善調査（利用者票）'!B264="","-",'在宅生活改善調査（利用者票）'!B264)</f>
        <v>-</v>
      </c>
      <c r="C255" s="203" t="str">
        <f>IF('在宅生活改善調査（利用者票）'!C264="","-",'在宅生活改善調査（利用者票）'!C264)</f>
        <v>-</v>
      </c>
      <c r="D255" s="203" t="str">
        <f>IF('在宅生活改善調査（利用者票）'!D264="","-",'在宅生活改善調査（利用者票）'!D264)</f>
        <v>-</v>
      </c>
      <c r="E255" s="203" t="str">
        <f>IF(転記作業用!$K255=0,"-",転記作業用!D255)</f>
        <v>-</v>
      </c>
      <c r="F255" s="203" t="str">
        <f>IF(転記作業用!$K255=0,"-",転記作業用!E255)</f>
        <v>-</v>
      </c>
      <c r="G255" s="203" t="str">
        <f>IF(転記作業用!$K255=0,"-",転記作業用!F255)</f>
        <v>-</v>
      </c>
      <c r="H255" s="203" t="str">
        <f>IF(転記作業用!$K255=0,"-",転記作業用!G255)</f>
        <v>-</v>
      </c>
      <c r="I255" s="203" t="str">
        <f>IF(転記作業用!$K255=0,"-",転記作業用!H255)</f>
        <v>-</v>
      </c>
      <c r="J255" s="203" t="str">
        <f>IF(転記作業用!$K255=0,"-",転記作業用!I255)</f>
        <v>-</v>
      </c>
      <c r="K255" s="203" t="str">
        <f>IF(転記作業用!$K255=0,"-",転記作業用!J255)</f>
        <v>-</v>
      </c>
      <c r="L255" s="203" t="str">
        <f>IF(転記作業用!$S255=0,"-",転記作業用!L255)</f>
        <v>-</v>
      </c>
      <c r="M255" s="203" t="str">
        <f>IF(転記作業用!$S255=0,"-",転記作業用!M255)</f>
        <v>-</v>
      </c>
      <c r="N255" s="203" t="str">
        <f>IF(転記作業用!$S255=0,"-",転記作業用!N255)</f>
        <v>-</v>
      </c>
      <c r="O255" s="203" t="str">
        <f>IF(転記作業用!$S255=0,"-",転記作業用!O255)</f>
        <v>-</v>
      </c>
      <c r="P255" s="203" t="str">
        <f>IF(転記作業用!$S255=0,"-",転記作業用!P255)</f>
        <v>-</v>
      </c>
      <c r="Q255" s="203" t="str">
        <f>IF(転記作業用!$S255=0,"-",転記作業用!Q255)</f>
        <v>-</v>
      </c>
      <c r="R255" s="203" t="str">
        <f>IF(転記作業用!$S255=0,"-",転記作業用!R255)</f>
        <v>-</v>
      </c>
      <c r="S255" s="203" t="str">
        <f>IF(転記作業用!$AB255=0,"-",転記作業用!T255)</f>
        <v>-</v>
      </c>
      <c r="T255" s="203" t="str">
        <f>IF(転記作業用!$AB255=0,"-",転記作業用!U255)</f>
        <v>-</v>
      </c>
      <c r="U255" s="203" t="str">
        <f>IF(転記作業用!$AB255=0,"-",転記作業用!V255)</f>
        <v>-</v>
      </c>
      <c r="V255" s="203" t="str">
        <f>IF(転記作業用!$AB255=0,"-",転記作業用!W255)</f>
        <v>-</v>
      </c>
      <c r="W255" s="203" t="str">
        <f>IF(転記作業用!$AB255=0,"-",転記作業用!X255)</f>
        <v>-</v>
      </c>
      <c r="X255" s="203" t="str">
        <f>IF(転記作業用!$AB255=0,"-",転記作業用!Y255)</f>
        <v>-</v>
      </c>
      <c r="Y255" s="203" t="str">
        <f>IF(転記作業用!$AB255=0,"-",転記作業用!Z255)</f>
        <v>-</v>
      </c>
      <c r="Z255" s="203" t="str">
        <f>IF(転記作業用!$AB255=0,"-",転記作業用!AA255)</f>
        <v>-</v>
      </c>
      <c r="AA255" s="203" t="str">
        <f>IF($G255=0,"*",IF(転記作業用!$AK255=0,"-",転記作業用!AC255))</f>
        <v>-</v>
      </c>
      <c r="AB255" s="203" t="str">
        <f>IF($G255=0,"*",IF(転記作業用!$AK255=0,"-",転記作業用!AD255))</f>
        <v>-</v>
      </c>
      <c r="AC255" s="203" t="str">
        <f>IF($G255=0,"*",IF(転記作業用!$AK255=0,"-",転記作業用!AE255))</f>
        <v>-</v>
      </c>
      <c r="AD255" s="203" t="str">
        <f>IF($G255=0,"*",IF(転記作業用!$AK255=0,"-",転記作業用!AF255))</f>
        <v>-</v>
      </c>
      <c r="AE255" s="203" t="str">
        <f>IF($G255=0,"*",IF(転記作業用!$AK255=0,"-",転記作業用!AG255))</f>
        <v>-</v>
      </c>
      <c r="AF255" s="203" t="str">
        <f>IF($G255=0,"*",IF(転記作業用!$AK255=0,"-",転記作業用!AH255))</f>
        <v>-</v>
      </c>
      <c r="AG255" s="203" t="str">
        <f>IF($G255=0,"*",IF(転記作業用!$AK255=0,"-",転記作業用!AI255))</f>
        <v>-</v>
      </c>
      <c r="AH255" s="203" t="str">
        <f>IF($G255=0,"*",IF(転記作業用!$AK255=0,"-",転記作業用!AJ255))</f>
        <v>-</v>
      </c>
      <c r="AI255" s="203" t="str">
        <f>IF($H255=0,"*",IF(転記作業用!$AW255=0,"-",転記作業用!AL255))</f>
        <v>-</v>
      </c>
      <c r="AJ255" s="203" t="str">
        <f>IF($H255=0,"*",IF(転記作業用!$AW255=0,"-",転記作業用!AM255))</f>
        <v>-</v>
      </c>
      <c r="AK255" s="203" t="str">
        <f>IF($H255=0,"*",IF(転記作業用!$AW255=0,"-",転記作業用!AN255))</f>
        <v>-</v>
      </c>
      <c r="AL255" s="203" t="str">
        <f>IF($H255=0,"*",IF(転記作業用!$AW255=0,"-",転記作業用!AO255))</f>
        <v>-</v>
      </c>
      <c r="AM255" s="203" t="str">
        <f>IF($H255=0,"*",IF(転記作業用!$AW255=0,"-",転記作業用!AP255))</f>
        <v>-</v>
      </c>
      <c r="AN255" s="203" t="str">
        <f>IF($H255=0,"*",IF(転記作業用!$AW255=0,"-",転記作業用!AQ255))</f>
        <v>-</v>
      </c>
      <c r="AO255" s="203" t="str">
        <f>IF($H255=0,"*",IF(転記作業用!$AW255=0,"-",転記作業用!AR255))</f>
        <v>-</v>
      </c>
      <c r="AP255" s="203" t="str">
        <f>IF($H255=0,"*",IF(転記作業用!$AW255=0,"-",転記作業用!AS255))</f>
        <v>-</v>
      </c>
      <c r="AQ255" s="203" t="str">
        <f>IF($H255=0,"*",IF(転記作業用!$AW255=0,"-",転記作業用!AT255))</f>
        <v>-</v>
      </c>
      <c r="AR255" s="203" t="str">
        <f>IF($H255=0,"*",IF(転記作業用!$AW255=0,"-",転記作業用!AU255))</f>
        <v>-</v>
      </c>
      <c r="AS255" s="203" t="str">
        <f>IF($H255=0,"*",IF(転記作業用!$AW255=0,"-",転記作業用!AV255))</f>
        <v>-</v>
      </c>
      <c r="AT255" s="203" t="str">
        <f>IF($I255=0,"*",IF(転記作業用!$BM255=0,"-",転記作業用!AX255))</f>
        <v>-</v>
      </c>
      <c r="AU255" s="203" t="str">
        <f>IF($I255=0,"*",IF(転記作業用!$BM255=0,"-",転記作業用!AY255))</f>
        <v>-</v>
      </c>
      <c r="AV255" s="203" t="str">
        <f>IF($I255=0,"*",IF(転記作業用!$BM255=0,"-",転記作業用!AZ255))</f>
        <v>-</v>
      </c>
      <c r="AW255" s="203" t="str">
        <f>IF($I255=0,"*",IF(転記作業用!$BM255=0,"-",転記作業用!BA255))</f>
        <v>-</v>
      </c>
      <c r="AX255" s="203" t="str">
        <f>IF($I255=0,"*",IF(転記作業用!$BM255=0,"-",転記作業用!BB255))</f>
        <v>-</v>
      </c>
      <c r="AY255" s="203" t="str">
        <f>IF($I255=0,"*",IF(転記作業用!$BM255=0,"-",転記作業用!BC255))</f>
        <v>-</v>
      </c>
      <c r="AZ255" s="203" t="str">
        <f>IF($I255=0,"*",IF(転記作業用!$BM255=0,"-",転記作業用!BD255))</f>
        <v>-</v>
      </c>
      <c r="BA255" s="203" t="str">
        <f>IF($I255=0,"*",IF(転記作業用!$BM255=0,"-",転記作業用!BE255))</f>
        <v>-</v>
      </c>
      <c r="BB255" s="203" t="str">
        <f>IF($I255=0,"*",IF(転記作業用!$BM255=0,"-",転記作業用!BF255))</f>
        <v>-</v>
      </c>
      <c r="BC255" s="203" t="str">
        <f>IF($I255=0,"*",IF(転記作業用!$BM255=0,"-",転記作業用!BG255))</f>
        <v>-</v>
      </c>
      <c r="BD255" s="203" t="str">
        <f>IF($I255=0,"*",IF(転記作業用!$BM255=0,"-",転記作業用!BH255))</f>
        <v>-</v>
      </c>
      <c r="BE255" s="203" t="str">
        <f>IF($I255=0,"*",IF(転記作業用!$BM255=0,"-",転記作業用!BI255))</f>
        <v>-</v>
      </c>
      <c r="BF255" s="203" t="str">
        <f>IF($I255=0,"*",IF(転記作業用!$BM255=0,"-",転記作業用!BJ255))</f>
        <v>-</v>
      </c>
      <c r="BG255" s="203" t="str">
        <f>IF($I255=0,"*",IF(転記作業用!$BM255=0,"-",転記作業用!BK255))</f>
        <v>-</v>
      </c>
      <c r="BH255" s="203" t="str">
        <f>IF($I255=0,"*",IF(転記作業用!$BM255=0,"-",転記作業用!BL255))</f>
        <v>-</v>
      </c>
      <c r="BI255" s="203" t="str">
        <f>IF('在宅生活改善調査（利用者票）'!BI264="","-",'在宅生活改善調査（利用者票）'!BI264)</f>
        <v>-</v>
      </c>
      <c r="BJ255" s="203" t="str">
        <f>IF($BI255=4,"*",IF(転記作業用!$CK255=0,"-",転記作業用!BO255))</f>
        <v>-</v>
      </c>
      <c r="BK255" s="203" t="str">
        <f>IF($BI255=4,"*",IF(転記作業用!$CK255=0,"-",転記作業用!BP255))</f>
        <v>-</v>
      </c>
      <c r="BL255" s="203" t="str">
        <f>IF($BI255=4,"*",IF(転記作業用!$CK255=0,"-",転記作業用!BQ255))</f>
        <v>-</v>
      </c>
      <c r="BM255" s="203" t="str">
        <f>IF($BI255=4,"*",IF(転記作業用!$CK255=0,"-",転記作業用!BR255))</f>
        <v>-</v>
      </c>
      <c r="BN255" s="203" t="str">
        <f>IF($BI255=4,"*",IF(転記作業用!$CK255=0,"-",転記作業用!BS255))</f>
        <v>-</v>
      </c>
      <c r="BO255" s="203" t="str">
        <f>IF($BI255=4,"*",IF(転記作業用!$CK255=0,"-",転記作業用!BT255))</f>
        <v>-</v>
      </c>
      <c r="BP255" s="203" t="str">
        <f>IF($BI255=4,"*",IF(転記作業用!$CK255=0,"-",転記作業用!BU255))</f>
        <v>-</v>
      </c>
      <c r="BQ255" s="203" t="str">
        <f>IF($BI255=4,"*",IF(転記作業用!$CK255=0,"-",転記作業用!BV255))</f>
        <v>-</v>
      </c>
      <c r="BR255" s="203" t="str">
        <f>IF($BI255=4,"*",IF(転記作業用!$CK255=0,"-",転記作業用!BW255))</f>
        <v>-</v>
      </c>
      <c r="BS255" s="203" t="str">
        <f>IF($BI255=4,"*",IF(転記作業用!$CK255=0,"-",転記作業用!BX255))</f>
        <v>-</v>
      </c>
      <c r="BT255" s="203" t="str">
        <f>IF($BI255=4,"*",IF(転記作業用!$CK255=0,"-",転記作業用!BY255))</f>
        <v>-</v>
      </c>
      <c r="BU255" s="203" t="str">
        <f>IF($BI255=4,"*",IF(転記作業用!$CK255=0,"-",転記作業用!BZ255))</f>
        <v>-</v>
      </c>
      <c r="BV255" s="203" t="str">
        <f>IF($BI255=4,"*",IF(転記作業用!$CK255=0,"-",転記作業用!CA255))</f>
        <v>-</v>
      </c>
      <c r="BW255" s="203" t="str">
        <f>IF($BI255=4,"*",IF(転記作業用!$CK255=0,"-",転記作業用!CB255))</f>
        <v>-</v>
      </c>
      <c r="BX255" s="203" t="str">
        <f>IF($BI255=4,"*",IF(転記作業用!$CK255=0,"-",転記作業用!CC255))</f>
        <v>-</v>
      </c>
      <c r="BY255" s="203" t="str">
        <f>IF($BI255=4,"*",IF(転記作業用!$CK255=0,"-",転記作業用!CD255))</f>
        <v>-</v>
      </c>
      <c r="BZ255" s="203" t="str">
        <f>IF($BI255=4,"*",IF(転記作業用!$CK255=0,"-",転記作業用!CE255))</f>
        <v>-</v>
      </c>
      <c r="CA255" s="203" t="str">
        <f>IF($BI255=4,"*",IF(転記作業用!$CK255=0,"-",転記作業用!CF255))</f>
        <v>-</v>
      </c>
      <c r="CB255" s="203" t="str">
        <f>IF($BI255=4,"*",IF(転記作業用!$CK255=0,"-",転記作業用!CG255))</f>
        <v>-</v>
      </c>
      <c r="CC255" s="203" t="str">
        <f>IF(転記作業用!$CJ255=0,"*",IF('在宅生活改善調査（利用者票）'!CC264="","-",'在宅生活改善調査（利用者票）'!CC264))</f>
        <v>*</v>
      </c>
      <c r="CD255" s="203" t="str">
        <f>IF(転記作業用!CI255=0,"*",IF('在宅生活改善調査（利用者票）'!CD264="","-",'在宅生活改善調査（利用者票）'!CD264))</f>
        <v>*</v>
      </c>
      <c r="CE255" s="203" t="str">
        <f>IF(CB255&lt;&gt;1,"*",IF('在宅生活改善調査（利用者票）'!CE264="","-",'在宅生活改善調査（利用者票）'!CE264))</f>
        <v>*</v>
      </c>
    </row>
    <row r="256" spans="2:83" x14ac:dyDescent="0.15">
      <c r="B256" s="203" t="str">
        <f>IF('在宅生活改善調査（利用者票）'!B265="","-",'在宅生活改善調査（利用者票）'!B265)</f>
        <v>-</v>
      </c>
      <c r="C256" s="203" t="str">
        <f>IF('在宅生活改善調査（利用者票）'!C265="","-",'在宅生活改善調査（利用者票）'!C265)</f>
        <v>-</v>
      </c>
      <c r="D256" s="203" t="str">
        <f>IF('在宅生活改善調査（利用者票）'!D265="","-",'在宅生活改善調査（利用者票）'!D265)</f>
        <v>-</v>
      </c>
      <c r="E256" s="203" t="str">
        <f>IF(転記作業用!$K256=0,"-",転記作業用!D256)</f>
        <v>-</v>
      </c>
      <c r="F256" s="203" t="str">
        <f>IF(転記作業用!$K256=0,"-",転記作業用!E256)</f>
        <v>-</v>
      </c>
      <c r="G256" s="203" t="str">
        <f>IF(転記作業用!$K256=0,"-",転記作業用!F256)</f>
        <v>-</v>
      </c>
      <c r="H256" s="203" t="str">
        <f>IF(転記作業用!$K256=0,"-",転記作業用!G256)</f>
        <v>-</v>
      </c>
      <c r="I256" s="203" t="str">
        <f>IF(転記作業用!$K256=0,"-",転記作業用!H256)</f>
        <v>-</v>
      </c>
      <c r="J256" s="203" t="str">
        <f>IF(転記作業用!$K256=0,"-",転記作業用!I256)</f>
        <v>-</v>
      </c>
      <c r="K256" s="203" t="str">
        <f>IF(転記作業用!$K256=0,"-",転記作業用!J256)</f>
        <v>-</v>
      </c>
      <c r="L256" s="203" t="str">
        <f>IF(転記作業用!$S256=0,"-",転記作業用!L256)</f>
        <v>-</v>
      </c>
      <c r="M256" s="203" t="str">
        <f>IF(転記作業用!$S256=0,"-",転記作業用!M256)</f>
        <v>-</v>
      </c>
      <c r="N256" s="203" t="str">
        <f>IF(転記作業用!$S256=0,"-",転記作業用!N256)</f>
        <v>-</v>
      </c>
      <c r="O256" s="203" t="str">
        <f>IF(転記作業用!$S256=0,"-",転記作業用!O256)</f>
        <v>-</v>
      </c>
      <c r="P256" s="203" t="str">
        <f>IF(転記作業用!$S256=0,"-",転記作業用!P256)</f>
        <v>-</v>
      </c>
      <c r="Q256" s="203" t="str">
        <f>IF(転記作業用!$S256=0,"-",転記作業用!Q256)</f>
        <v>-</v>
      </c>
      <c r="R256" s="203" t="str">
        <f>IF(転記作業用!$S256=0,"-",転記作業用!R256)</f>
        <v>-</v>
      </c>
      <c r="S256" s="203" t="str">
        <f>IF(転記作業用!$AB256=0,"-",転記作業用!T256)</f>
        <v>-</v>
      </c>
      <c r="T256" s="203" t="str">
        <f>IF(転記作業用!$AB256=0,"-",転記作業用!U256)</f>
        <v>-</v>
      </c>
      <c r="U256" s="203" t="str">
        <f>IF(転記作業用!$AB256=0,"-",転記作業用!V256)</f>
        <v>-</v>
      </c>
      <c r="V256" s="203" t="str">
        <f>IF(転記作業用!$AB256=0,"-",転記作業用!W256)</f>
        <v>-</v>
      </c>
      <c r="W256" s="203" t="str">
        <f>IF(転記作業用!$AB256=0,"-",転記作業用!X256)</f>
        <v>-</v>
      </c>
      <c r="X256" s="203" t="str">
        <f>IF(転記作業用!$AB256=0,"-",転記作業用!Y256)</f>
        <v>-</v>
      </c>
      <c r="Y256" s="203" t="str">
        <f>IF(転記作業用!$AB256=0,"-",転記作業用!Z256)</f>
        <v>-</v>
      </c>
      <c r="Z256" s="203" t="str">
        <f>IF(転記作業用!$AB256=0,"-",転記作業用!AA256)</f>
        <v>-</v>
      </c>
      <c r="AA256" s="203" t="str">
        <f>IF($G256=0,"*",IF(転記作業用!$AK256=0,"-",転記作業用!AC256))</f>
        <v>-</v>
      </c>
      <c r="AB256" s="203" t="str">
        <f>IF($G256=0,"*",IF(転記作業用!$AK256=0,"-",転記作業用!AD256))</f>
        <v>-</v>
      </c>
      <c r="AC256" s="203" t="str">
        <f>IF($G256=0,"*",IF(転記作業用!$AK256=0,"-",転記作業用!AE256))</f>
        <v>-</v>
      </c>
      <c r="AD256" s="203" t="str">
        <f>IF($G256=0,"*",IF(転記作業用!$AK256=0,"-",転記作業用!AF256))</f>
        <v>-</v>
      </c>
      <c r="AE256" s="203" t="str">
        <f>IF($G256=0,"*",IF(転記作業用!$AK256=0,"-",転記作業用!AG256))</f>
        <v>-</v>
      </c>
      <c r="AF256" s="203" t="str">
        <f>IF($G256=0,"*",IF(転記作業用!$AK256=0,"-",転記作業用!AH256))</f>
        <v>-</v>
      </c>
      <c r="AG256" s="203" t="str">
        <f>IF($G256=0,"*",IF(転記作業用!$AK256=0,"-",転記作業用!AI256))</f>
        <v>-</v>
      </c>
      <c r="AH256" s="203" t="str">
        <f>IF($G256=0,"*",IF(転記作業用!$AK256=0,"-",転記作業用!AJ256))</f>
        <v>-</v>
      </c>
      <c r="AI256" s="203" t="str">
        <f>IF($H256=0,"*",IF(転記作業用!$AW256=0,"-",転記作業用!AL256))</f>
        <v>-</v>
      </c>
      <c r="AJ256" s="203" t="str">
        <f>IF($H256=0,"*",IF(転記作業用!$AW256=0,"-",転記作業用!AM256))</f>
        <v>-</v>
      </c>
      <c r="AK256" s="203" t="str">
        <f>IF($H256=0,"*",IF(転記作業用!$AW256=0,"-",転記作業用!AN256))</f>
        <v>-</v>
      </c>
      <c r="AL256" s="203" t="str">
        <f>IF($H256=0,"*",IF(転記作業用!$AW256=0,"-",転記作業用!AO256))</f>
        <v>-</v>
      </c>
      <c r="AM256" s="203" t="str">
        <f>IF($H256=0,"*",IF(転記作業用!$AW256=0,"-",転記作業用!AP256))</f>
        <v>-</v>
      </c>
      <c r="AN256" s="203" t="str">
        <f>IF($H256=0,"*",IF(転記作業用!$AW256=0,"-",転記作業用!AQ256))</f>
        <v>-</v>
      </c>
      <c r="AO256" s="203" t="str">
        <f>IF($H256=0,"*",IF(転記作業用!$AW256=0,"-",転記作業用!AR256))</f>
        <v>-</v>
      </c>
      <c r="AP256" s="203" t="str">
        <f>IF($H256=0,"*",IF(転記作業用!$AW256=0,"-",転記作業用!AS256))</f>
        <v>-</v>
      </c>
      <c r="AQ256" s="203" t="str">
        <f>IF($H256=0,"*",IF(転記作業用!$AW256=0,"-",転記作業用!AT256))</f>
        <v>-</v>
      </c>
      <c r="AR256" s="203" t="str">
        <f>IF($H256=0,"*",IF(転記作業用!$AW256=0,"-",転記作業用!AU256))</f>
        <v>-</v>
      </c>
      <c r="AS256" s="203" t="str">
        <f>IF($H256=0,"*",IF(転記作業用!$AW256=0,"-",転記作業用!AV256))</f>
        <v>-</v>
      </c>
      <c r="AT256" s="203" t="str">
        <f>IF($I256=0,"*",IF(転記作業用!$BM256=0,"-",転記作業用!AX256))</f>
        <v>-</v>
      </c>
      <c r="AU256" s="203" t="str">
        <f>IF($I256=0,"*",IF(転記作業用!$BM256=0,"-",転記作業用!AY256))</f>
        <v>-</v>
      </c>
      <c r="AV256" s="203" t="str">
        <f>IF($I256=0,"*",IF(転記作業用!$BM256=0,"-",転記作業用!AZ256))</f>
        <v>-</v>
      </c>
      <c r="AW256" s="203" t="str">
        <f>IF($I256=0,"*",IF(転記作業用!$BM256=0,"-",転記作業用!BA256))</f>
        <v>-</v>
      </c>
      <c r="AX256" s="203" t="str">
        <f>IF($I256=0,"*",IF(転記作業用!$BM256=0,"-",転記作業用!BB256))</f>
        <v>-</v>
      </c>
      <c r="AY256" s="203" t="str">
        <f>IF($I256=0,"*",IF(転記作業用!$BM256=0,"-",転記作業用!BC256))</f>
        <v>-</v>
      </c>
      <c r="AZ256" s="203" t="str">
        <f>IF($I256=0,"*",IF(転記作業用!$BM256=0,"-",転記作業用!BD256))</f>
        <v>-</v>
      </c>
      <c r="BA256" s="203" t="str">
        <f>IF($I256=0,"*",IF(転記作業用!$BM256=0,"-",転記作業用!BE256))</f>
        <v>-</v>
      </c>
      <c r="BB256" s="203" t="str">
        <f>IF($I256=0,"*",IF(転記作業用!$BM256=0,"-",転記作業用!BF256))</f>
        <v>-</v>
      </c>
      <c r="BC256" s="203" t="str">
        <f>IF($I256=0,"*",IF(転記作業用!$BM256=0,"-",転記作業用!BG256))</f>
        <v>-</v>
      </c>
      <c r="BD256" s="203" t="str">
        <f>IF($I256=0,"*",IF(転記作業用!$BM256=0,"-",転記作業用!BH256))</f>
        <v>-</v>
      </c>
      <c r="BE256" s="203" t="str">
        <f>IF($I256=0,"*",IF(転記作業用!$BM256=0,"-",転記作業用!BI256))</f>
        <v>-</v>
      </c>
      <c r="BF256" s="203" t="str">
        <f>IF($I256=0,"*",IF(転記作業用!$BM256=0,"-",転記作業用!BJ256))</f>
        <v>-</v>
      </c>
      <c r="BG256" s="203" t="str">
        <f>IF($I256=0,"*",IF(転記作業用!$BM256=0,"-",転記作業用!BK256))</f>
        <v>-</v>
      </c>
      <c r="BH256" s="203" t="str">
        <f>IF($I256=0,"*",IF(転記作業用!$BM256=0,"-",転記作業用!BL256))</f>
        <v>-</v>
      </c>
      <c r="BI256" s="203" t="str">
        <f>IF('在宅生活改善調査（利用者票）'!BI265="","-",'在宅生活改善調査（利用者票）'!BI265)</f>
        <v>-</v>
      </c>
      <c r="BJ256" s="203" t="str">
        <f>IF($BI256=4,"*",IF(転記作業用!$CK256=0,"-",転記作業用!BO256))</f>
        <v>-</v>
      </c>
      <c r="BK256" s="203" t="str">
        <f>IF($BI256=4,"*",IF(転記作業用!$CK256=0,"-",転記作業用!BP256))</f>
        <v>-</v>
      </c>
      <c r="BL256" s="203" t="str">
        <f>IF($BI256=4,"*",IF(転記作業用!$CK256=0,"-",転記作業用!BQ256))</f>
        <v>-</v>
      </c>
      <c r="BM256" s="203" t="str">
        <f>IF($BI256=4,"*",IF(転記作業用!$CK256=0,"-",転記作業用!BR256))</f>
        <v>-</v>
      </c>
      <c r="BN256" s="203" t="str">
        <f>IF($BI256=4,"*",IF(転記作業用!$CK256=0,"-",転記作業用!BS256))</f>
        <v>-</v>
      </c>
      <c r="BO256" s="203" t="str">
        <f>IF($BI256=4,"*",IF(転記作業用!$CK256=0,"-",転記作業用!BT256))</f>
        <v>-</v>
      </c>
      <c r="BP256" s="203" t="str">
        <f>IF($BI256=4,"*",IF(転記作業用!$CK256=0,"-",転記作業用!BU256))</f>
        <v>-</v>
      </c>
      <c r="BQ256" s="203" t="str">
        <f>IF($BI256=4,"*",IF(転記作業用!$CK256=0,"-",転記作業用!BV256))</f>
        <v>-</v>
      </c>
      <c r="BR256" s="203" t="str">
        <f>IF($BI256=4,"*",IF(転記作業用!$CK256=0,"-",転記作業用!BW256))</f>
        <v>-</v>
      </c>
      <c r="BS256" s="203" t="str">
        <f>IF($BI256=4,"*",IF(転記作業用!$CK256=0,"-",転記作業用!BX256))</f>
        <v>-</v>
      </c>
      <c r="BT256" s="203" t="str">
        <f>IF($BI256=4,"*",IF(転記作業用!$CK256=0,"-",転記作業用!BY256))</f>
        <v>-</v>
      </c>
      <c r="BU256" s="203" t="str">
        <f>IF($BI256=4,"*",IF(転記作業用!$CK256=0,"-",転記作業用!BZ256))</f>
        <v>-</v>
      </c>
      <c r="BV256" s="203" t="str">
        <f>IF($BI256=4,"*",IF(転記作業用!$CK256=0,"-",転記作業用!CA256))</f>
        <v>-</v>
      </c>
      <c r="BW256" s="203" t="str">
        <f>IF($BI256=4,"*",IF(転記作業用!$CK256=0,"-",転記作業用!CB256))</f>
        <v>-</v>
      </c>
      <c r="BX256" s="203" t="str">
        <f>IF($BI256=4,"*",IF(転記作業用!$CK256=0,"-",転記作業用!CC256))</f>
        <v>-</v>
      </c>
      <c r="BY256" s="203" t="str">
        <f>IF($BI256=4,"*",IF(転記作業用!$CK256=0,"-",転記作業用!CD256))</f>
        <v>-</v>
      </c>
      <c r="BZ256" s="203" t="str">
        <f>IF($BI256=4,"*",IF(転記作業用!$CK256=0,"-",転記作業用!CE256))</f>
        <v>-</v>
      </c>
      <c r="CA256" s="203" t="str">
        <f>IF($BI256=4,"*",IF(転記作業用!$CK256=0,"-",転記作業用!CF256))</f>
        <v>-</v>
      </c>
      <c r="CB256" s="203" t="str">
        <f>IF($BI256=4,"*",IF(転記作業用!$CK256=0,"-",転記作業用!CG256))</f>
        <v>-</v>
      </c>
      <c r="CC256" s="203" t="str">
        <f>IF(転記作業用!$CJ256=0,"*",IF('在宅生活改善調査（利用者票）'!CC265="","-",'在宅生活改善調査（利用者票）'!CC265))</f>
        <v>*</v>
      </c>
      <c r="CD256" s="203" t="str">
        <f>IF(転記作業用!CI256=0,"*",IF('在宅生活改善調査（利用者票）'!CD265="","-",'在宅生活改善調査（利用者票）'!CD265))</f>
        <v>*</v>
      </c>
      <c r="CE256" s="203" t="str">
        <f>IF(CB256&lt;&gt;1,"*",IF('在宅生活改善調査（利用者票）'!CE265="","-",'在宅生活改善調査（利用者票）'!CE265))</f>
        <v>*</v>
      </c>
    </row>
    <row r="257" spans="2:83" x14ac:dyDescent="0.15">
      <c r="B257" s="203" t="str">
        <f>IF('在宅生活改善調査（利用者票）'!B266="","-",'在宅生活改善調査（利用者票）'!B266)</f>
        <v>-</v>
      </c>
      <c r="C257" s="203" t="str">
        <f>IF('在宅生活改善調査（利用者票）'!C266="","-",'在宅生活改善調査（利用者票）'!C266)</f>
        <v>-</v>
      </c>
      <c r="D257" s="203" t="str">
        <f>IF('在宅生活改善調査（利用者票）'!D266="","-",'在宅生活改善調査（利用者票）'!D266)</f>
        <v>-</v>
      </c>
      <c r="E257" s="203" t="str">
        <f>IF(転記作業用!$K257=0,"-",転記作業用!D257)</f>
        <v>-</v>
      </c>
      <c r="F257" s="203" t="str">
        <f>IF(転記作業用!$K257=0,"-",転記作業用!E257)</f>
        <v>-</v>
      </c>
      <c r="G257" s="203" t="str">
        <f>IF(転記作業用!$K257=0,"-",転記作業用!F257)</f>
        <v>-</v>
      </c>
      <c r="H257" s="203" t="str">
        <f>IF(転記作業用!$K257=0,"-",転記作業用!G257)</f>
        <v>-</v>
      </c>
      <c r="I257" s="203" t="str">
        <f>IF(転記作業用!$K257=0,"-",転記作業用!H257)</f>
        <v>-</v>
      </c>
      <c r="J257" s="203" t="str">
        <f>IF(転記作業用!$K257=0,"-",転記作業用!I257)</f>
        <v>-</v>
      </c>
      <c r="K257" s="203" t="str">
        <f>IF(転記作業用!$K257=0,"-",転記作業用!J257)</f>
        <v>-</v>
      </c>
      <c r="L257" s="203" t="str">
        <f>IF(転記作業用!$S257=0,"-",転記作業用!L257)</f>
        <v>-</v>
      </c>
      <c r="M257" s="203" t="str">
        <f>IF(転記作業用!$S257=0,"-",転記作業用!M257)</f>
        <v>-</v>
      </c>
      <c r="N257" s="203" t="str">
        <f>IF(転記作業用!$S257=0,"-",転記作業用!N257)</f>
        <v>-</v>
      </c>
      <c r="O257" s="203" t="str">
        <f>IF(転記作業用!$S257=0,"-",転記作業用!O257)</f>
        <v>-</v>
      </c>
      <c r="P257" s="203" t="str">
        <f>IF(転記作業用!$S257=0,"-",転記作業用!P257)</f>
        <v>-</v>
      </c>
      <c r="Q257" s="203" t="str">
        <f>IF(転記作業用!$S257=0,"-",転記作業用!Q257)</f>
        <v>-</v>
      </c>
      <c r="R257" s="203" t="str">
        <f>IF(転記作業用!$S257=0,"-",転記作業用!R257)</f>
        <v>-</v>
      </c>
      <c r="S257" s="203" t="str">
        <f>IF(転記作業用!$AB257=0,"-",転記作業用!T257)</f>
        <v>-</v>
      </c>
      <c r="T257" s="203" t="str">
        <f>IF(転記作業用!$AB257=0,"-",転記作業用!U257)</f>
        <v>-</v>
      </c>
      <c r="U257" s="203" t="str">
        <f>IF(転記作業用!$AB257=0,"-",転記作業用!V257)</f>
        <v>-</v>
      </c>
      <c r="V257" s="203" t="str">
        <f>IF(転記作業用!$AB257=0,"-",転記作業用!W257)</f>
        <v>-</v>
      </c>
      <c r="W257" s="203" t="str">
        <f>IF(転記作業用!$AB257=0,"-",転記作業用!X257)</f>
        <v>-</v>
      </c>
      <c r="X257" s="203" t="str">
        <f>IF(転記作業用!$AB257=0,"-",転記作業用!Y257)</f>
        <v>-</v>
      </c>
      <c r="Y257" s="203" t="str">
        <f>IF(転記作業用!$AB257=0,"-",転記作業用!Z257)</f>
        <v>-</v>
      </c>
      <c r="Z257" s="203" t="str">
        <f>IF(転記作業用!$AB257=0,"-",転記作業用!AA257)</f>
        <v>-</v>
      </c>
      <c r="AA257" s="203" t="str">
        <f>IF($G257=0,"*",IF(転記作業用!$AK257=0,"-",転記作業用!AC257))</f>
        <v>-</v>
      </c>
      <c r="AB257" s="203" t="str">
        <f>IF($G257=0,"*",IF(転記作業用!$AK257=0,"-",転記作業用!AD257))</f>
        <v>-</v>
      </c>
      <c r="AC257" s="203" t="str">
        <f>IF($G257=0,"*",IF(転記作業用!$AK257=0,"-",転記作業用!AE257))</f>
        <v>-</v>
      </c>
      <c r="AD257" s="203" t="str">
        <f>IF($G257=0,"*",IF(転記作業用!$AK257=0,"-",転記作業用!AF257))</f>
        <v>-</v>
      </c>
      <c r="AE257" s="203" t="str">
        <f>IF($G257=0,"*",IF(転記作業用!$AK257=0,"-",転記作業用!AG257))</f>
        <v>-</v>
      </c>
      <c r="AF257" s="203" t="str">
        <f>IF($G257=0,"*",IF(転記作業用!$AK257=0,"-",転記作業用!AH257))</f>
        <v>-</v>
      </c>
      <c r="AG257" s="203" t="str">
        <f>IF($G257=0,"*",IF(転記作業用!$AK257=0,"-",転記作業用!AI257))</f>
        <v>-</v>
      </c>
      <c r="AH257" s="203" t="str">
        <f>IF($G257=0,"*",IF(転記作業用!$AK257=0,"-",転記作業用!AJ257))</f>
        <v>-</v>
      </c>
      <c r="AI257" s="203" t="str">
        <f>IF($H257=0,"*",IF(転記作業用!$AW257=0,"-",転記作業用!AL257))</f>
        <v>-</v>
      </c>
      <c r="AJ257" s="203" t="str">
        <f>IF($H257=0,"*",IF(転記作業用!$AW257=0,"-",転記作業用!AM257))</f>
        <v>-</v>
      </c>
      <c r="AK257" s="203" t="str">
        <f>IF($H257=0,"*",IF(転記作業用!$AW257=0,"-",転記作業用!AN257))</f>
        <v>-</v>
      </c>
      <c r="AL257" s="203" t="str">
        <f>IF($H257=0,"*",IF(転記作業用!$AW257=0,"-",転記作業用!AO257))</f>
        <v>-</v>
      </c>
      <c r="AM257" s="203" t="str">
        <f>IF($H257=0,"*",IF(転記作業用!$AW257=0,"-",転記作業用!AP257))</f>
        <v>-</v>
      </c>
      <c r="AN257" s="203" t="str">
        <f>IF($H257=0,"*",IF(転記作業用!$AW257=0,"-",転記作業用!AQ257))</f>
        <v>-</v>
      </c>
      <c r="AO257" s="203" t="str">
        <f>IF($H257=0,"*",IF(転記作業用!$AW257=0,"-",転記作業用!AR257))</f>
        <v>-</v>
      </c>
      <c r="AP257" s="203" t="str">
        <f>IF($H257=0,"*",IF(転記作業用!$AW257=0,"-",転記作業用!AS257))</f>
        <v>-</v>
      </c>
      <c r="AQ257" s="203" t="str">
        <f>IF($H257=0,"*",IF(転記作業用!$AW257=0,"-",転記作業用!AT257))</f>
        <v>-</v>
      </c>
      <c r="AR257" s="203" t="str">
        <f>IF($H257=0,"*",IF(転記作業用!$AW257=0,"-",転記作業用!AU257))</f>
        <v>-</v>
      </c>
      <c r="AS257" s="203" t="str">
        <f>IF($H257=0,"*",IF(転記作業用!$AW257=0,"-",転記作業用!AV257))</f>
        <v>-</v>
      </c>
      <c r="AT257" s="203" t="str">
        <f>IF($I257=0,"*",IF(転記作業用!$BM257=0,"-",転記作業用!AX257))</f>
        <v>-</v>
      </c>
      <c r="AU257" s="203" t="str">
        <f>IF($I257=0,"*",IF(転記作業用!$BM257=0,"-",転記作業用!AY257))</f>
        <v>-</v>
      </c>
      <c r="AV257" s="203" t="str">
        <f>IF($I257=0,"*",IF(転記作業用!$BM257=0,"-",転記作業用!AZ257))</f>
        <v>-</v>
      </c>
      <c r="AW257" s="203" t="str">
        <f>IF($I257=0,"*",IF(転記作業用!$BM257=0,"-",転記作業用!BA257))</f>
        <v>-</v>
      </c>
      <c r="AX257" s="203" t="str">
        <f>IF($I257=0,"*",IF(転記作業用!$BM257=0,"-",転記作業用!BB257))</f>
        <v>-</v>
      </c>
      <c r="AY257" s="203" t="str">
        <f>IF($I257=0,"*",IF(転記作業用!$BM257=0,"-",転記作業用!BC257))</f>
        <v>-</v>
      </c>
      <c r="AZ257" s="203" t="str">
        <f>IF($I257=0,"*",IF(転記作業用!$BM257=0,"-",転記作業用!BD257))</f>
        <v>-</v>
      </c>
      <c r="BA257" s="203" t="str">
        <f>IF($I257=0,"*",IF(転記作業用!$BM257=0,"-",転記作業用!BE257))</f>
        <v>-</v>
      </c>
      <c r="BB257" s="203" t="str">
        <f>IF($I257=0,"*",IF(転記作業用!$BM257=0,"-",転記作業用!BF257))</f>
        <v>-</v>
      </c>
      <c r="BC257" s="203" t="str">
        <f>IF($I257=0,"*",IF(転記作業用!$BM257=0,"-",転記作業用!BG257))</f>
        <v>-</v>
      </c>
      <c r="BD257" s="203" t="str">
        <f>IF($I257=0,"*",IF(転記作業用!$BM257=0,"-",転記作業用!BH257))</f>
        <v>-</v>
      </c>
      <c r="BE257" s="203" t="str">
        <f>IF($I257=0,"*",IF(転記作業用!$BM257=0,"-",転記作業用!BI257))</f>
        <v>-</v>
      </c>
      <c r="BF257" s="203" t="str">
        <f>IF($I257=0,"*",IF(転記作業用!$BM257=0,"-",転記作業用!BJ257))</f>
        <v>-</v>
      </c>
      <c r="BG257" s="203" t="str">
        <f>IF($I257=0,"*",IF(転記作業用!$BM257=0,"-",転記作業用!BK257))</f>
        <v>-</v>
      </c>
      <c r="BH257" s="203" t="str">
        <f>IF($I257=0,"*",IF(転記作業用!$BM257=0,"-",転記作業用!BL257))</f>
        <v>-</v>
      </c>
      <c r="BI257" s="203" t="str">
        <f>IF('在宅生活改善調査（利用者票）'!BI266="","-",'在宅生活改善調査（利用者票）'!BI266)</f>
        <v>-</v>
      </c>
      <c r="BJ257" s="203" t="str">
        <f>IF($BI257=4,"*",IF(転記作業用!$CK257=0,"-",転記作業用!BO257))</f>
        <v>-</v>
      </c>
      <c r="BK257" s="203" t="str">
        <f>IF($BI257=4,"*",IF(転記作業用!$CK257=0,"-",転記作業用!BP257))</f>
        <v>-</v>
      </c>
      <c r="BL257" s="203" t="str">
        <f>IF($BI257=4,"*",IF(転記作業用!$CK257=0,"-",転記作業用!BQ257))</f>
        <v>-</v>
      </c>
      <c r="BM257" s="203" t="str">
        <f>IF($BI257=4,"*",IF(転記作業用!$CK257=0,"-",転記作業用!BR257))</f>
        <v>-</v>
      </c>
      <c r="BN257" s="203" t="str">
        <f>IF($BI257=4,"*",IF(転記作業用!$CK257=0,"-",転記作業用!BS257))</f>
        <v>-</v>
      </c>
      <c r="BO257" s="203" t="str">
        <f>IF($BI257=4,"*",IF(転記作業用!$CK257=0,"-",転記作業用!BT257))</f>
        <v>-</v>
      </c>
      <c r="BP257" s="203" t="str">
        <f>IF($BI257=4,"*",IF(転記作業用!$CK257=0,"-",転記作業用!BU257))</f>
        <v>-</v>
      </c>
      <c r="BQ257" s="203" t="str">
        <f>IF($BI257=4,"*",IF(転記作業用!$CK257=0,"-",転記作業用!BV257))</f>
        <v>-</v>
      </c>
      <c r="BR257" s="203" t="str">
        <f>IF($BI257=4,"*",IF(転記作業用!$CK257=0,"-",転記作業用!BW257))</f>
        <v>-</v>
      </c>
      <c r="BS257" s="203" t="str">
        <f>IF($BI257=4,"*",IF(転記作業用!$CK257=0,"-",転記作業用!BX257))</f>
        <v>-</v>
      </c>
      <c r="BT257" s="203" t="str">
        <f>IF($BI257=4,"*",IF(転記作業用!$CK257=0,"-",転記作業用!BY257))</f>
        <v>-</v>
      </c>
      <c r="BU257" s="203" t="str">
        <f>IF($BI257=4,"*",IF(転記作業用!$CK257=0,"-",転記作業用!BZ257))</f>
        <v>-</v>
      </c>
      <c r="BV257" s="203" t="str">
        <f>IF($BI257=4,"*",IF(転記作業用!$CK257=0,"-",転記作業用!CA257))</f>
        <v>-</v>
      </c>
      <c r="BW257" s="203" t="str">
        <f>IF($BI257=4,"*",IF(転記作業用!$CK257=0,"-",転記作業用!CB257))</f>
        <v>-</v>
      </c>
      <c r="BX257" s="203" t="str">
        <f>IF($BI257=4,"*",IF(転記作業用!$CK257=0,"-",転記作業用!CC257))</f>
        <v>-</v>
      </c>
      <c r="BY257" s="203" t="str">
        <f>IF($BI257=4,"*",IF(転記作業用!$CK257=0,"-",転記作業用!CD257))</f>
        <v>-</v>
      </c>
      <c r="BZ257" s="203" t="str">
        <f>IF($BI257=4,"*",IF(転記作業用!$CK257=0,"-",転記作業用!CE257))</f>
        <v>-</v>
      </c>
      <c r="CA257" s="203" t="str">
        <f>IF($BI257=4,"*",IF(転記作業用!$CK257=0,"-",転記作業用!CF257))</f>
        <v>-</v>
      </c>
      <c r="CB257" s="203" t="str">
        <f>IF($BI257=4,"*",IF(転記作業用!$CK257=0,"-",転記作業用!CG257))</f>
        <v>-</v>
      </c>
      <c r="CC257" s="203" t="str">
        <f>IF(転記作業用!$CJ257=0,"*",IF('在宅生活改善調査（利用者票）'!CC266="","-",'在宅生活改善調査（利用者票）'!CC266))</f>
        <v>*</v>
      </c>
      <c r="CD257" s="203" t="str">
        <f>IF(転記作業用!CI257=0,"*",IF('在宅生活改善調査（利用者票）'!CD266="","-",'在宅生活改善調査（利用者票）'!CD266))</f>
        <v>*</v>
      </c>
      <c r="CE257" s="203" t="str">
        <f>IF(CB257&lt;&gt;1,"*",IF('在宅生活改善調査（利用者票）'!CE266="","-",'在宅生活改善調査（利用者票）'!CE266))</f>
        <v>*</v>
      </c>
    </row>
    <row r="258" spans="2:83" x14ac:dyDescent="0.15">
      <c r="B258" s="203" t="str">
        <f>IF('在宅生活改善調査（利用者票）'!B267="","-",'在宅生活改善調査（利用者票）'!B267)</f>
        <v>-</v>
      </c>
      <c r="C258" s="203" t="str">
        <f>IF('在宅生活改善調査（利用者票）'!C267="","-",'在宅生活改善調査（利用者票）'!C267)</f>
        <v>-</v>
      </c>
      <c r="D258" s="203" t="str">
        <f>IF('在宅生活改善調査（利用者票）'!D267="","-",'在宅生活改善調査（利用者票）'!D267)</f>
        <v>-</v>
      </c>
      <c r="E258" s="203" t="str">
        <f>IF(転記作業用!$K258=0,"-",転記作業用!D258)</f>
        <v>-</v>
      </c>
      <c r="F258" s="203" t="str">
        <f>IF(転記作業用!$K258=0,"-",転記作業用!E258)</f>
        <v>-</v>
      </c>
      <c r="G258" s="203" t="str">
        <f>IF(転記作業用!$K258=0,"-",転記作業用!F258)</f>
        <v>-</v>
      </c>
      <c r="H258" s="203" t="str">
        <f>IF(転記作業用!$K258=0,"-",転記作業用!G258)</f>
        <v>-</v>
      </c>
      <c r="I258" s="203" t="str">
        <f>IF(転記作業用!$K258=0,"-",転記作業用!H258)</f>
        <v>-</v>
      </c>
      <c r="J258" s="203" t="str">
        <f>IF(転記作業用!$K258=0,"-",転記作業用!I258)</f>
        <v>-</v>
      </c>
      <c r="K258" s="203" t="str">
        <f>IF(転記作業用!$K258=0,"-",転記作業用!J258)</f>
        <v>-</v>
      </c>
      <c r="L258" s="203" t="str">
        <f>IF(転記作業用!$S258=0,"-",転記作業用!L258)</f>
        <v>-</v>
      </c>
      <c r="M258" s="203" t="str">
        <f>IF(転記作業用!$S258=0,"-",転記作業用!M258)</f>
        <v>-</v>
      </c>
      <c r="N258" s="203" t="str">
        <f>IF(転記作業用!$S258=0,"-",転記作業用!N258)</f>
        <v>-</v>
      </c>
      <c r="O258" s="203" t="str">
        <f>IF(転記作業用!$S258=0,"-",転記作業用!O258)</f>
        <v>-</v>
      </c>
      <c r="P258" s="203" t="str">
        <f>IF(転記作業用!$S258=0,"-",転記作業用!P258)</f>
        <v>-</v>
      </c>
      <c r="Q258" s="203" t="str">
        <f>IF(転記作業用!$S258=0,"-",転記作業用!Q258)</f>
        <v>-</v>
      </c>
      <c r="R258" s="203" t="str">
        <f>IF(転記作業用!$S258=0,"-",転記作業用!R258)</f>
        <v>-</v>
      </c>
      <c r="S258" s="203" t="str">
        <f>IF(転記作業用!$AB258=0,"-",転記作業用!T258)</f>
        <v>-</v>
      </c>
      <c r="T258" s="203" t="str">
        <f>IF(転記作業用!$AB258=0,"-",転記作業用!U258)</f>
        <v>-</v>
      </c>
      <c r="U258" s="203" t="str">
        <f>IF(転記作業用!$AB258=0,"-",転記作業用!V258)</f>
        <v>-</v>
      </c>
      <c r="V258" s="203" t="str">
        <f>IF(転記作業用!$AB258=0,"-",転記作業用!W258)</f>
        <v>-</v>
      </c>
      <c r="W258" s="203" t="str">
        <f>IF(転記作業用!$AB258=0,"-",転記作業用!X258)</f>
        <v>-</v>
      </c>
      <c r="X258" s="203" t="str">
        <f>IF(転記作業用!$AB258=0,"-",転記作業用!Y258)</f>
        <v>-</v>
      </c>
      <c r="Y258" s="203" t="str">
        <f>IF(転記作業用!$AB258=0,"-",転記作業用!Z258)</f>
        <v>-</v>
      </c>
      <c r="Z258" s="203" t="str">
        <f>IF(転記作業用!$AB258=0,"-",転記作業用!AA258)</f>
        <v>-</v>
      </c>
      <c r="AA258" s="203" t="str">
        <f>IF($G258=0,"*",IF(転記作業用!$AK258=0,"-",転記作業用!AC258))</f>
        <v>-</v>
      </c>
      <c r="AB258" s="203" t="str">
        <f>IF($G258=0,"*",IF(転記作業用!$AK258=0,"-",転記作業用!AD258))</f>
        <v>-</v>
      </c>
      <c r="AC258" s="203" t="str">
        <f>IF($G258=0,"*",IF(転記作業用!$AK258=0,"-",転記作業用!AE258))</f>
        <v>-</v>
      </c>
      <c r="AD258" s="203" t="str">
        <f>IF($G258=0,"*",IF(転記作業用!$AK258=0,"-",転記作業用!AF258))</f>
        <v>-</v>
      </c>
      <c r="AE258" s="203" t="str">
        <f>IF($G258=0,"*",IF(転記作業用!$AK258=0,"-",転記作業用!AG258))</f>
        <v>-</v>
      </c>
      <c r="AF258" s="203" t="str">
        <f>IF($G258=0,"*",IF(転記作業用!$AK258=0,"-",転記作業用!AH258))</f>
        <v>-</v>
      </c>
      <c r="AG258" s="203" t="str">
        <f>IF($G258=0,"*",IF(転記作業用!$AK258=0,"-",転記作業用!AI258))</f>
        <v>-</v>
      </c>
      <c r="AH258" s="203" t="str">
        <f>IF($G258=0,"*",IF(転記作業用!$AK258=0,"-",転記作業用!AJ258))</f>
        <v>-</v>
      </c>
      <c r="AI258" s="203" t="str">
        <f>IF($H258=0,"*",IF(転記作業用!$AW258=0,"-",転記作業用!AL258))</f>
        <v>-</v>
      </c>
      <c r="AJ258" s="203" t="str">
        <f>IF($H258=0,"*",IF(転記作業用!$AW258=0,"-",転記作業用!AM258))</f>
        <v>-</v>
      </c>
      <c r="AK258" s="203" t="str">
        <f>IF($H258=0,"*",IF(転記作業用!$AW258=0,"-",転記作業用!AN258))</f>
        <v>-</v>
      </c>
      <c r="AL258" s="203" t="str">
        <f>IF($H258=0,"*",IF(転記作業用!$AW258=0,"-",転記作業用!AO258))</f>
        <v>-</v>
      </c>
      <c r="AM258" s="203" t="str">
        <f>IF($H258=0,"*",IF(転記作業用!$AW258=0,"-",転記作業用!AP258))</f>
        <v>-</v>
      </c>
      <c r="AN258" s="203" t="str">
        <f>IF($H258=0,"*",IF(転記作業用!$AW258=0,"-",転記作業用!AQ258))</f>
        <v>-</v>
      </c>
      <c r="AO258" s="203" t="str">
        <f>IF($H258=0,"*",IF(転記作業用!$AW258=0,"-",転記作業用!AR258))</f>
        <v>-</v>
      </c>
      <c r="AP258" s="203" t="str">
        <f>IF($H258=0,"*",IF(転記作業用!$AW258=0,"-",転記作業用!AS258))</f>
        <v>-</v>
      </c>
      <c r="AQ258" s="203" t="str">
        <f>IF($H258=0,"*",IF(転記作業用!$AW258=0,"-",転記作業用!AT258))</f>
        <v>-</v>
      </c>
      <c r="AR258" s="203" t="str">
        <f>IF($H258=0,"*",IF(転記作業用!$AW258=0,"-",転記作業用!AU258))</f>
        <v>-</v>
      </c>
      <c r="AS258" s="203" t="str">
        <f>IF($H258=0,"*",IF(転記作業用!$AW258=0,"-",転記作業用!AV258))</f>
        <v>-</v>
      </c>
      <c r="AT258" s="203" t="str">
        <f>IF($I258=0,"*",IF(転記作業用!$BM258=0,"-",転記作業用!AX258))</f>
        <v>-</v>
      </c>
      <c r="AU258" s="203" t="str">
        <f>IF($I258=0,"*",IF(転記作業用!$BM258=0,"-",転記作業用!AY258))</f>
        <v>-</v>
      </c>
      <c r="AV258" s="203" t="str">
        <f>IF($I258=0,"*",IF(転記作業用!$BM258=0,"-",転記作業用!AZ258))</f>
        <v>-</v>
      </c>
      <c r="AW258" s="203" t="str">
        <f>IF($I258=0,"*",IF(転記作業用!$BM258=0,"-",転記作業用!BA258))</f>
        <v>-</v>
      </c>
      <c r="AX258" s="203" t="str">
        <f>IF($I258=0,"*",IF(転記作業用!$BM258=0,"-",転記作業用!BB258))</f>
        <v>-</v>
      </c>
      <c r="AY258" s="203" t="str">
        <f>IF($I258=0,"*",IF(転記作業用!$BM258=0,"-",転記作業用!BC258))</f>
        <v>-</v>
      </c>
      <c r="AZ258" s="203" t="str">
        <f>IF($I258=0,"*",IF(転記作業用!$BM258=0,"-",転記作業用!BD258))</f>
        <v>-</v>
      </c>
      <c r="BA258" s="203" t="str">
        <f>IF($I258=0,"*",IF(転記作業用!$BM258=0,"-",転記作業用!BE258))</f>
        <v>-</v>
      </c>
      <c r="BB258" s="203" t="str">
        <f>IF($I258=0,"*",IF(転記作業用!$BM258=0,"-",転記作業用!BF258))</f>
        <v>-</v>
      </c>
      <c r="BC258" s="203" t="str">
        <f>IF($I258=0,"*",IF(転記作業用!$BM258=0,"-",転記作業用!BG258))</f>
        <v>-</v>
      </c>
      <c r="BD258" s="203" t="str">
        <f>IF($I258=0,"*",IF(転記作業用!$BM258=0,"-",転記作業用!BH258))</f>
        <v>-</v>
      </c>
      <c r="BE258" s="203" t="str">
        <f>IF($I258=0,"*",IF(転記作業用!$BM258=0,"-",転記作業用!BI258))</f>
        <v>-</v>
      </c>
      <c r="BF258" s="203" t="str">
        <f>IF($I258=0,"*",IF(転記作業用!$BM258=0,"-",転記作業用!BJ258))</f>
        <v>-</v>
      </c>
      <c r="BG258" s="203" t="str">
        <f>IF($I258=0,"*",IF(転記作業用!$BM258=0,"-",転記作業用!BK258))</f>
        <v>-</v>
      </c>
      <c r="BH258" s="203" t="str">
        <f>IF($I258=0,"*",IF(転記作業用!$BM258=0,"-",転記作業用!BL258))</f>
        <v>-</v>
      </c>
      <c r="BI258" s="203" t="str">
        <f>IF('在宅生活改善調査（利用者票）'!BI267="","-",'在宅生活改善調査（利用者票）'!BI267)</f>
        <v>-</v>
      </c>
      <c r="BJ258" s="203" t="str">
        <f>IF($BI258=4,"*",IF(転記作業用!$CK258=0,"-",転記作業用!BO258))</f>
        <v>-</v>
      </c>
      <c r="BK258" s="203" t="str">
        <f>IF($BI258=4,"*",IF(転記作業用!$CK258=0,"-",転記作業用!BP258))</f>
        <v>-</v>
      </c>
      <c r="BL258" s="203" t="str">
        <f>IF($BI258=4,"*",IF(転記作業用!$CK258=0,"-",転記作業用!BQ258))</f>
        <v>-</v>
      </c>
      <c r="BM258" s="203" t="str">
        <f>IF($BI258=4,"*",IF(転記作業用!$CK258=0,"-",転記作業用!BR258))</f>
        <v>-</v>
      </c>
      <c r="BN258" s="203" t="str">
        <f>IF($BI258=4,"*",IF(転記作業用!$CK258=0,"-",転記作業用!BS258))</f>
        <v>-</v>
      </c>
      <c r="BO258" s="203" t="str">
        <f>IF($BI258=4,"*",IF(転記作業用!$CK258=0,"-",転記作業用!BT258))</f>
        <v>-</v>
      </c>
      <c r="BP258" s="203" t="str">
        <f>IF($BI258=4,"*",IF(転記作業用!$CK258=0,"-",転記作業用!BU258))</f>
        <v>-</v>
      </c>
      <c r="BQ258" s="203" t="str">
        <f>IF($BI258=4,"*",IF(転記作業用!$CK258=0,"-",転記作業用!BV258))</f>
        <v>-</v>
      </c>
      <c r="BR258" s="203" t="str">
        <f>IF($BI258=4,"*",IF(転記作業用!$CK258=0,"-",転記作業用!BW258))</f>
        <v>-</v>
      </c>
      <c r="BS258" s="203" t="str">
        <f>IF($BI258=4,"*",IF(転記作業用!$CK258=0,"-",転記作業用!BX258))</f>
        <v>-</v>
      </c>
      <c r="BT258" s="203" t="str">
        <f>IF($BI258=4,"*",IF(転記作業用!$CK258=0,"-",転記作業用!BY258))</f>
        <v>-</v>
      </c>
      <c r="BU258" s="203" t="str">
        <f>IF($BI258=4,"*",IF(転記作業用!$CK258=0,"-",転記作業用!BZ258))</f>
        <v>-</v>
      </c>
      <c r="BV258" s="203" t="str">
        <f>IF($BI258=4,"*",IF(転記作業用!$CK258=0,"-",転記作業用!CA258))</f>
        <v>-</v>
      </c>
      <c r="BW258" s="203" t="str">
        <f>IF($BI258=4,"*",IF(転記作業用!$CK258=0,"-",転記作業用!CB258))</f>
        <v>-</v>
      </c>
      <c r="BX258" s="203" t="str">
        <f>IF($BI258=4,"*",IF(転記作業用!$CK258=0,"-",転記作業用!CC258))</f>
        <v>-</v>
      </c>
      <c r="BY258" s="203" t="str">
        <f>IF($BI258=4,"*",IF(転記作業用!$CK258=0,"-",転記作業用!CD258))</f>
        <v>-</v>
      </c>
      <c r="BZ258" s="203" t="str">
        <f>IF($BI258=4,"*",IF(転記作業用!$CK258=0,"-",転記作業用!CE258))</f>
        <v>-</v>
      </c>
      <c r="CA258" s="203" t="str">
        <f>IF($BI258=4,"*",IF(転記作業用!$CK258=0,"-",転記作業用!CF258))</f>
        <v>-</v>
      </c>
      <c r="CB258" s="203" t="str">
        <f>IF($BI258=4,"*",IF(転記作業用!$CK258=0,"-",転記作業用!CG258))</f>
        <v>-</v>
      </c>
      <c r="CC258" s="203" t="str">
        <f>IF(転記作業用!$CJ258=0,"*",IF('在宅生活改善調査（利用者票）'!CC267="","-",'在宅生活改善調査（利用者票）'!CC267))</f>
        <v>*</v>
      </c>
      <c r="CD258" s="203" t="str">
        <f>IF(転記作業用!CI258=0,"*",IF('在宅生活改善調査（利用者票）'!CD267="","-",'在宅生活改善調査（利用者票）'!CD267))</f>
        <v>*</v>
      </c>
      <c r="CE258" s="203" t="str">
        <f>IF(CB258&lt;&gt;1,"*",IF('在宅生活改善調査（利用者票）'!CE267="","-",'在宅生活改善調査（利用者票）'!CE267))</f>
        <v>*</v>
      </c>
    </row>
    <row r="259" spans="2:83" x14ac:dyDescent="0.15">
      <c r="B259" s="203" t="str">
        <f>IF('在宅生活改善調査（利用者票）'!B268="","-",'在宅生活改善調査（利用者票）'!B268)</f>
        <v>-</v>
      </c>
      <c r="C259" s="203" t="str">
        <f>IF('在宅生活改善調査（利用者票）'!C268="","-",'在宅生活改善調査（利用者票）'!C268)</f>
        <v>-</v>
      </c>
      <c r="D259" s="203" t="str">
        <f>IF('在宅生活改善調査（利用者票）'!D268="","-",'在宅生活改善調査（利用者票）'!D268)</f>
        <v>-</v>
      </c>
      <c r="E259" s="203" t="str">
        <f>IF(転記作業用!$K259=0,"-",転記作業用!D259)</f>
        <v>-</v>
      </c>
      <c r="F259" s="203" t="str">
        <f>IF(転記作業用!$K259=0,"-",転記作業用!E259)</f>
        <v>-</v>
      </c>
      <c r="G259" s="203" t="str">
        <f>IF(転記作業用!$K259=0,"-",転記作業用!F259)</f>
        <v>-</v>
      </c>
      <c r="H259" s="203" t="str">
        <f>IF(転記作業用!$K259=0,"-",転記作業用!G259)</f>
        <v>-</v>
      </c>
      <c r="I259" s="203" t="str">
        <f>IF(転記作業用!$K259=0,"-",転記作業用!H259)</f>
        <v>-</v>
      </c>
      <c r="J259" s="203" t="str">
        <f>IF(転記作業用!$K259=0,"-",転記作業用!I259)</f>
        <v>-</v>
      </c>
      <c r="K259" s="203" t="str">
        <f>IF(転記作業用!$K259=0,"-",転記作業用!J259)</f>
        <v>-</v>
      </c>
      <c r="L259" s="203" t="str">
        <f>IF(転記作業用!$S259=0,"-",転記作業用!L259)</f>
        <v>-</v>
      </c>
      <c r="M259" s="203" t="str">
        <f>IF(転記作業用!$S259=0,"-",転記作業用!M259)</f>
        <v>-</v>
      </c>
      <c r="N259" s="203" t="str">
        <f>IF(転記作業用!$S259=0,"-",転記作業用!N259)</f>
        <v>-</v>
      </c>
      <c r="O259" s="203" t="str">
        <f>IF(転記作業用!$S259=0,"-",転記作業用!O259)</f>
        <v>-</v>
      </c>
      <c r="P259" s="203" t="str">
        <f>IF(転記作業用!$S259=0,"-",転記作業用!P259)</f>
        <v>-</v>
      </c>
      <c r="Q259" s="203" t="str">
        <f>IF(転記作業用!$S259=0,"-",転記作業用!Q259)</f>
        <v>-</v>
      </c>
      <c r="R259" s="203" t="str">
        <f>IF(転記作業用!$S259=0,"-",転記作業用!R259)</f>
        <v>-</v>
      </c>
      <c r="S259" s="203" t="str">
        <f>IF(転記作業用!$AB259=0,"-",転記作業用!T259)</f>
        <v>-</v>
      </c>
      <c r="T259" s="203" t="str">
        <f>IF(転記作業用!$AB259=0,"-",転記作業用!U259)</f>
        <v>-</v>
      </c>
      <c r="U259" s="203" t="str">
        <f>IF(転記作業用!$AB259=0,"-",転記作業用!V259)</f>
        <v>-</v>
      </c>
      <c r="V259" s="203" t="str">
        <f>IF(転記作業用!$AB259=0,"-",転記作業用!W259)</f>
        <v>-</v>
      </c>
      <c r="W259" s="203" t="str">
        <f>IF(転記作業用!$AB259=0,"-",転記作業用!X259)</f>
        <v>-</v>
      </c>
      <c r="X259" s="203" t="str">
        <f>IF(転記作業用!$AB259=0,"-",転記作業用!Y259)</f>
        <v>-</v>
      </c>
      <c r="Y259" s="203" t="str">
        <f>IF(転記作業用!$AB259=0,"-",転記作業用!Z259)</f>
        <v>-</v>
      </c>
      <c r="Z259" s="203" t="str">
        <f>IF(転記作業用!$AB259=0,"-",転記作業用!AA259)</f>
        <v>-</v>
      </c>
      <c r="AA259" s="203" t="str">
        <f>IF($G259=0,"*",IF(転記作業用!$AK259=0,"-",転記作業用!AC259))</f>
        <v>-</v>
      </c>
      <c r="AB259" s="203" t="str">
        <f>IF($G259=0,"*",IF(転記作業用!$AK259=0,"-",転記作業用!AD259))</f>
        <v>-</v>
      </c>
      <c r="AC259" s="203" t="str">
        <f>IF($G259=0,"*",IF(転記作業用!$AK259=0,"-",転記作業用!AE259))</f>
        <v>-</v>
      </c>
      <c r="AD259" s="203" t="str">
        <f>IF($G259=0,"*",IF(転記作業用!$AK259=0,"-",転記作業用!AF259))</f>
        <v>-</v>
      </c>
      <c r="AE259" s="203" t="str">
        <f>IF($G259=0,"*",IF(転記作業用!$AK259=0,"-",転記作業用!AG259))</f>
        <v>-</v>
      </c>
      <c r="AF259" s="203" t="str">
        <f>IF($G259=0,"*",IF(転記作業用!$AK259=0,"-",転記作業用!AH259))</f>
        <v>-</v>
      </c>
      <c r="AG259" s="203" t="str">
        <f>IF($G259=0,"*",IF(転記作業用!$AK259=0,"-",転記作業用!AI259))</f>
        <v>-</v>
      </c>
      <c r="AH259" s="203" t="str">
        <f>IF($G259=0,"*",IF(転記作業用!$AK259=0,"-",転記作業用!AJ259))</f>
        <v>-</v>
      </c>
      <c r="AI259" s="203" t="str">
        <f>IF($H259=0,"*",IF(転記作業用!$AW259=0,"-",転記作業用!AL259))</f>
        <v>-</v>
      </c>
      <c r="AJ259" s="203" t="str">
        <f>IF($H259=0,"*",IF(転記作業用!$AW259=0,"-",転記作業用!AM259))</f>
        <v>-</v>
      </c>
      <c r="AK259" s="203" t="str">
        <f>IF($H259=0,"*",IF(転記作業用!$AW259=0,"-",転記作業用!AN259))</f>
        <v>-</v>
      </c>
      <c r="AL259" s="203" t="str">
        <f>IF($H259=0,"*",IF(転記作業用!$AW259=0,"-",転記作業用!AO259))</f>
        <v>-</v>
      </c>
      <c r="AM259" s="203" t="str">
        <f>IF($H259=0,"*",IF(転記作業用!$AW259=0,"-",転記作業用!AP259))</f>
        <v>-</v>
      </c>
      <c r="AN259" s="203" t="str">
        <f>IF($H259=0,"*",IF(転記作業用!$AW259=0,"-",転記作業用!AQ259))</f>
        <v>-</v>
      </c>
      <c r="AO259" s="203" t="str">
        <f>IF($H259=0,"*",IF(転記作業用!$AW259=0,"-",転記作業用!AR259))</f>
        <v>-</v>
      </c>
      <c r="AP259" s="203" t="str">
        <f>IF($H259=0,"*",IF(転記作業用!$AW259=0,"-",転記作業用!AS259))</f>
        <v>-</v>
      </c>
      <c r="AQ259" s="203" t="str">
        <f>IF($H259=0,"*",IF(転記作業用!$AW259=0,"-",転記作業用!AT259))</f>
        <v>-</v>
      </c>
      <c r="AR259" s="203" t="str">
        <f>IF($H259=0,"*",IF(転記作業用!$AW259=0,"-",転記作業用!AU259))</f>
        <v>-</v>
      </c>
      <c r="AS259" s="203" t="str">
        <f>IF($H259=0,"*",IF(転記作業用!$AW259=0,"-",転記作業用!AV259))</f>
        <v>-</v>
      </c>
      <c r="AT259" s="203" t="str">
        <f>IF($I259=0,"*",IF(転記作業用!$BM259=0,"-",転記作業用!AX259))</f>
        <v>-</v>
      </c>
      <c r="AU259" s="203" t="str">
        <f>IF($I259=0,"*",IF(転記作業用!$BM259=0,"-",転記作業用!AY259))</f>
        <v>-</v>
      </c>
      <c r="AV259" s="203" t="str">
        <f>IF($I259=0,"*",IF(転記作業用!$BM259=0,"-",転記作業用!AZ259))</f>
        <v>-</v>
      </c>
      <c r="AW259" s="203" t="str">
        <f>IF($I259=0,"*",IF(転記作業用!$BM259=0,"-",転記作業用!BA259))</f>
        <v>-</v>
      </c>
      <c r="AX259" s="203" t="str">
        <f>IF($I259=0,"*",IF(転記作業用!$BM259=0,"-",転記作業用!BB259))</f>
        <v>-</v>
      </c>
      <c r="AY259" s="203" t="str">
        <f>IF($I259=0,"*",IF(転記作業用!$BM259=0,"-",転記作業用!BC259))</f>
        <v>-</v>
      </c>
      <c r="AZ259" s="203" t="str">
        <f>IF($I259=0,"*",IF(転記作業用!$BM259=0,"-",転記作業用!BD259))</f>
        <v>-</v>
      </c>
      <c r="BA259" s="203" t="str">
        <f>IF($I259=0,"*",IF(転記作業用!$BM259=0,"-",転記作業用!BE259))</f>
        <v>-</v>
      </c>
      <c r="BB259" s="203" t="str">
        <f>IF($I259=0,"*",IF(転記作業用!$BM259=0,"-",転記作業用!BF259))</f>
        <v>-</v>
      </c>
      <c r="BC259" s="203" t="str">
        <f>IF($I259=0,"*",IF(転記作業用!$BM259=0,"-",転記作業用!BG259))</f>
        <v>-</v>
      </c>
      <c r="BD259" s="203" t="str">
        <f>IF($I259=0,"*",IF(転記作業用!$BM259=0,"-",転記作業用!BH259))</f>
        <v>-</v>
      </c>
      <c r="BE259" s="203" t="str">
        <f>IF($I259=0,"*",IF(転記作業用!$BM259=0,"-",転記作業用!BI259))</f>
        <v>-</v>
      </c>
      <c r="BF259" s="203" t="str">
        <f>IF($I259=0,"*",IF(転記作業用!$BM259=0,"-",転記作業用!BJ259))</f>
        <v>-</v>
      </c>
      <c r="BG259" s="203" t="str">
        <f>IF($I259=0,"*",IF(転記作業用!$BM259=0,"-",転記作業用!BK259))</f>
        <v>-</v>
      </c>
      <c r="BH259" s="203" t="str">
        <f>IF($I259=0,"*",IF(転記作業用!$BM259=0,"-",転記作業用!BL259))</f>
        <v>-</v>
      </c>
      <c r="BI259" s="203" t="str">
        <f>IF('在宅生活改善調査（利用者票）'!BI268="","-",'在宅生活改善調査（利用者票）'!BI268)</f>
        <v>-</v>
      </c>
      <c r="BJ259" s="203" t="str">
        <f>IF($BI259=4,"*",IF(転記作業用!$CK259=0,"-",転記作業用!BO259))</f>
        <v>-</v>
      </c>
      <c r="BK259" s="203" t="str">
        <f>IF($BI259=4,"*",IF(転記作業用!$CK259=0,"-",転記作業用!BP259))</f>
        <v>-</v>
      </c>
      <c r="BL259" s="203" t="str">
        <f>IF($BI259=4,"*",IF(転記作業用!$CK259=0,"-",転記作業用!BQ259))</f>
        <v>-</v>
      </c>
      <c r="BM259" s="203" t="str">
        <f>IF($BI259=4,"*",IF(転記作業用!$CK259=0,"-",転記作業用!BR259))</f>
        <v>-</v>
      </c>
      <c r="BN259" s="203" t="str">
        <f>IF($BI259=4,"*",IF(転記作業用!$CK259=0,"-",転記作業用!BS259))</f>
        <v>-</v>
      </c>
      <c r="BO259" s="203" t="str">
        <f>IF($BI259=4,"*",IF(転記作業用!$CK259=0,"-",転記作業用!BT259))</f>
        <v>-</v>
      </c>
      <c r="BP259" s="203" t="str">
        <f>IF($BI259=4,"*",IF(転記作業用!$CK259=0,"-",転記作業用!BU259))</f>
        <v>-</v>
      </c>
      <c r="BQ259" s="203" t="str">
        <f>IF($BI259=4,"*",IF(転記作業用!$CK259=0,"-",転記作業用!BV259))</f>
        <v>-</v>
      </c>
      <c r="BR259" s="203" t="str">
        <f>IF($BI259=4,"*",IF(転記作業用!$CK259=0,"-",転記作業用!BW259))</f>
        <v>-</v>
      </c>
      <c r="BS259" s="203" t="str">
        <f>IF($BI259=4,"*",IF(転記作業用!$CK259=0,"-",転記作業用!BX259))</f>
        <v>-</v>
      </c>
      <c r="BT259" s="203" t="str">
        <f>IF($BI259=4,"*",IF(転記作業用!$CK259=0,"-",転記作業用!BY259))</f>
        <v>-</v>
      </c>
      <c r="BU259" s="203" t="str">
        <f>IF($BI259=4,"*",IF(転記作業用!$CK259=0,"-",転記作業用!BZ259))</f>
        <v>-</v>
      </c>
      <c r="BV259" s="203" t="str">
        <f>IF($BI259=4,"*",IF(転記作業用!$CK259=0,"-",転記作業用!CA259))</f>
        <v>-</v>
      </c>
      <c r="BW259" s="203" t="str">
        <f>IF($BI259=4,"*",IF(転記作業用!$CK259=0,"-",転記作業用!CB259))</f>
        <v>-</v>
      </c>
      <c r="BX259" s="203" t="str">
        <f>IF($BI259=4,"*",IF(転記作業用!$CK259=0,"-",転記作業用!CC259))</f>
        <v>-</v>
      </c>
      <c r="BY259" s="203" t="str">
        <f>IF($BI259=4,"*",IF(転記作業用!$CK259=0,"-",転記作業用!CD259))</f>
        <v>-</v>
      </c>
      <c r="BZ259" s="203" t="str">
        <f>IF($BI259=4,"*",IF(転記作業用!$CK259=0,"-",転記作業用!CE259))</f>
        <v>-</v>
      </c>
      <c r="CA259" s="203" t="str">
        <f>IF($BI259=4,"*",IF(転記作業用!$CK259=0,"-",転記作業用!CF259))</f>
        <v>-</v>
      </c>
      <c r="CB259" s="203" t="str">
        <f>IF($BI259=4,"*",IF(転記作業用!$CK259=0,"-",転記作業用!CG259))</f>
        <v>-</v>
      </c>
      <c r="CC259" s="203" t="str">
        <f>IF(転記作業用!$CJ259=0,"*",IF('在宅生活改善調査（利用者票）'!CC268="","-",'在宅生活改善調査（利用者票）'!CC268))</f>
        <v>*</v>
      </c>
      <c r="CD259" s="203" t="str">
        <f>IF(転記作業用!CI259=0,"*",IF('在宅生活改善調査（利用者票）'!CD268="","-",'在宅生活改善調査（利用者票）'!CD268))</f>
        <v>*</v>
      </c>
      <c r="CE259" s="203" t="str">
        <f>IF(CB259&lt;&gt;1,"*",IF('在宅生活改善調査（利用者票）'!CE268="","-",'在宅生活改善調査（利用者票）'!CE268))</f>
        <v>*</v>
      </c>
    </row>
    <row r="260" spans="2:83" x14ac:dyDescent="0.15">
      <c r="B260" s="203" t="str">
        <f>IF('在宅生活改善調査（利用者票）'!B269="","-",'在宅生活改善調査（利用者票）'!B269)</f>
        <v>-</v>
      </c>
      <c r="C260" s="203" t="str">
        <f>IF('在宅生活改善調査（利用者票）'!C269="","-",'在宅生活改善調査（利用者票）'!C269)</f>
        <v>-</v>
      </c>
      <c r="D260" s="203" t="str">
        <f>IF('在宅生活改善調査（利用者票）'!D269="","-",'在宅生活改善調査（利用者票）'!D269)</f>
        <v>-</v>
      </c>
      <c r="E260" s="203" t="str">
        <f>IF(転記作業用!$K260=0,"-",転記作業用!D260)</f>
        <v>-</v>
      </c>
      <c r="F260" s="203" t="str">
        <f>IF(転記作業用!$K260=0,"-",転記作業用!E260)</f>
        <v>-</v>
      </c>
      <c r="G260" s="203" t="str">
        <f>IF(転記作業用!$K260=0,"-",転記作業用!F260)</f>
        <v>-</v>
      </c>
      <c r="H260" s="203" t="str">
        <f>IF(転記作業用!$K260=0,"-",転記作業用!G260)</f>
        <v>-</v>
      </c>
      <c r="I260" s="203" t="str">
        <f>IF(転記作業用!$K260=0,"-",転記作業用!H260)</f>
        <v>-</v>
      </c>
      <c r="J260" s="203" t="str">
        <f>IF(転記作業用!$K260=0,"-",転記作業用!I260)</f>
        <v>-</v>
      </c>
      <c r="K260" s="203" t="str">
        <f>IF(転記作業用!$K260=0,"-",転記作業用!J260)</f>
        <v>-</v>
      </c>
      <c r="L260" s="203" t="str">
        <f>IF(転記作業用!$S260=0,"-",転記作業用!L260)</f>
        <v>-</v>
      </c>
      <c r="M260" s="203" t="str">
        <f>IF(転記作業用!$S260=0,"-",転記作業用!M260)</f>
        <v>-</v>
      </c>
      <c r="N260" s="203" t="str">
        <f>IF(転記作業用!$S260=0,"-",転記作業用!N260)</f>
        <v>-</v>
      </c>
      <c r="O260" s="203" t="str">
        <f>IF(転記作業用!$S260=0,"-",転記作業用!O260)</f>
        <v>-</v>
      </c>
      <c r="P260" s="203" t="str">
        <f>IF(転記作業用!$S260=0,"-",転記作業用!P260)</f>
        <v>-</v>
      </c>
      <c r="Q260" s="203" t="str">
        <f>IF(転記作業用!$S260=0,"-",転記作業用!Q260)</f>
        <v>-</v>
      </c>
      <c r="R260" s="203" t="str">
        <f>IF(転記作業用!$S260=0,"-",転記作業用!R260)</f>
        <v>-</v>
      </c>
      <c r="S260" s="203" t="str">
        <f>IF(転記作業用!$AB260=0,"-",転記作業用!T260)</f>
        <v>-</v>
      </c>
      <c r="T260" s="203" t="str">
        <f>IF(転記作業用!$AB260=0,"-",転記作業用!U260)</f>
        <v>-</v>
      </c>
      <c r="U260" s="203" t="str">
        <f>IF(転記作業用!$AB260=0,"-",転記作業用!V260)</f>
        <v>-</v>
      </c>
      <c r="V260" s="203" t="str">
        <f>IF(転記作業用!$AB260=0,"-",転記作業用!W260)</f>
        <v>-</v>
      </c>
      <c r="W260" s="203" t="str">
        <f>IF(転記作業用!$AB260=0,"-",転記作業用!X260)</f>
        <v>-</v>
      </c>
      <c r="X260" s="203" t="str">
        <f>IF(転記作業用!$AB260=0,"-",転記作業用!Y260)</f>
        <v>-</v>
      </c>
      <c r="Y260" s="203" t="str">
        <f>IF(転記作業用!$AB260=0,"-",転記作業用!Z260)</f>
        <v>-</v>
      </c>
      <c r="Z260" s="203" t="str">
        <f>IF(転記作業用!$AB260=0,"-",転記作業用!AA260)</f>
        <v>-</v>
      </c>
      <c r="AA260" s="203" t="str">
        <f>IF($G260=0,"*",IF(転記作業用!$AK260=0,"-",転記作業用!AC260))</f>
        <v>-</v>
      </c>
      <c r="AB260" s="203" t="str">
        <f>IF($G260=0,"*",IF(転記作業用!$AK260=0,"-",転記作業用!AD260))</f>
        <v>-</v>
      </c>
      <c r="AC260" s="203" t="str">
        <f>IF($G260=0,"*",IF(転記作業用!$AK260=0,"-",転記作業用!AE260))</f>
        <v>-</v>
      </c>
      <c r="AD260" s="203" t="str">
        <f>IF($G260=0,"*",IF(転記作業用!$AK260=0,"-",転記作業用!AF260))</f>
        <v>-</v>
      </c>
      <c r="AE260" s="203" t="str">
        <f>IF($G260=0,"*",IF(転記作業用!$AK260=0,"-",転記作業用!AG260))</f>
        <v>-</v>
      </c>
      <c r="AF260" s="203" t="str">
        <f>IF($G260=0,"*",IF(転記作業用!$AK260=0,"-",転記作業用!AH260))</f>
        <v>-</v>
      </c>
      <c r="AG260" s="203" t="str">
        <f>IF($G260=0,"*",IF(転記作業用!$AK260=0,"-",転記作業用!AI260))</f>
        <v>-</v>
      </c>
      <c r="AH260" s="203" t="str">
        <f>IF($G260=0,"*",IF(転記作業用!$AK260=0,"-",転記作業用!AJ260))</f>
        <v>-</v>
      </c>
      <c r="AI260" s="203" t="str">
        <f>IF($H260=0,"*",IF(転記作業用!$AW260=0,"-",転記作業用!AL260))</f>
        <v>-</v>
      </c>
      <c r="AJ260" s="203" t="str">
        <f>IF($H260=0,"*",IF(転記作業用!$AW260=0,"-",転記作業用!AM260))</f>
        <v>-</v>
      </c>
      <c r="AK260" s="203" t="str">
        <f>IF($H260=0,"*",IF(転記作業用!$AW260=0,"-",転記作業用!AN260))</f>
        <v>-</v>
      </c>
      <c r="AL260" s="203" t="str">
        <f>IF($H260=0,"*",IF(転記作業用!$AW260=0,"-",転記作業用!AO260))</f>
        <v>-</v>
      </c>
      <c r="AM260" s="203" t="str">
        <f>IF($H260=0,"*",IF(転記作業用!$AW260=0,"-",転記作業用!AP260))</f>
        <v>-</v>
      </c>
      <c r="AN260" s="203" t="str">
        <f>IF($H260=0,"*",IF(転記作業用!$AW260=0,"-",転記作業用!AQ260))</f>
        <v>-</v>
      </c>
      <c r="AO260" s="203" t="str">
        <f>IF($H260=0,"*",IF(転記作業用!$AW260=0,"-",転記作業用!AR260))</f>
        <v>-</v>
      </c>
      <c r="AP260" s="203" t="str">
        <f>IF($H260=0,"*",IF(転記作業用!$AW260=0,"-",転記作業用!AS260))</f>
        <v>-</v>
      </c>
      <c r="AQ260" s="203" t="str">
        <f>IF($H260=0,"*",IF(転記作業用!$AW260=0,"-",転記作業用!AT260))</f>
        <v>-</v>
      </c>
      <c r="AR260" s="203" t="str">
        <f>IF($H260=0,"*",IF(転記作業用!$AW260=0,"-",転記作業用!AU260))</f>
        <v>-</v>
      </c>
      <c r="AS260" s="203" t="str">
        <f>IF($H260=0,"*",IF(転記作業用!$AW260=0,"-",転記作業用!AV260))</f>
        <v>-</v>
      </c>
      <c r="AT260" s="203" t="str">
        <f>IF($I260=0,"*",IF(転記作業用!$BM260=0,"-",転記作業用!AX260))</f>
        <v>-</v>
      </c>
      <c r="AU260" s="203" t="str">
        <f>IF($I260=0,"*",IF(転記作業用!$BM260=0,"-",転記作業用!AY260))</f>
        <v>-</v>
      </c>
      <c r="AV260" s="203" t="str">
        <f>IF($I260=0,"*",IF(転記作業用!$BM260=0,"-",転記作業用!AZ260))</f>
        <v>-</v>
      </c>
      <c r="AW260" s="203" t="str">
        <f>IF($I260=0,"*",IF(転記作業用!$BM260=0,"-",転記作業用!BA260))</f>
        <v>-</v>
      </c>
      <c r="AX260" s="203" t="str">
        <f>IF($I260=0,"*",IF(転記作業用!$BM260=0,"-",転記作業用!BB260))</f>
        <v>-</v>
      </c>
      <c r="AY260" s="203" t="str">
        <f>IF($I260=0,"*",IF(転記作業用!$BM260=0,"-",転記作業用!BC260))</f>
        <v>-</v>
      </c>
      <c r="AZ260" s="203" t="str">
        <f>IF($I260=0,"*",IF(転記作業用!$BM260=0,"-",転記作業用!BD260))</f>
        <v>-</v>
      </c>
      <c r="BA260" s="203" t="str">
        <f>IF($I260=0,"*",IF(転記作業用!$BM260=0,"-",転記作業用!BE260))</f>
        <v>-</v>
      </c>
      <c r="BB260" s="203" t="str">
        <f>IF($I260=0,"*",IF(転記作業用!$BM260=0,"-",転記作業用!BF260))</f>
        <v>-</v>
      </c>
      <c r="BC260" s="203" t="str">
        <f>IF($I260=0,"*",IF(転記作業用!$BM260=0,"-",転記作業用!BG260))</f>
        <v>-</v>
      </c>
      <c r="BD260" s="203" t="str">
        <f>IF($I260=0,"*",IF(転記作業用!$BM260=0,"-",転記作業用!BH260))</f>
        <v>-</v>
      </c>
      <c r="BE260" s="203" t="str">
        <f>IF($I260=0,"*",IF(転記作業用!$BM260=0,"-",転記作業用!BI260))</f>
        <v>-</v>
      </c>
      <c r="BF260" s="203" t="str">
        <f>IF($I260=0,"*",IF(転記作業用!$BM260=0,"-",転記作業用!BJ260))</f>
        <v>-</v>
      </c>
      <c r="BG260" s="203" t="str">
        <f>IF($I260=0,"*",IF(転記作業用!$BM260=0,"-",転記作業用!BK260))</f>
        <v>-</v>
      </c>
      <c r="BH260" s="203" t="str">
        <f>IF($I260=0,"*",IF(転記作業用!$BM260=0,"-",転記作業用!BL260))</f>
        <v>-</v>
      </c>
      <c r="BI260" s="203" t="str">
        <f>IF('在宅生活改善調査（利用者票）'!BI269="","-",'在宅生活改善調査（利用者票）'!BI269)</f>
        <v>-</v>
      </c>
      <c r="BJ260" s="203" t="str">
        <f>IF($BI260=4,"*",IF(転記作業用!$CK260=0,"-",転記作業用!BO260))</f>
        <v>-</v>
      </c>
      <c r="BK260" s="203" t="str">
        <f>IF($BI260=4,"*",IF(転記作業用!$CK260=0,"-",転記作業用!BP260))</f>
        <v>-</v>
      </c>
      <c r="BL260" s="203" t="str">
        <f>IF($BI260=4,"*",IF(転記作業用!$CK260=0,"-",転記作業用!BQ260))</f>
        <v>-</v>
      </c>
      <c r="BM260" s="203" t="str">
        <f>IF($BI260=4,"*",IF(転記作業用!$CK260=0,"-",転記作業用!BR260))</f>
        <v>-</v>
      </c>
      <c r="BN260" s="203" t="str">
        <f>IF($BI260=4,"*",IF(転記作業用!$CK260=0,"-",転記作業用!BS260))</f>
        <v>-</v>
      </c>
      <c r="BO260" s="203" t="str">
        <f>IF($BI260=4,"*",IF(転記作業用!$CK260=0,"-",転記作業用!BT260))</f>
        <v>-</v>
      </c>
      <c r="BP260" s="203" t="str">
        <f>IF($BI260=4,"*",IF(転記作業用!$CK260=0,"-",転記作業用!BU260))</f>
        <v>-</v>
      </c>
      <c r="BQ260" s="203" t="str">
        <f>IF($BI260=4,"*",IF(転記作業用!$CK260=0,"-",転記作業用!BV260))</f>
        <v>-</v>
      </c>
      <c r="BR260" s="203" t="str">
        <f>IF($BI260=4,"*",IF(転記作業用!$CK260=0,"-",転記作業用!BW260))</f>
        <v>-</v>
      </c>
      <c r="BS260" s="203" t="str">
        <f>IF($BI260=4,"*",IF(転記作業用!$CK260=0,"-",転記作業用!BX260))</f>
        <v>-</v>
      </c>
      <c r="BT260" s="203" t="str">
        <f>IF($BI260=4,"*",IF(転記作業用!$CK260=0,"-",転記作業用!BY260))</f>
        <v>-</v>
      </c>
      <c r="BU260" s="203" t="str">
        <f>IF($BI260=4,"*",IF(転記作業用!$CK260=0,"-",転記作業用!BZ260))</f>
        <v>-</v>
      </c>
      <c r="BV260" s="203" t="str">
        <f>IF($BI260=4,"*",IF(転記作業用!$CK260=0,"-",転記作業用!CA260))</f>
        <v>-</v>
      </c>
      <c r="BW260" s="203" t="str">
        <f>IF($BI260=4,"*",IF(転記作業用!$CK260=0,"-",転記作業用!CB260))</f>
        <v>-</v>
      </c>
      <c r="BX260" s="203" t="str">
        <f>IF($BI260=4,"*",IF(転記作業用!$CK260=0,"-",転記作業用!CC260))</f>
        <v>-</v>
      </c>
      <c r="BY260" s="203" t="str">
        <f>IF($BI260=4,"*",IF(転記作業用!$CK260=0,"-",転記作業用!CD260))</f>
        <v>-</v>
      </c>
      <c r="BZ260" s="203" t="str">
        <f>IF($BI260=4,"*",IF(転記作業用!$CK260=0,"-",転記作業用!CE260))</f>
        <v>-</v>
      </c>
      <c r="CA260" s="203" t="str">
        <f>IF($BI260=4,"*",IF(転記作業用!$CK260=0,"-",転記作業用!CF260))</f>
        <v>-</v>
      </c>
      <c r="CB260" s="203" t="str">
        <f>IF($BI260=4,"*",IF(転記作業用!$CK260=0,"-",転記作業用!CG260))</f>
        <v>-</v>
      </c>
      <c r="CC260" s="203" t="str">
        <f>IF(転記作業用!$CJ260=0,"*",IF('在宅生活改善調査（利用者票）'!CC269="","-",'在宅生活改善調査（利用者票）'!CC269))</f>
        <v>*</v>
      </c>
      <c r="CD260" s="203" t="str">
        <f>IF(転記作業用!CI260=0,"*",IF('在宅生活改善調査（利用者票）'!CD269="","-",'在宅生活改善調査（利用者票）'!CD269))</f>
        <v>*</v>
      </c>
      <c r="CE260" s="203" t="str">
        <f>IF(CB260&lt;&gt;1,"*",IF('在宅生活改善調査（利用者票）'!CE269="","-",'在宅生活改善調査（利用者票）'!CE269))</f>
        <v>*</v>
      </c>
    </row>
    <row r="261" spans="2:83" x14ac:dyDescent="0.15">
      <c r="B261" s="203" t="str">
        <f>IF('在宅生活改善調査（利用者票）'!B270="","-",'在宅生活改善調査（利用者票）'!B270)</f>
        <v>-</v>
      </c>
      <c r="C261" s="203" t="str">
        <f>IF('在宅生活改善調査（利用者票）'!C270="","-",'在宅生活改善調査（利用者票）'!C270)</f>
        <v>-</v>
      </c>
      <c r="D261" s="203" t="str">
        <f>IF('在宅生活改善調査（利用者票）'!D270="","-",'在宅生活改善調査（利用者票）'!D270)</f>
        <v>-</v>
      </c>
      <c r="E261" s="203" t="str">
        <f>IF(転記作業用!$K261=0,"-",転記作業用!D261)</f>
        <v>-</v>
      </c>
      <c r="F261" s="203" t="str">
        <f>IF(転記作業用!$K261=0,"-",転記作業用!E261)</f>
        <v>-</v>
      </c>
      <c r="G261" s="203" t="str">
        <f>IF(転記作業用!$K261=0,"-",転記作業用!F261)</f>
        <v>-</v>
      </c>
      <c r="H261" s="203" t="str">
        <f>IF(転記作業用!$K261=0,"-",転記作業用!G261)</f>
        <v>-</v>
      </c>
      <c r="I261" s="203" t="str">
        <f>IF(転記作業用!$K261=0,"-",転記作業用!H261)</f>
        <v>-</v>
      </c>
      <c r="J261" s="203" t="str">
        <f>IF(転記作業用!$K261=0,"-",転記作業用!I261)</f>
        <v>-</v>
      </c>
      <c r="K261" s="203" t="str">
        <f>IF(転記作業用!$K261=0,"-",転記作業用!J261)</f>
        <v>-</v>
      </c>
      <c r="L261" s="203" t="str">
        <f>IF(転記作業用!$S261=0,"-",転記作業用!L261)</f>
        <v>-</v>
      </c>
      <c r="M261" s="203" t="str">
        <f>IF(転記作業用!$S261=0,"-",転記作業用!M261)</f>
        <v>-</v>
      </c>
      <c r="N261" s="203" t="str">
        <f>IF(転記作業用!$S261=0,"-",転記作業用!N261)</f>
        <v>-</v>
      </c>
      <c r="O261" s="203" t="str">
        <f>IF(転記作業用!$S261=0,"-",転記作業用!O261)</f>
        <v>-</v>
      </c>
      <c r="P261" s="203" t="str">
        <f>IF(転記作業用!$S261=0,"-",転記作業用!P261)</f>
        <v>-</v>
      </c>
      <c r="Q261" s="203" t="str">
        <f>IF(転記作業用!$S261=0,"-",転記作業用!Q261)</f>
        <v>-</v>
      </c>
      <c r="R261" s="203" t="str">
        <f>IF(転記作業用!$S261=0,"-",転記作業用!R261)</f>
        <v>-</v>
      </c>
      <c r="S261" s="203" t="str">
        <f>IF(転記作業用!$AB261=0,"-",転記作業用!T261)</f>
        <v>-</v>
      </c>
      <c r="T261" s="203" t="str">
        <f>IF(転記作業用!$AB261=0,"-",転記作業用!U261)</f>
        <v>-</v>
      </c>
      <c r="U261" s="203" t="str">
        <f>IF(転記作業用!$AB261=0,"-",転記作業用!V261)</f>
        <v>-</v>
      </c>
      <c r="V261" s="203" t="str">
        <f>IF(転記作業用!$AB261=0,"-",転記作業用!W261)</f>
        <v>-</v>
      </c>
      <c r="W261" s="203" t="str">
        <f>IF(転記作業用!$AB261=0,"-",転記作業用!X261)</f>
        <v>-</v>
      </c>
      <c r="X261" s="203" t="str">
        <f>IF(転記作業用!$AB261=0,"-",転記作業用!Y261)</f>
        <v>-</v>
      </c>
      <c r="Y261" s="203" t="str">
        <f>IF(転記作業用!$AB261=0,"-",転記作業用!Z261)</f>
        <v>-</v>
      </c>
      <c r="Z261" s="203" t="str">
        <f>IF(転記作業用!$AB261=0,"-",転記作業用!AA261)</f>
        <v>-</v>
      </c>
      <c r="AA261" s="203" t="str">
        <f>IF($G261=0,"*",IF(転記作業用!$AK261=0,"-",転記作業用!AC261))</f>
        <v>-</v>
      </c>
      <c r="AB261" s="203" t="str">
        <f>IF($G261=0,"*",IF(転記作業用!$AK261=0,"-",転記作業用!AD261))</f>
        <v>-</v>
      </c>
      <c r="AC261" s="203" t="str">
        <f>IF($G261=0,"*",IF(転記作業用!$AK261=0,"-",転記作業用!AE261))</f>
        <v>-</v>
      </c>
      <c r="AD261" s="203" t="str">
        <f>IF($G261=0,"*",IF(転記作業用!$AK261=0,"-",転記作業用!AF261))</f>
        <v>-</v>
      </c>
      <c r="AE261" s="203" t="str">
        <f>IF($G261=0,"*",IF(転記作業用!$AK261=0,"-",転記作業用!AG261))</f>
        <v>-</v>
      </c>
      <c r="AF261" s="203" t="str">
        <f>IF($G261=0,"*",IF(転記作業用!$AK261=0,"-",転記作業用!AH261))</f>
        <v>-</v>
      </c>
      <c r="AG261" s="203" t="str">
        <f>IF($G261=0,"*",IF(転記作業用!$AK261=0,"-",転記作業用!AI261))</f>
        <v>-</v>
      </c>
      <c r="AH261" s="203" t="str">
        <f>IF($G261=0,"*",IF(転記作業用!$AK261=0,"-",転記作業用!AJ261))</f>
        <v>-</v>
      </c>
      <c r="AI261" s="203" t="str">
        <f>IF($H261=0,"*",IF(転記作業用!$AW261=0,"-",転記作業用!AL261))</f>
        <v>-</v>
      </c>
      <c r="AJ261" s="203" t="str">
        <f>IF($H261=0,"*",IF(転記作業用!$AW261=0,"-",転記作業用!AM261))</f>
        <v>-</v>
      </c>
      <c r="AK261" s="203" t="str">
        <f>IF($H261=0,"*",IF(転記作業用!$AW261=0,"-",転記作業用!AN261))</f>
        <v>-</v>
      </c>
      <c r="AL261" s="203" t="str">
        <f>IF($H261=0,"*",IF(転記作業用!$AW261=0,"-",転記作業用!AO261))</f>
        <v>-</v>
      </c>
      <c r="AM261" s="203" t="str">
        <f>IF($H261=0,"*",IF(転記作業用!$AW261=0,"-",転記作業用!AP261))</f>
        <v>-</v>
      </c>
      <c r="AN261" s="203" t="str">
        <f>IF($H261=0,"*",IF(転記作業用!$AW261=0,"-",転記作業用!AQ261))</f>
        <v>-</v>
      </c>
      <c r="AO261" s="203" t="str">
        <f>IF($H261=0,"*",IF(転記作業用!$AW261=0,"-",転記作業用!AR261))</f>
        <v>-</v>
      </c>
      <c r="AP261" s="203" t="str">
        <f>IF($H261=0,"*",IF(転記作業用!$AW261=0,"-",転記作業用!AS261))</f>
        <v>-</v>
      </c>
      <c r="AQ261" s="203" t="str">
        <f>IF($H261=0,"*",IF(転記作業用!$AW261=0,"-",転記作業用!AT261))</f>
        <v>-</v>
      </c>
      <c r="AR261" s="203" t="str">
        <f>IF($H261=0,"*",IF(転記作業用!$AW261=0,"-",転記作業用!AU261))</f>
        <v>-</v>
      </c>
      <c r="AS261" s="203" t="str">
        <f>IF($H261=0,"*",IF(転記作業用!$AW261=0,"-",転記作業用!AV261))</f>
        <v>-</v>
      </c>
      <c r="AT261" s="203" t="str">
        <f>IF($I261=0,"*",IF(転記作業用!$BM261=0,"-",転記作業用!AX261))</f>
        <v>-</v>
      </c>
      <c r="AU261" s="203" t="str">
        <f>IF($I261=0,"*",IF(転記作業用!$BM261=0,"-",転記作業用!AY261))</f>
        <v>-</v>
      </c>
      <c r="AV261" s="203" t="str">
        <f>IF($I261=0,"*",IF(転記作業用!$BM261=0,"-",転記作業用!AZ261))</f>
        <v>-</v>
      </c>
      <c r="AW261" s="203" t="str">
        <f>IF($I261=0,"*",IF(転記作業用!$BM261=0,"-",転記作業用!BA261))</f>
        <v>-</v>
      </c>
      <c r="AX261" s="203" t="str">
        <f>IF($I261=0,"*",IF(転記作業用!$BM261=0,"-",転記作業用!BB261))</f>
        <v>-</v>
      </c>
      <c r="AY261" s="203" t="str">
        <f>IF($I261=0,"*",IF(転記作業用!$BM261=0,"-",転記作業用!BC261))</f>
        <v>-</v>
      </c>
      <c r="AZ261" s="203" t="str">
        <f>IF($I261=0,"*",IF(転記作業用!$BM261=0,"-",転記作業用!BD261))</f>
        <v>-</v>
      </c>
      <c r="BA261" s="203" t="str">
        <f>IF($I261=0,"*",IF(転記作業用!$BM261=0,"-",転記作業用!BE261))</f>
        <v>-</v>
      </c>
      <c r="BB261" s="203" t="str">
        <f>IF($I261=0,"*",IF(転記作業用!$BM261=0,"-",転記作業用!BF261))</f>
        <v>-</v>
      </c>
      <c r="BC261" s="203" t="str">
        <f>IF($I261=0,"*",IF(転記作業用!$BM261=0,"-",転記作業用!BG261))</f>
        <v>-</v>
      </c>
      <c r="BD261" s="203" t="str">
        <f>IF($I261=0,"*",IF(転記作業用!$BM261=0,"-",転記作業用!BH261))</f>
        <v>-</v>
      </c>
      <c r="BE261" s="203" t="str">
        <f>IF($I261=0,"*",IF(転記作業用!$BM261=0,"-",転記作業用!BI261))</f>
        <v>-</v>
      </c>
      <c r="BF261" s="203" t="str">
        <f>IF($I261=0,"*",IF(転記作業用!$BM261=0,"-",転記作業用!BJ261))</f>
        <v>-</v>
      </c>
      <c r="BG261" s="203" t="str">
        <f>IF($I261=0,"*",IF(転記作業用!$BM261=0,"-",転記作業用!BK261))</f>
        <v>-</v>
      </c>
      <c r="BH261" s="203" t="str">
        <f>IF($I261=0,"*",IF(転記作業用!$BM261=0,"-",転記作業用!BL261))</f>
        <v>-</v>
      </c>
      <c r="BI261" s="203" t="str">
        <f>IF('在宅生活改善調査（利用者票）'!BI270="","-",'在宅生活改善調査（利用者票）'!BI270)</f>
        <v>-</v>
      </c>
      <c r="BJ261" s="203" t="str">
        <f>IF($BI261=4,"*",IF(転記作業用!$CK261=0,"-",転記作業用!BO261))</f>
        <v>-</v>
      </c>
      <c r="BK261" s="203" t="str">
        <f>IF($BI261=4,"*",IF(転記作業用!$CK261=0,"-",転記作業用!BP261))</f>
        <v>-</v>
      </c>
      <c r="BL261" s="203" t="str">
        <f>IF($BI261=4,"*",IF(転記作業用!$CK261=0,"-",転記作業用!BQ261))</f>
        <v>-</v>
      </c>
      <c r="BM261" s="203" t="str">
        <f>IF($BI261=4,"*",IF(転記作業用!$CK261=0,"-",転記作業用!BR261))</f>
        <v>-</v>
      </c>
      <c r="BN261" s="203" t="str">
        <f>IF($BI261=4,"*",IF(転記作業用!$CK261=0,"-",転記作業用!BS261))</f>
        <v>-</v>
      </c>
      <c r="BO261" s="203" t="str">
        <f>IF($BI261=4,"*",IF(転記作業用!$CK261=0,"-",転記作業用!BT261))</f>
        <v>-</v>
      </c>
      <c r="BP261" s="203" t="str">
        <f>IF($BI261=4,"*",IF(転記作業用!$CK261=0,"-",転記作業用!BU261))</f>
        <v>-</v>
      </c>
      <c r="BQ261" s="203" t="str">
        <f>IF($BI261=4,"*",IF(転記作業用!$CK261=0,"-",転記作業用!BV261))</f>
        <v>-</v>
      </c>
      <c r="BR261" s="203" t="str">
        <f>IF($BI261=4,"*",IF(転記作業用!$CK261=0,"-",転記作業用!BW261))</f>
        <v>-</v>
      </c>
      <c r="BS261" s="203" t="str">
        <f>IF($BI261=4,"*",IF(転記作業用!$CK261=0,"-",転記作業用!BX261))</f>
        <v>-</v>
      </c>
      <c r="BT261" s="203" t="str">
        <f>IF($BI261=4,"*",IF(転記作業用!$CK261=0,"-",転記作業用!BY261))</f>
        <v>-</v>
      </c>
      <c r="BU261" s="203" t="str">
        <f>IF($BI261=4,"*",IF(転記作業用!$CK261=0,"-",転記作業用!BZ261))</f>
        <v>-</v>
      </c>
      <c r="BV261" s="203" t="str">
        <f>IF($BI261=4,"*",IF(転記作業用!$CK261=0,"-",転記作業用!CA261))</f>
        <v>-</v>
      </c>
      <c r="BW261" s="203" t="str">
        <f>IF($BI261=4,"*",IF(転記作業用!$CK261=0,"-",転記作業用!CB261))</f>
        <v>-</v>
      </c>
      <c r="BX261" s="203" t="str">
        <f>IF($BI261=4,"*",IF(転記作業用!$CK261=0,"-",転記作業用!CC261))</f>
        <v>-</v>
      </c>
      <c r="BY261" s="203" t="str">
        <f>IF($BI261=4,"*",IF(転記作業用!$CK261=0,"-",転記作業用!CD261))</f>
        <v>-</v>
      </c>
      <c r="BZ261" s="203" t="str">
        <f>IF($BI261=4,"*",IF(転記作業用!$CK261=0,"-",転記作業用!CE261))</f>
        <v>-</v>
      </c>
      <c r="CA261" s="203" t="str">
        <f>IF($BI261=4,"*",IF(転記作業用!$CK261=0,"-",転記作業用!CF261))</f>
        <v>-</v>
      </c>
      <c r="CB261" s="203" t="str">
        <f>IF($BI261=4,"*",IF(転記作業用!$CK261=0,"-",転記作業用!CG261))</f>
        <v>-</v>
      </c>
      <c r="CC261" s="203" t="str">
        <f>IF(転記作業用!$CJ261=0,"*",IF('在宅生活改善調査（利用者票）'!CC270="","-",'在宅生活改善調査（利用者票）'!CC270))</f>
        <v>*</v>
      </c>
      <c r="CD261" s="203" t="str">
        <f>IF(転記作業用!CI261=0,"*",IF('在宅生活改善調査（利用者票）'!CD270="","-",'在宅生活改善調査（利用者票）'!CD270))</f>
        <v>*</v>
      </c>
      <c r="CE261" s="203" t="str">
        <f>IF(CB261&lt;&gt;1,"*",IF('在宅生活改善調査（利用者票）'!CE270="","-",'在宅生活改善調査（利用者票）'!CE270))</f>
        <v>*</v>
      </c>
    </row>
    <row r="262" spans="2:83" x14ac:dyDescent="0.15">
      <c r="B262" s="203" t="str">
        <f>IF('在宅生活改善調査（利用者票）'!B271="","-",'在宅生活改善調査（利用者票）'!B271)</f>
        <v>-</v>
      </c>
      <c r="C262" s="203" t="str">
        <f>IF('在宅生活改善調査（利用者票）'!C271="","-",'在宅生活改善調査（利用者票）'!C271)</f>
        <v>-</v>
      </c>
      <c r="D262" s="203" t="str">
        <f>IF('在宅生活改善調査（利用者票）'!D271="","-",'在宅生活改善調査（利用者票）'!D271)</f>
        <v>-</v>
      </c>
      <c r="E262" s="203" t="str">
        <f>IF(転記作業用!$K262=0,"-",転記作業用!D262)</f>
        <v>-</v>
      </c>
      <c r="F262" s="203" t="str">
        <f>IF(転記作業用!$K262=0,"-",転記作業用!E262)</f>
        <v>-</v>
      </c>
      <c r="G262" s="203" t="str">
        <f>IF(転記作業用!$K262=0,"-",転記作業用!F262)</f>
        <v>-</v>
      </c>
      <c r="H262" s="203" t="str">
        <f>IF(転記作業用!$K262=0,"-",転記作業用!G262)</f>
        <v>-</v>
      </c>
      <c r="I262" s="203" t="str">
        <f>IF(転記作業用!$K262=0,"-",転記作業用!H262)</f>
        <v>-</v>
      </c>
      <c r="J262" s="203" t="str">
        <f>IF(転記作業用!$K262=0,"-",転記作業用!I262)</f>
        <v>-</v>
      </c>
      <c r="K262" s="203" t="str">
        <f>IF(転記作業用!$K262=0,"-",転記作業用!J262)</f>
        <v>-</v>
      </c>
      <c r="L262" s="203" t="str">
        <f>IF(転記作業用!$S262=0,"-",転記作業用!L262)</f>
        <v>-</v>
      </c>
      <c r="M262" s="203" t="str">
        <f>IF(転記作業用!$S262=0,"-",転記作業用!M262)</f>
        <v>-</v>
      </c>
      <c r="N262" s="203" t="str">
        <f>IF(転記作業用!$S262=0,"-",転記作業用!N262)</f>
        <v>-</v>
      </c>
      <c r="O262" s="203" t="str">
        <f>IF(転記作業用!$S262=0,"-",転記作業用!O262)</f>
        <v>-</v>
      </c>
      <c r="P262" s="203" t="str">
        <f>IF(転記作業用!$S262=0,"-",転記作業用!P262)</f>
        <v>-</v>
      </c>
      <c r="Q262" s="203" t="str">
        <f>IF(転記作業用!$S262=0,"-",転記作業用!Q262)</f>
        <v>-</v>
      </c>
      <c r="R262" s="203" t="str">
        <f>IF(転記作業用!$S262=0,"-",転記作業用!R262)</f>
        <v>-</v>
      </c>
      <c r="S262" s="203" t="str">
        <f>IF(転記作業用!$AB262=0,"-",転記作業用!T262)</f>
        <v>-</v>
      </c>
      <c r="T262" s="203" t="str">
        <f>IF(転記作業用!$AB262=0,"-",転記作業用!U262)</f>
        <v>-</v>
      </c>
      <c r="U262" s="203" t="str">
        <f>IF(転記作業用!$AB262=0,"-",転記作業用!V262)</f>
        <v>-</v>
      </c>
      <c r="V262" s="203" t="str">
        <f>IF(転記作業用!$AB262=0,"-",転記作業用!W262)</f>
        <v>-</v>
      </c>
      <c r="W262" s="203" t="str">
        <f>IF(転記作業用!$AB262=0,"-",転記作業用!X262)</f>
        <v>-</v>
      </c>
      <c r="X262" s="203" t="str">
        <f>IF(転記作業用!$AB262=0,"-",転記作業用!Y262)</f>
        <v>-</v>
      </c>
      <c r="Y262" s="203" t="str">
        <f>IF(転記作業用!$AB262=0,"-",転記作業用!Z262)</f>
        <v>-</v>
      </c>
      <c r="Z262" s="203" t="str">
        <f>IF(転記作業用!$AB262=0,"-",転記作業用!AA262)</f>
        <v>-</v>
      </c>
      <c r="AA262" s="203" t="str">
        <f>IF($G262=0,"*",IF(転記作業用!$AK262=0,"-",転記作業用!AC262))</f>
        <v>-</v>
      </c>
      <c r="AB262" s="203" t="str">
        <f>IF($G262=0,"*",IF(転記作業用!$AK262=0,"-",転記作業用!AD262))</f>
        <v>-</v>
      </c>
      <c r="AC262" s="203" t="str">
        <f>IF($G262=0,"*",IF(転記作業用!$AK262=0,"-",転記作業用!AE262))</f>
        <v>-</v>
      </c>
      <c r="AD262" s="203" t="str">
        <f>IF($G262=0,"*",IF(転記作業用!$AK262=0,"-",転記作業用!AF262))</f>
        <v>-</v>
      </c>
      <c r="AE262" s="203" t="str">
        <f>IF($G262=0,"*",IF(転記作業用!$AK262=0,"-",転記作業用!AG262))</f>
        <v>-</v>
      </c>
      <c r="AF262" s="203" t="str">
        <f>IF($G262=0,"*",IF(転記作業用!$AK262=0,"-",転記作業用!AH262))</f>
        <v>-</v>
      </c>
      <c r="AG262" s="203" t="str">
        <f>IF($G262=0,"*",IF(転記作業用!$AK262=0,"-",転記作業用!AI262))</f>
        <v>-</v>
      </c>
      <c r="AH262" s="203" t="str">
        <f>IF($G262=0,"*",IF(転記作業用!$AK262=0,"-",転記作業用!AJ262))</f>
        <v>-</v>
      </c>
      <c r="AI262" s="203" t="str">
        <f>IF($H262=0,"*",IF(転記作業用!$AW262=0,"-",転記作業用!AL262))</f>
        <v>-</v>
      </c>
      <c r="AJ262" s="203" t="str">
        <f>IF($H262=0,"*",IF(転記作業用!$AW262=0,"-",転記作業用!AM262))</f>
        <v>-</v>
      </c>
      <c r="AK262" s="203" t="str">
        <f>IF($H262=0,"*",IF(転記作業用!$AW262=0,"-",転記作業用!AN262))</f>
        <v>-</v>
      </c>
      <c r="AL262" s="203" t="str">
        <f>IF($H262=0,"*",IF(転記作業用!$AW262=0,"-",転記作業用!AO262))</f>
        <v>-</v>
      </c>
      <c r="AM262" s="203" t="str">
        <f>IF($H262=0,"*",IF(転記作業用!$AW262=0,"-",転記作業用!AP262))</f>
        <v>-</v>
      </c>
      <c r="AN262" s="203" t="str">
        <f>IF($H262=0,"*",IF(転記作業用!$AW262=0,"-",転記作業用!AQ262))</f>
        <v>-</v>
      </c>
      <c r="AO262" s="203" t="str">
        <f>IF($H262=0,"*",IF(転記作業用!$AW262=0,"-",転記作業用!AR262))</f>
        <v>-</v>
      </c>
      <c r="AP262" s="203" t="str">
        <f>IF($H262=0,"*",IF(転記作業用!$AW262=0,"-",転記作業用!AS262))</f>
        <v>-</v>
      </c>
      <c r="AQ262" s="203" t="str">
        <f>IF($H262=0,"*",IF(転記作業用!$AW262=0,"-",転記作業用!AT262))</f>
        <v>-</v>
      </c>
      <c r="AR262" s="203" t="str">
        <f>IF($H262=0,"*",IF(転記作業用!$AW262=0,"-",転記作業用!AU262))</f>
        <v>-</v>
      </c>
      <c r="AS262" s="203" t="str">
        <f>IF($H262=0,"*",IF(転記作業用!$AW262=0,"-",転記作業用!AV262))</f>
        <v>-</v>
      </c>
      <c r="AT262" s="203" t="str">
        <f>IF($I262=0,"*",IF(転記作業用!$BM262=0,"-",転記作業用!AX262))</f>
        <v>-</v>
      </c>
      <c r="AU262" s="203" t="str">
        <f>IF($I262=0,"*",IF(転記作業用!$BM262=0,"-",転記作業用!AY262))</f>
        <v>-</v>
      </c>
      <c r="AV262" s="203" t="str">
        <f>IF($I262=0,"*",IF(転記作業用!$BM262=0,"-",転記作業用!AZ262))</f>
        <v>-</v>
      </c>
      <c r="AW262" s="203" t="str">
        <f>IF($I262=0,"*",IF(転記作業用!$BM262=0,"-",転記作業用!BA262))</f>
        <v>-</v>
      </c>
      <c r="AX262" s="203" t="str">
        <f>IF($I262=0,"*",IF(転記作業用!$BM262=0,"-",転記作業用!BB262))</f>
        <v>-</v>
      </c>
      <c r="AY262" s="203" t="str">
        <f>IF($I262=0,"*",IF(転記作業用!$BM262=0,"-",転記作業用!BC262))</f>
        <v>-</v>
      </c>
      <c r="AZ262" s="203" t="str">
        <f>IF($I262=0,"*",IF(転記作業用!$BM262=0,"-",転記作業用!BD262))</f>
        <v>-</v>
      </c>
      <c r="BA262" s="203" t="str">
        <f>IF($I262=0,"*",IF(転記作業用!$BM262=0,"-",転記作業用!BE262))</f>
        <v>-</v>
      </c>
      <c r="BB262" s="203" t="str">
        <f>IF($I262=0,"*",IF(転記作業用!$BM262=0,"-",転記作業用!BF262))</f>
        <v>-</v>
      </c>
      <c r="BC262" s="203" t="str">
        <f>IF($I262=0,"*",IF(転記作業用!$BM262=0,"-",転記作業用!BG262))</f>
        <v>-</v>
      </c>
      <c r="BD262" s="203" t="str">
        <f>IF($I262=0,"*",IF(転記作業用!$BM262=0,"-",転記作業用!BH262))</f>
        <v>-</v>
      </c>
      <c r="BE262" s="203" t="str">
        <f>IF($I262=0,"*",IF(転記作業用!$BM262=0,"-",転記作業用!BI262))</f>
        <v>-</v>
      </c>
      <c r="BF262" s="203" t="str">
        <f>IF($I262=0,"*",IF(転記作業用!$BM262=0,"-",転記作業用!BJ262))</f>
        <v>-</v>
      </c>
      <c r="BG262" s="203" t="str">
        <f>IF($I262=0,"*",IF(転記作業用!$BM262=0,"-",転記作業用!BK262))</f>
        <v>-</v>
      </c>
      <c r="BH262" s="203" t="str">
        <f>IF($I262=0,"*",IF(転記作業用!$BM262=0,"-",転記作業用!BL262))</f>
        <v>-</v>
      </c>
      <c r="BI262" s="203" t="str">
        <f>IF('在宅生活改善調査（利用者票）'!BI271="","-",'在宅生活改善調査（利用者票）'!BI271)</f>
        <v>-</v>
      </c>
      <c r="BJ262" s="203" t="str">
        <f>IF($BI262=4,"*",IF(転記作業用!$CK262=0,"-",転記作業用!BO262))</f>
        <v>-</v>
      </c>
      <c r="BK262" s="203" t="str">
        <f>IF($BI262=4,"*",IF(転記作業用!$CK262=0,"-",転記作業用!BP262))</f>
        <v>-</v>
      </c>
      <c r="BL262" s="203" t="str">
        <f>IF($BI262=4,"*",IF(転記作業用!$CK262=0,"-",転記作業用!BQ262))</f>
        <v>-</v>
      </c>
      <c r="BM262" s="203" t="str">
        <f>IF($BI262=4,"*",IF(転記作業用!$CK262=0,"-",転記作業用!BR262))</f>
        <v>-</v>
      </c>
      <c r="BN262" s="203" t="str">
        <f>IF($BI262=4,"*",IF(転記作業用!$CK262=0,"-",転記作業用!BS262))</f>
        <v>-</v>
      </c>
      <c r="BO262" s="203" t="str">
        <f>IF($BI262=4,"*",IF(転記作業用!$CK262=0,"-",転記作業用!BT262))</f>
        <v>-</v>
      </c>
      <c r="BP262" s="203" t="str">
        <f>IF($BI262=4,"*",IF(転記作業用!$CK262=0,"-",転記作業用!BU262))</f>
        <v>-</v>
      </c>
      <c r="BQ262" s="203" t="str">
        <f>IF($BI262=4,"*",IF(転記作業用!$CK262=0,"-",転記作業用!BV262))</f>
        <v>-</v>
      </c>
      <c r="BR262" s="203" t="str">
        <f>IF($BI262=4,"*",IF(転記作業用!$CK262=0,"-",転記作業用!BW262))</f>
        <v>-</v>
      </c>
      <c r="BS262" s="203" t="str">
        <f>IF($BI262=4,"*",IF(転記作業用!$CK262=0,"-",転記作業用!BX262))</f>
        <v>-</v>
      </c>
      <c r="BT262" s="203" t="str">
        <f>IF($BI262=4,"*",IF(転記作業用!$CK262=0,"-",転記作業用!BY262))</f>
        <v>-</v>
      </c>
      <c r="BU262" s="203" t="str">
        <f>IF($BI262=4,"*",IF(転記作業用!$CK262=0,"-",転記作業用!BZ262))</f>
        <v>-</v>
      </c>
      <c r="BV262" s="203" t="str">
        <f>IF($BI262=4,"*",IF(転記作業用!$CK262=0,"-",転記作業用!CA262))</f>
        <v>-</v>
      </c>
      <c r="BW262" s="203" t="str">
        <f>IF($BI262=4,"*",IF(転記作業用!$CK262=0,"-",転記作業用!CB262))</f>
        <v>-</v>
      </c>
      <c r="BX262" s="203" t="str">
        <f>IF($BI262=4,"*",IF(転記作業用!$CK262=0,"-",転記作業用!CC262))</f>
        <v>-</v>
      </c>
      <c r="BY262" s="203" t="str">
        <f>IF($BI262=4,"*",IF(転記作業用!$CK262=0,"-",転記作業用!CD262))</f>
        <v>-</v>
      </c>
      <c r="BZ262" s="203" t="str">
        <f>IF($BI262=4,"*",IF(転記作業用!$CK262=0,"-",転記作業用!CE262))</f>
        <v>-</v>
      </c>
      <c r="CA262" s="203" t="str">
        <f>IF($BI262=4,"*",IF(転記作業用!$CK262=0,"-",転記作業用!CF262))</f>
        <v>-</v>
      </c>
      <c r="CB262" s="203" t="str">
        <f>IF($BI262=4,"*",IF(転記作業用!$CK262=0,"-",転記作業用!CG262))</f>
        <v>-</v>
      </c>
      <c r="CC262" s="203" t="str">
        <f>IF(転記作業用!$CJ262=0,"*",IF('在宅生活改善調査（利用者票）'!CC271="","-",'在宅生活改善調査（利用者票）'!CC271))</f>
        <v>*</v>
      </c>
      <c r="CD262" s="203" t="str">
        <f>IF(転記作業用!CI262=0,"*",IF('在宅生活改善調査（利用者票）'!CD271="","-",'在宅生活改善調査（利用者票）'!CD271))</f>
        <v>*</v>
      </c>
      <c r="CE262" s="203" t="str">
        <f>IF(CB262&lt;&gt;1,"*",IF('在宅生活改善調査（利用者票）'!CE271="","-",'在宅生活改善調査（利用者票）'!CE271))</f>
        <v>*</v>
      </c>
    </row>
    <row r="263" spans="2:83" x14ac:dyDescent="0.15">
      <c r="B263" s="203" t="str">
        <f>IF('在宅生活改善調査（利用者票）'!B272="","-",'在宅生活改善調査（利用者票）'!B272)</f>
        <v>-</v>
      </c>
      <c r="C263" s="203" t="str">
        <f>IF('在宅生活改善調査（利用者票）'!C272="","-",'在宅生活改善調査（利用者票）'!C272)</f>
        <v>-</v>
      </c>
      <c r="D263" s="203" t="str">
        <f>IF('在宅生活改善調査（利用者票）'!D272="","-",'在宅生活改善調査（利用者票）'!D272)</f>
        <v>-</v>
      </c>
      <c r="E263" s="203" t="str">
        <f>IF(転記作業用!$K263=0,"-",転記作業用!D263)</f>
        <v>-</v>
      </c>
      <c r="F263" s="203" t="str">
        <f>IF(転記作業用!$K263=0,"-",転記作業用!E263)</f>
        <v>-</v>
      </c>
      <c r="G263" s="203" t="str">
        <f>IF(転記作業用!$K263=0,"-",転記作業用!F263)</f>
        <v>-</v>
      </c>
      <c r="H263" s="203" t="str">
        <f>IF(転記作業用!$K263=0,"-",転記作業用!G263)</f>
        <v>-</v>
      </c>
      <c r="I263" s="203" t="str">
        <f>IF(転記作業用!$K263=0,"-",転記作業用!H263)</f>
        <v>-</v>
      </c>
      <c r="J263" s="203" t="str">
        <f>IF(転記作業用!$K263=0,"-",転記作業用!I263)</f>
        <v>-</v>
      </c>
      <c r="K263" s="203" t="str">
        <f>IF(転記作業用!$K263=0,"-",転記作業用!J263)</f>
        <v>-</v>
      </c>
      <c r="L263" s="203" t="str">
        <f>IF(転記作業用!$S263=0,"-",転記作業用!L263)</f>
        <v>-</v>
      </c>
      <c r="M263" s="203" t="str">
        <f>IF(転記作業用!$S263=0,"-",転記作業用!M263)</f>
        <v>-</v>
      </c>
      <c r="N263" s="203" t="str">
        <f>IF(転記作業用!$S263=0,"-",転記作業用!N263)</f>
        <v>-</v>
      </c>
      <c r="O263" s="203" t="str">
        <f>IF(転記作業用!$S263=0,"-",転記作業用!O263)</f>
        <v>-</v>
      </c>
      <c r="P263" s="203" t="str">
        <f>IF(転記作業用!$S263=0,"-",転記作業用!P263)</f>
        <v>-</v>
      </c>
      <c r="Q263" s="203" t="str">
        <f>IF(転記作業用!$S263=0,"-",転記作業用!Q263)</f>
        <v>-</v>
      </c>
      <c r="R263" s="203" t="str">
        <f>IF(転記作業用!$S263=0,"-",転記作業用!R263)</f>
        <v>-</v>
      </c>
      <c r="S263" s="203" t="str">
        <f>IF(転記作業用!$AB263=0,"-",転記作業用!T263)</f>
        <v>-</v>
      </c>
      <c r="T263" s="203" t="str">
        <f>IF(転記作業用!$AB263=0,"-",転記作業用!U263)</f>
        <v>-</v>
      </c>
      <c r="U263" s="203" t="str">
        <f>IF(転記作業用!$AB263=0,"-",転記作業用!V263)</f>
        <v>-</v>
      </c>
      <c r="V263" s="203" t="str">
        <f>IF(転記作業用!$AB263=0,"-",転記作業用!W263)</f>
        <v>-</v>
      </c>
      <c r="W263" s="203" t="str">
        <f>IF(転記作業用!$AB263=0,"-",転記作業用!X263)</f>
        <v>-</v>
      </c>
      <c r="X263" s="203" t="str">
        <f>IF(転記作業用!$AB263=0,"-",転記作業用!Y263)</f>
        <v>-</v>
      </c>
      <c r="Y263" s="203" t="str">
        <f>IF(転記作業用!$AB263=0,"-",転記作業用!Z263)</f>
        <v>-</v>
      </c>
      <c r="Z263" s="203" t="str">
        <f>IF(転記作業用!$AB263=0,"-",転記作業用!AA263)</f>
        <v>-</v>
      </c>
      <c r="AA263" s="203" t="str">
        <f>IF($G263=0,"*",IF(転記作業用!$AK263=0,"-",転記作業用!AC263))</f>
        <v>-</v>
      </c>
      <c r="AB263" s="203" t="str">
        <f>IF($G263=0,"*",IF(転記作業用!$AK263=0,"-",転記作業用!AD263))</f>
        <v>-</v>
      </c>
      <c r="AC263" s="203" t="str">
        <f>IF($G263=0,"*",IF(転記作業用!$AK263=0,"-",転記作業用!AE263))</f>
        <v>-</v>
      </c>
      <c r="AD263" s="203" t="str">
        <f>IF($G263=0,"*",IF(転記作業用!$AK263=0,"-",転記作業用!AF263))</f>
        <v>-</v>
      </c>
      <c r="AE263" s="203" t="str">
        <f>IF($G263=0,"*",IF(転記作業用!$AK263=0,"-",転記作業用!AG263))</f>
        <v>-</v>
      </c>
      <c r="AF263" s="203" t="str">
        <f>IF($G263=0,"*",IF(転記作業用!$AK263=0,"-",転記作業用!AH263))</f>
        <v>-</v>
      </c>
      <c r="AG263" s="203" t="str">
        <f>IF($G263=0,"*",IF(転記作業用!$AK263=0,"-",転記作業用!AI263))</f>
        <v>-</v>
      </c>
      <c r="AH263" s="203" t="str">
        <f>IF($G263=0,"*",IF(転記作業用!$AK263=0,"-",転記作業用!AJ263))</f>
        <v>-</v>
      </c>
      <c r="AI263" s="203" t="str">
        <f>IF($H263=0,"*",IF(転記作業用!$AW263=0,"-",転記作業用!AL263))</f>
        <v>-</v>
      </c>
      <c r="AJ263" s="203" t="str">
        <f>IF($H263=0,"*",IF(転記作業用!$AW263=0,"-",転記作業用!AM263))</f>
        <v>-</v>
      </c>
      <c r="AK263" s="203" t="str">
        <f>IF($H263=0,"*",IF(転記作業用!$AW263=0,"-",転記作業用!AN263))</f>
        <v>-</v>
      </c>
      <c r="AL263" s="203" t="str">
        <f>IF($H263=0,"*",IF(転記作業用!$AW263=0,"-",転記作業用!AO263))</f>
        <v>-</v>
      </c>
      <c r="AM263" s="203" t="str">
        <f>IF($H263=0,"*",IF(転記作業用!$AW263=0,"-",転記作業用!AP263))</f>
        <v>-</v>
      </c>
      <c r="AN263" s="203" t="str">
        <f>IF($H263=0,"*",IF(転記作業用!$AW263=0,"-",転記作業用!AQ263))</f>
        <v>-</v>
      </c>
      <c r="AO263" s="203" t="str">
        <f>IF($H263=0,"*",IF(転記作業用!$AW263=0,"-",転記作業用!AR263))</f>
        <v>-</v>
      </c>
      <c r="AP263" s="203" t="str">
        <f>IF($H263=0,"*",IF(転記作業用!$AW263=0,"-",転記作業用!AS263))</f>
        <v>-</v>
      </c>
      <c r="AQ263" s="203" t="str">
        <f>IF($H263=0,"*",IF(転記作業用!$AW263=0,"-",転記作業用!AT263))</f>
        <v>-</v>
      </c>
      <c r="AR263" s="203" t="str">
        <f>IF($H263=0,"*",IF(転記作業用!$AW263=0,"-",転記作業用!AU263))</f>
        <v>-</v>
      </c>
      <c r="AS263" s="203" t="str">
        <f>IF($H263=0,"*",IF(転記作業用!$AW263=0,"-",転記作業用!AV263))</f>
        <v>-</v>
      </c>
      <c r="AT263" s="203" t="str">
        <f>IF($I263=0,"*",IF(転記作業用!$BM263=0,"-",転記作業用!AX263))</f>
        <v>-</v>
      </c>
      <c r="AU263" s="203" t="str">
        <f>IF($I263=0,"*",IF(転記作業用!$BM263=0,"-",転記作業用!AY263))</f>
        <v>-</v>
      </c>
      <c r="AV263" s="203" t="str">
        <f>IF($I263=0,"*",IF(転記作業用!$BM263=0,"-",転記作業用!AZ263))</f>
        <v>-</v>
      </c>
      <c r="AW263" s="203" t="str">
        <f>IF($I263=0,"*",IF(転記作業用!$BM263=0,"-",転記作業用!BA263))</f>
        <v>-</v>
      </c>
      <c r="AX263" s="203" t="str">
        <f>IF($I263=0,"*",IF(転記作業用!$BM263=0,"-",転記作業用!BB263))</f>
        <v>-</v>
      </c>
      <c r="AY263" s="203" t="str">
        <f>IF($I263=0,"*",IF(転記作業用!$BM263=0,"-",転記作業用!BC263))</f>
        <v>-</v>
      </c>
      <c r="AZ263" s="203" t="str">
        <f>IF($I263=0,"*",IF(転記作業用!$BM263=0,"-",転記作業用!BD263))</f>
        <v>-</v>
      </c>
      <c r="BA263" s="203" t="str">
        <f>IF($I263=0,"*",IF(転記作業用!$BM263=0,"-",転記作業用!BE263))</f>
        <v>-</v>
      </c>
      <c r="BB263" s="203" t="str">
        <f>IF($I263=0,"*",IF(転記作業用!$BM263=0,"-",転記作業用!BF263))</f>
        <v>-</v>
      </c>
      <c r="BC263" s="203" t="str">
        <f>IF($I263=0,"*",IF(転記作業用!$BM263=0,"-",転記作業用!BG263))</f>
        <v>-</v>
      </c>
      <c r="BD263" s="203" t="str">
        <f>IF($I263=0,"*",IF(転記作業用!$BM263=0,"-",転記作業用!BH263))</f>
        <v>-</v>
      </c>
      <c r="BE263" s="203" t="str">
        <f>IF($I263=0,"*",IF(転記作業用!$BM263=0,"-",転記作業用!BI263))</f>
        <v>-</v>
      </c>
      <c r="BF263" s="203" t="str">
        <f>IF($I263=0,"*",IF(転記作業用!$BM263=0,"-",転記作業用!BJ263))</f>
        <v>-</v>
      </c>
      <c r="BG263" s="203" t="str">
        <f>IF($I263=0,"*",IF(転記作業用!$BM263=0,"-",転記作業用!BK263))</f>
        <v>-</v>
      </c>
      <c r="BH263" s="203" t="str">
        <f>IF($I263=0,"*",IF(転記作業用!$BM263=0,"-",転記作業用!BL263))</f>
        <v>-</v>
      </c>
      <c r="BI263" s="203" t="str">
        <f>IF('在宅生活改善調査（利用者票）'!BI272="","-",'在宅生活改善調査（利用者票）'!BI272)</f>
        <v>-</v>
      </c>
      <c r="BJ263" s="203" t="str">
        <f>IF($BI263=4,"*",IF(転記作業用!$CK263=0,"-",転記作業用!BO263))</f>
        <v>-</v>
      </c>
      <c r="BK263" s="203" t="str">
        <f>IF($BI263=4,"*",IF(転記作業用!$CK263=0,"-",転記作業用!BP263))</f>
        <v>-</v>
      </c>
      <c r="BL263" s="203" t="str">
        <f>IF($BI263=4,"*",IF(転記作業用!$CK263=0,"-",転記作業用!BQ263))</f>
        <v>-</v>
      </c>
      <c r="BM263" s="203" t="str">
        <f>IF($BI263=4,"*",IF(転記作業用!$CK263=0,"-",転記作業用!BR263))</f>
        <v>-</v>
      </c>
      <c r="BN263" s="203" t="str">
        <f>IF($BI263=4,"*",IF(転記作業用!$CK263=0,"-",転記作業用!BS263))</f>
        <v>-</v>
      </c>
      <c r="BO263" s="203" t="str">
        <f>IF($BI263=4,"*",IF(転記作業用!$CK263=0,"-",転記作業用!BT263))</f>
        <v>-</v>
      </c>
      <c r="BP263" s="203" t="str">
        <f>IF($BI263=4,"*",IF(転記作業用!$CK263=0,"-",転記作業用!BU263))</f>
        <v>-</v>
      </c>
      <c r="BQ263" s="203" t="str">
        <f>IF($BI263=4,"*",IF(転記作業用!$CK263=0,"-",転記作業用!BV263))</f>
        <v>-</v>
      </c>
      <c r="BR263" s="203" t="str">
        <f>IF($BI263=4,"*",IF(転記作業用!$CK263=0,"-",転記作業用!BW263))</f>
        <v>-</v>
      </c>
      <c r="BS263" s="203" t="str">
        <f>IF($BI263=4,"*",IF(転記作業用!$CK263=0,"-",転記作業用!BX263))</f>
        <v>-</v>
      </c>
      <c r="BT263" s="203" t="str">
        <f>IF($BI263=4,"*",IF(転記作業用!$CK263=0,"-",転記作業用!BY263))</f>
        <v>-</v>
      </c>
      <c r="BU263" s="203" t="str">
        <f>IF($BI263=4,"*",IF(転記作業用!$CK263=0,"-",転記作業用!BZ263))</f>
        <v>-</v>
      </c>
      <c r="BV263" s="203" t="str">
        <f>IF($BI263=4,"*",IF(転記作業用!$CK263=0,"-",転記作業用!CA263))</f>
        <v>-</v>
      </c>
      <c r="BW263" s="203" t="str">
        <f>IF($BI263=4,"*",IF(転記作業用!$CK263=0,"-",転記作業用!CB263))</f>
        <v>-</v>
      </c>
      <c r="BX263" s="203" t="str">
        <f>IF($BI263=4,"*",IF(転記作業用!$CK263=0,"-",転記作業用!CC263))</f>
        <v>-</v>
      </c>
      <c r="BY263" s="203" t="str">
        <f>IF($BI263=4,"*",IF(転記作業用!$CK263=0,"-",転記作業用!CD263))</f>
        <v>-</v>
      </c>
      <c r="BZ263" s="203" t="str">
        <f>IF($BI263=4,"*",IF(転記作業用!$CK263=0,"-",転記作業用!CE263))</f>
        <v>-</v>
      </c>
      <c r="CA263" s="203" t="str">
        <f>IF($BI263=4,"*",IF(転記作業用!$CK263=0,"-",転記作業用!CF263))</f>
        <v>-</v>
      </c>
      <c r="CB263" s="203" t="str">
        <f>IF($BI263=4,"*",IF(転記作業用!$CK263=0,"-",転記作業用!CG263))</f>
        <v>-</v>
      </c>
      <c r="CC263" s="203" t="str">
        <f>IF(転記作業用!$CJ263=0,"*",IF('在宅生活改善調査（利用者票）'!CC272="","-",'在宅生活改善調査（利用者票）'!CC272))</f>
        <v>*</v>
      </c>
      <c r="CD263" s="203" t="str">
        <f>IF(転記作業用!CI263=0,"*",IF('在宅生活改善調査（利用者票）'!CD272="","-",'在宅生活改善調査（利用者票）'!CD272))</f>
        <v>*</v>
      </c>
      <c r="CE263" s="203" t="str">
        <f>IF(CB263&lt;&gt;1,"*",IF('在宅生活改善調査（利用者票）'!CE272="","-",'在宅生活改善調査（利用者票）'!CE272))</f>
        <v>*</v>
      </c>
    </row>
    <row r="264" spans="2:83" x14ac:dyDescent="0.15">
      <c r="B264" s="203" t="str">
        <f>IF('在宅生活改善調査（利用者票）'!B273="","-",'在宅生活改善調査（利用者票）'!B273)</f>
        <v>-</v>
      </c>
      <c r="C264" s="203" t="str">
        <f>IF('在宅生活改善調査（利用者票）'!C273="","-",'在宅生活改善調査（利用者票）'!C273)</f>
        <v>-</v>
      </c>
      <c r="D264" s="203" t="str">
        <f>IF('在宅生活改善調査（利用者票）'!D273="","-",'在宅生活改善調査（利用者票）'!D273)</f>
        <v>-</v>
      </c>
      <c r="E264" s="203" t="str">
        <f>IF(転記作業用!$K264=0,"-",転記作業用!D264)</f>
        <v>-</v>
      </c>
      <c r="F264" s="203" t="str">
        <f>IF(転記作業用!$K264=0,"-",転記作業用!E264)</f>
        <v>-</v>
      </c>
      <c r="G264" s="203" t="str">
        <f>IF(転記作業用!$K264=0,"-",転記作業用!F264)</f>
        <v>-</v>
      </c>
      <c r="H264" s="203" t="str">
        <f>IF(転記作業用!$K264=0,"-",転記作業用!G264)</f>
        <v>-</v>
      </c>
      <c r="I264" s="203" t="str">
        <f>IF(転記作業用!$K264=0,"-",転記作業用!H264)</f>
        <v>-</v>
      </c>
      <c r="J264" s="203" t="str">
        <f>IF(転記作業用!$K264=0,"-",転記作業用!I264)</f>
        <v>-</v>
      </c>
      <c r="K264" s="203" t="str">
        <f>IF(転記作業用!$K264=0,"-",転記作業用!J264)</f>
        <v>-</v>
      </c>
      <c r="L264" s="203" t="str">
        <f>IF(転記作業用!$S264=0,"-",転記作業用!L264)</f>
        <v>-</v>
      </c>
      <c r="M264" s="203" t="str">
        <f>IF(転記作業用!$S264=0,"-",転記作業用!M264)</f>
        <v>-</v>
      </c>
      <c r="N264" s="203" t="str">
        <f>IF(転記作業用!$S264=0,"-",転記作業用!N264)</f>
        <v>-</v>
      </c>
      <c r="O264" s="203" t="str">
        <f>IF(転記作業用!$S264=0,"-",転記作業用!O264)</f>
        <v>-</v>
      </c>
      <c r="P264" s="203" t="str">
        <f>IF(転記作業用!$S264=0,"-",転記作業用!P264)</f>
        <v>-</v>
      </c>
      <c r="Q264" s="203" t="str">
        <f>IF(転記作業用!$S264=0,"-",転記作業用!Q264)</f>
        <v>-</v>
      </c>
      <c r="R264" s="203" t="str">
        <f>IF(転記作業用!$S264=0,"-",転記作業用!R264)</f>
        <v>-</v>
      </c>
      <c r="S264" s="203" t="str">
        <f>IF(転記作業用!$AB264=0,"-",転記作業用!T264)</f>
        <v>-</v>
      </c>
      <c r="T264" s="203" t="str">
        <f>IF(転記作業用!$AB264=0,"-",転記作業用!U264)</f>
        <v>-</v>
      </c>
      <c r="U264" s="203" t="str">
        <f>IF(転記作業用!$AB264=0,"-",転記作業用!V264)</f>
        <v>-</v>
      </c>
      <c r="V264" s="203" t="str">
        <f>IF(転記作業用!$AB264=0,"-",転記作業用!W264)</f>
        <v>-</v>
      </c>
      <c r="W264" s="203" t="str">
        <f>IF(転記作業用!$AB264=0,"-",転記作業用!X264)</f>
        <v>-</v>
      </c>
      <c r="X264" s="203" t="str">
        <f>IF(転記作業用!$AB264=0,"-",転記作業用!Y264)</f>
        <v>-</v>
      </c>
      <c r="Y264" s="203" t="str">
        <f>IF(転記作業用!$AB264=0,"-",転記作業用!Z264)</f>
        <v>-</v>
      </c>
      <c r="Z264" s="203" t="str">
        <f>IF(転記作業用!$AB264=0,"-",転記作業用!AA264)</f>
        <v>-</v>
      </c>
      <c r="AA264" s="203" t="str">
        <f>IF($G264=0,"*",IF(転記作業用!$AK264=0,"-",転記作業用!AC264))</f>
        <v>-</v>
      </c>
      <c r="AB264" s="203" t="str">
        <f>IF($G264=0,"*",IF(転記作業用!$AK264=0,"-",転記作業用!AD264))</f>
        <v>-</v>
      </c>
      <c r="AC264" s="203" t="str">
        <f>IF($G264=0,"*",IF(転記作業用!$AK264=0,"-",転記作業用!AE264))</f>
        <v>-</v>
      </c>
      <c r="AD264" s="203" t="str">
        <f>IF($G264=0,"*",IF(転記作業用!$AK264=0,"-",転記作業用!AF264))</f>
        <v>-</v>
      </c>
      <c r="AE264" s="203" t="str">
        <f>IF($G264=0,"*",IF(転記作業用!$AK264=0,"-",転記作業用!AG264))</f>
        <v>-</v>
      </c>
      <c r="AF264" s="203" t="str">
        <f>IF($G264=0,"*",IF(転記作業用!$AK264=0,"-",転記作業用!AH264))</f>
        <v>-</v>
      </c>
      <c r="AG264" s="203" t="str">
        <f>IF($G264=0,"*",IF(転記作業用!$AK264=0,"-",転記作業用!AI264))</f>
        <v>-</v>
      </c>
      <c r="AH264" s="203" t="str">
        <f>IF($G264=0,"*",IF(転記作業用!$AK264=0,"-",転記作業用!AJ264))</f>
        <v>-</v>
      </c>
      <c r="AI264" s="203" t="str">
        <f>IF($H264=0,"*",IF(転記作業用!$AW264=0,"-",転記作業用!AL264))</f>
        <v>-</v>
      </c>
      <c r="AJ264" s="203" t="str">
        <f>IF($H264=0,"*",IF(転記作業用!$AW264=0,"-",転記作業用!AM264))</f>
        <v>-</v>
      </c>
      <c r="AK264" s="203" t="str">
        <f>IF($H264=0,"*",IF(転記作業用!$AW264=0,"-",転記作業用!AN264))</f>
        <v>-</v>
      </c>
      <c r="AL264" s="203" t="str">
        <f>IF($H264=0,"*",IF(転記作業用!$AW264=0,"-",転記作業用!AO264))</f>
        <v>-</v>
      </c>
      <c r="AM264" s="203" t="str">
        <f>IF($H264=0,"*",IF(転記作業用!$AW264=0,"-",転記作業用!AP264))</f>
        <v>-</v>
      </c>
      <c r="AN264" s="203" t="str">
        <f>IF($H264=0,"*",IF(転記作業用!$AW264=0,"-",転記作業用!AQ264))</f>
        <v>-</v>
      </c>
      <c r="AO264" s="203" t="str">
        <f>IF($H264=0,"*",IF(転記作業用!$AW264=0,"-",転記作業用!AR264))</f>
        <v>-</v>
      </c>
      <c r="AP264" s="203" t="str">
        <f>IF($H264=0,"*",IF(転記作業用!$AW264=0,"-",転記作業用!AS264))</f>
        <v>-</v>
      </c>
      <c r="AQ264" s="203" t="str">
        <f>IF($H264=0,"*",IF(転記作業用!$AW264=0,"-",転記作業用!AT264))</f>
        <v>-</v>
      </c>
      <c r="AR264" s="203" t="str">
        <f>IF($H264=0,"*",IF(転記作業用!$AW264=0,"-",転記作業用!AU264))</f>
        <v>-</v>
      </c>
      <c r="AS264" s="203" t="str">
        <f>IF($H264=0,"*",IF(転記作業用!$AW264=0,"-",転記作業用!AV264))</f>
        <v>-</v>
      </c>
      <c r="AT264" s="203" t="str">
        <f>IF($I264=0,"*",IF(転記作業用!$BM264=0,"-",転記作業用!AX264))</f>
        <v>-</v>
      </c>
      <c r="AU264" s="203" t="str">
        <f>IF($I264=0,"*",IF(転記作業用!$BM264=0,"-",転記作業用!AY264))</f>
        <v>-</v>
      </c>
      <c r="AV264" s="203" t="str">
        <f>IF($I264=0,"*",IF(転記作業用!$BM264=0,"-",転記作業用!AZ264))</f>
        <v>-</v>
      </c>
      <c r="AW264" s="203" t="str">
        <f>IF($I264=0,"*",IF(転記作業用!$BM264=0,"-",転記作業用!BA264))</f>
        <v>-</v>
      </c>
      <c r="AX264" s="203" t="str">
        <f>IF($I264=0,"*",IF(転記作業用!$BM264=0,"-",転記作業用!BB264))</f>
        <v>-</v>
      </c>
      <c r="AY264" s="203" t="str">
        <f>IF($I264=0,"*",IF(転記作業用!$BM264=0,"-",転記作業用!BC264))</f>
        <v>-</v>
      </c>
      <c r="AZ264" s="203" t="str">
        <f>IF($I264=0,"*",IF(転記作業用!$BM264=0,"-",転記作業用!BD264))</f>
        <v>-</v>
      </c>
      <c r="BA264" s="203" t="str">
        <f>IF($I264=0,"*",IF(転記作業用!$BM264=0,"-",転記作業用!BE264))</f>
        <v>-</v>
      </c>
      <c r="BB264" s="203" t="str">
        <f>IF($I264=0,"*",IF(転記作業用!$BM264=0,"-",転記作業用!BF264))</f>
        <v>-</v>
      </c>
      <c r="BC264" s="203" t="str">
        <f>IF($I264=0,"*",IF(転記作業用!$BM264=0,"-",転記作業用!BG264))</f>
        <v>-</v>
      </c>
      <c r="BD264" s="203" t="str">
        <f>IF($I264=0,"*",IF(転記作業用!$BM264=0,"-",転記作業用!BH264))</f>
        <v>-</v>
      </c>
      <c r="BE264" s="203" t="str">
        <f>IF($I264=0,"*",IF(転記作業用!$BM264=0,"-",転記作業用!BI264))</f>
        <v>-</v>
      </c>
      <c r="BF264" s="203" t="str">
        <f>IF($I264=0,"*",IF(転記作業用!$BM264=0,"-",転記作業用!BJ264))</f>
        <v>-</v>
      </c>
      <c r="BG264" s="203" t="str">
        <f>IF($I264=0,"*",IF(転記作業用!$BM264=0,"-",転記作業用!BK264))</f>
        <v>-</v>
      </c>
      <c r="BH264" s="203" t="str">
        <f>IF($I264=0,"*",IF(転記作業用!$BM264=0,"-",転記作業用!BL264))</f>
        <v>-</v>
      </c>
      <c r="BI264" s="203" t="str">
        <f>IF('在宅生活改善調査（利用者票）'!BI273="","-",'在宅生活改善調査（利用者票）'!BI273)</f>
        <v>-</v>
      </c>
      <c r="BJ264" s="203" t="str">
        <f>IF($BI264=4,"*",IF(転記作業用!$CK264=0,"-",転記作業用!BO264))</f>
        <v>-</v>
      </c>
      <c r="BK264" s="203" t="str">
        <f>IF($BI264=4,"*",IF(転記作業用!$CK264=0,"-",転記作業用!BP264))</f>
        <v>-</v>
      </c>
      <c r="BL264" s="203" t="str">
        <f>IF($BI264=4,"*",IF(転記作業用!$CK264=0,"-",転記作業用!BQ264))</f>
        <v>-</v>
      </c>
      <c r="BM264" s="203" t="str">
        <f>IF($BI264=4,"*",IF(転記作業用!$CK264=0,"-",転記作業用!BR264))</f>
        <v>-</v>
      </c>
      <c r="BN264" s="203" t="str">
        <f>IF($BI264=4,"*",IF(転記作業用!$CK264=0,"-",転記作業用!BS264))</f>
        <v>-</v>
      </c>
      <c r="BO264" s="203" t="str">
        <f>IF($BI264=4,"*",IF(転記作業用!$CK264=0,"-",転記作業用!BT264))</f>
        <v>-</v>
      </c>
      <c r="BP264" s="203" t="str">
        <f>IF($BI264=4,"*",IF(転記作業用!$CK264=0,"-",転記作業用!BU264))</f>
        <v>-</v>
      </c>
      <c r="BQ264" s="203" t="str">
        <f>IF($BI264=4,"*",IF(転記作業用!$CK264=0,"-",転記作業用!BV264))</f>
        <v>-</v>
      </c>
      <c r="BR264" s="203" t="str">
        <f>IF($BI264=4,"*",IF(転記作業用!$CK264=0,"-",転記作業用!BW264))</f>
        <v>-</v>
      </c>
      <c r="BS264" s="203" t="str">
        <f>IF($BI264=4,"*",IF(転記作業用!$CK264=0,"-",転記作業用!BX264))</f>
        <v>-</v>
      </c>
      <c r="BT264" s="203" t="str">
        <f>IF($BI264=4,"*",IF(転記作業用!$CK264=0,"-",転記作業用!BY264))</f>
        <v>-</v>
      </c>
      <c r="BU264" s="203" t="str">
        <f>IF($BI264=4,"*",IF(転記作業用!$CK264=0,"-",転記作業用!BZ264))</f>
        <v>-</v>
      </c>
      <c r="BV264" s="203" t="str">
        <f>IF($BI264=4,"*",IF(転記作業用!$CK264=0,"-",転記作業用!CA264))</f>
        <v>-</v>
      </c>
      <c r="BW264" s="203" t="str">
        <f>IF($BI264=4,"*",IF(転記作業用!$CK264=0,"-",転記作業用!CB264))</f>
        <v>-</v>
      </c>
      <c r="BX264" s="203" t="str">
        <f>IF($BI264=4,"*",IF(転記作業用!$CK264=0,"-",転記作業用!CC264))</f>
        <v>-</v>
      </c>
      <c r="BY264" s="203" t="str">
        <f>IF($BI264=4,"*",IF(転記作業用!$CK264=0,"-",転記作業用!CD264))</f>
        <v>-</v>
      </c>
      <c r="BZ264" s="203" t="str">
        <f>IF($BI264=4,"*",IF(転記作業用!$CK264=0,"-",転記作業用!CE264))</f>
        <v>-</v>
      </c>
      <c r="CA264" s="203" t="str">
        <f>IF($BI264=4,"*",IF(転記作業用!$CK264=0,"-",転記作業用!CF264))</f>
        <v>-</v>
      </c>
      <c r="CB264" s="203" t="str">
        <f>IF($BI264=4,"*",IF(転記作業用!$CK264=0,"-",転記作業用!CG264))</f>
        <v>-</v>
      </c>
      <c r="CC264" s="203" t="str">
        <f>IF(転記作業用!$CJ264=0,"*",IF('在宅生活改善調査（利用者票）'!CC273="","-",'在宅生活改善調査（利用者票）'!CC273))</f>
        <v>*</v>
      </c>
      <c r="CD264" s="203" t="str">
        <f>IF(転記作業用!CI264=0,"*",IF('在宅生活改善調査（利用者票）'!CD273="","-",'在宅生活改善調査（利用者票）'!CD273))</f>
        <v>*</v>
      </c>
      <c r="CE264" s="203" t="str">
        <f>IF(CB264&lt;&gt;1,"*",IF('在宅生活改善調査（利用者票）'!CE273="","-",'在宅生活改善調査（利用者票）'!CE273))</f>
        <v>*</v>
      </c>
    </row>
    <row r="265" spans="2:83" x14ac:dyDescent="0.15">
      <c r="B265" s="203" t="str">
        <f>IF('在宅生活改善調査（利用者票）'!B274="","-",'在宅生活改善調査（利用者票）'!B274)</f>
        <v>-</v>
      </c>
      <c r="C265" s="203" t="str">
        <f>IF('在宅生活改善調査（利用者票）'!C274="","-",'在宅生活改善調査（利用者票）'!C274)</f>
        <v>-</v>
      </c>
      <c r="D265" s="203" t="str">
        <f>IF('在宅生活改善調査（利用者票）'!D274="","-",'在宅生活改善調査（利用者票）'!D274)</f>
        <v>-</v>
      </c>
      <c r="E265" s="203" t="str">
        <f>IF(転記作業用!$K265=0,"-",転記作業用!D265)</f>
        <v>-</v>
      </c>
      <c r="F265" s="203" t="str">
        <f>IF(転記作業用!$K265=0,"-",転記作業用!E265)</f>
        <v>-</v>
      </c>
      <c r="G265" s="203" t="str">
        <f>IF(転記作業用!$K265=0,"-",転記作業用!F265)</f>
        <v>-</v>
      </c>
      <c r="H265" s="203" t="str">
        <f>IF(転記作業用!$K265=0,"-",転記作業用!G265)</f>
        <v>-</v>
      </c>
      <c r="I265" s="203" t="str">
        <f>IF(転記作業用!$K265=0,"-",転記作業用!H265)</f>
        <v>-</v>
      </c>
      <c r="J265" s="203" t="str">
        <f>IF(転記作業用!$K265=0,"-",転記作業用!I265)</f>
        <v>-</v>
      </c>
      <c r="K265" s="203" t="str">
        <f>IF(転記作業用!$K265=0,"-",転記作業用!J265)</f>
        <v>-</v>
      </c>
      <c r="L265" s="203" t="str">
        <f>IF(転記作業用!$S265=0,"-",転記作業用!L265)</f>
        <v>-</v>
      </c>
      <c r="M265" s="203" t="str">
        <f>IF(転記作業用!$S265=0,"-",転記作業用!M265)</f>
        <v>-</v>
      </c>
      <c r="N265" s="203" t="str">
        <f>IF(転記作業用!$S265=0,"-",転記作業用!N265)</f>
        <v>-</v>
      </c>
      <c r="O265" s="203" t="str">
        <f>IF(転記作業用!$S265=0,"-",転記作業用!O265)</f>
        <v>-</v>
      </c>
      <c r="P265" s="203" t="str">
        <f>IF(転記作業用!$S265=0,"-",転記作業用!P265)</f>
        <v>-</v>
      </c>
      <c r="Q265" s="203" t="str">
        <f>IF(転記作業用!$S265=0,"-",転記作業用!Q265)</f>
        <v>-</v>
      </c>
      <c r="R265" s="203" t="str">
        <f>IF(転記作業用!$S265=0,"-",転記作業用!R265)</f>
        <v>-</v>
      </c>
      <c r="S265" s="203" t="str">
        <f>IF(転記作業用!$AB265=0,"-",転記作業用!T265)</f>
        <v>-</v>
      </c>
      <c r="T265" s="203" t="str">
        <f>IF(転記作業用!$AB265=0,"-",転記作業用!U265)</f>
        <v>-</v>
      </c>
      <c r="U265" s="203" t="str">
        <f>IF(転記作業用!$AB265=0,"-",転記作業用!V265)</f>
        <v>-</v>
      </c>
      <c r="V265" s="203" t="str">
        <f>IF(転記作業用!$AB265=0,"-",転記作業用!W265)</f>
        <v>-</v>
      </c>
      <c r="W265" s="203" t="str">
        <f>IF(転記作業用!$AB265=0,"-",転記作業用!X265)</f>
        <v>-</v>
      </c>
      <c r="X265" s="203" t="str">
        <f>IF(転記作業用!$AB265=0,"-",転記作業用!Y265)</f>
        <v>-</v>
      </c>
      <c r="Y265" s="203" t="str">
        <f>IF(転記作業用!$AB265=0,"-",転記作業用!Z265)</f>
        <v>-</v>
      </c>
      <c r="Z265" s="203" t="str">
        <f>IF(転記作業用!$AB265=0,"-",転記作業用!AA265)</f>
        <v>-</v>
      </c>
      <c r="AA265" s="203" t="str">
        <f>IF($G265=0,"*",IF(転記作業用!$AK265=0,"-",転記作業用!AC265))</f>
        <v>-</v>
      </c>
      <c r="AB265" s="203" t="str">
        <f>IF($G265=0,"*",IF(転記作業用!$AK265=0,"-",転記作業用!AD265))</f>
        <v>-</v>
      </c>
      <c r="AC265" s="203" t="str">
        <f>IF($G265=0,"*",IF(転記作業用!$AK265=0,"-",転記作業用!AE265))</f>
        <v>-</v>
      </c>
      <c r="AD265" s="203" t="str">
        <f>IF($G265=0,"*",IF(転記作業用!$AK265=0,"-",転記作業用!AF265))</f>
        <v>-</v>
      </c>
      <c r="AE265" s="203" t="str">
        <f>IF($G265=0,"*",IF(転記作業用!$AK265=0,"-",転記作業用!AG265))</f>
        <v>-</v>
      </c>
      <c r="AF265" s="203" t="str">
        <f>IF($G265=0,"*",IF(転記作業用!$AK265=0,"-",転記作業用!AH265))</f>
        <v>-</v>
      </c>
      <c r="AG265" s="203" t="str">
        <f>IF($G265=0,"*",IF(転記作業用!$AK265=0,"-",転記作業用!AI265))</f>
        <v>-</v>
      </c>
      <c r="AH265" s="203" t="str">
        <f>IF($G265=0,"*",IF(転記作業用!$AK265=0,"-",転記作業用!AJ265))</f>
        <v>-</v>
      </c>
      <c r="AI265" s="203" t="str">
        <f>IF($H265=0,"*",IF(転記作業用!$AW265=0,"-",転記作業用!AL265))</f>
        <v>-</v>
      </c>
      <c r="AJ265" s="203" t="str">
        <f>IF($H265=0,"*",IF(転記作業用!$AW265=0,"-",転記作業用!AM265))</f>
        <v>-</v>
      </c>
      <c r="AK265" s="203" t="str">
        <f>IF($H265=0,"*",IF(転記作業用!$AW265=0,"-",転記作業用!AN265))</f>
        <v>-</v>
      </c>
      <c r="AL265" s="203" t="str">
        <f>IF($H265=0,"*",IF(転記作業用!$AW265=0,"-",転記作業用!AO265))</f>
        <v>-</v>
      </c>
      <c r="AM265" s="203" t="str">
        <f>IF($H265=0,"*",IF(転記作業用!$AW265=0,"-",転記作業用!AP265))</f>
        <v>-</v>
      </c>
      <c r="AN265" s="203" t="str">
        <f>IF($H265=0,"*",IF(転記作業用!$AW265=0,"-",転記作業用!AQ265))</f>
        <v>-</v>
      </c>
      <c r="AO265" s="203" t="str">
        <f>IF($H265=0,"*",IF(転記作業用!$AW265=0,"-",転記作業用!AR265))</f>
        <v>-</v>
      </c>
      <c r="AP265" s="203" t="str">
        <f>IF($H265=0,"*",IF(転記作業用!$AW265=0,"-",転記作業用!AS265))</f>
        <v>-</v>
      </c>
      <c r="AQ265" s="203" t="str">
        <f>IF($H265=0,"*",IF(転記作業用!$AW265=0,"-",転記作業用!AT265))</f>
        <v>-</v>
      </c>
      <c r="AR265" s="203" t="str">
        <f>IF($H265=0,"*",IF(転記作業用!$AW265=0,"-",転記作業用!AU265))</f>
        <v>-</v>
      </c>
      <c r="AS265" s="203" t="str">
        <f>IF($H265=0,"*",IF(転記作業用!$AW265=0,"-",転記作業用!AV265))</f>
        <v>-</v>
      </c>
      <c r="AT265" s="203" t="str">
        <f>IF($I265=0,"*",IF(転記作業用!$BM265=0,"-",転記作業用!AX265))</f>
        <v>-</v>
      </c>
      <c r="AU265" s="203" t="str">
        <f>IF($I265=0,"*",IF(転記作業用!$BM265=0,"-",転記作業用!AY265))</f>
        <v>-</v>
      </c>
      <c r="AV265" s="203" t="str">
        <f>IF($I265=0,"*",IF(転記作業用!$BM265=0,"-",転記作業用!AZ265))</f>
        <v>-</v>
      </c>
      <c r="AW265" s="203" t="str">
        <f>IF($I265=0,"*",IF(転記作業用!$BM265=0,"-",転記作業用!BA265))</f>
        <v>-</v>
      </c>
      <c r="AX265" s="203" t="str">
        <f>IF($I265=0,"*",IF(転記作業用!$BM265=0,"-",転記作業用!BB265))</f>
        <v>-</v>
      </c>
      <c r="AY265" s="203" t="str">
        <f>IF($I265=0,"*",IF(転記作業用!$BM265=0,"-",転記作業用!BC265))</f>
        <v>-</v>
      </c>
      <c r="AZ265" s="203" t="str">
        <f>IF($I265=0,"*",IF(転記作業用!$BM265=0,"-",転記作業用!BD265))</f>
        <v>-</v>
      </c>
      <c r="BA265" s="203" t="str">
        <f>IF($I265=0,"*",IF(転記作業用!$BM265=0,"-",転記作業用!BE265))</f>
        <v>-</v>
      </c>
      <c r="BB265" s="203" t="str">
        <f>IF($I265=0,"*",IF(転記作業用!$BM265=0,"-",転記作業用!BF265))</f>
        <v>-</v>
      </c>
      <c r="BC265" s="203" t="str">
        <f>IF($I265=0,"*",IF(転記作業用!$BM265=0,"-",転記作業用!BG265))</f>
        <v>-</v>
      </c>
      <c r="BD265" s="203" t="str">
        <f>IF($I265=0,"*",IF(転記作業用!$BM265=0,"-",転記作業用!BH265))</f>
        <v>-</v>
      </c>
      <c r="BE265" s="203" t="str">
        <f>IF($I265=0,"*",IF(転記作業用!$BM265=0,"-",転記作業用!BI265))</f>
        <v>-</v>
      </c>
      <c r="BF265" s="203" t="str">
        <f>IF($I265=0,"*",IF(転記作業用!$BM265=0,"-",転記作業用!BJ265))</f>
        <v>-</v>
      </c>
      <c r="BG265" s="203" t="str">
        <f>IF($I265=0,"*",IF(転記作業用!$BM265=0,"-",転記作業用!BK265))</f>
        <v>-</v>
      </c>
      <c r="BH265" s="203" t="str">
        <f>IF($I265=0,"*",IF(転記作業用!$BM265=0,"-",転記作業用!BL265))</f>
        <v>-</v>
      </c>
      <c r="BI265" s="203" t="str">
        <f>IF('在宅生活改善調査（利用者票）'!BI274="","-",'在宅生活改善調査（利用者票）'!BI274)</f>
        <v>-</v>
      </c>
      <c r="BJ265" s="203" t="str">
        <f>IF($BI265=4,"*",IF(転記作業用!$CK265=0,"-",転記作業用!BO265))</f>
        <v>-</v>
      </c>
      <c r="BK265" s="203" t="str">
        <f>IF($BI265=4,"*",IF(転記作業用!$CK265=0,"-",転記作業用!BP265))</f>
        <v>-</v>
      </c>
      <c r="BL265" s="203" t="str">
        <f>IF($BI265=4,"*",IF(転記作業用!$CK265=0,"-",転記作業用!BQ265))</f>
        <v>-</v>
      </c>
      <c r="BM265" s="203" t="str">
        <f>IF($BI265=4,"*",IF(転記作業用!$CK265=0,"-",転記作業用!BR265))</f>
        <v>-</v>
      </c>
      <c r="BN265" s="203" t="str">
        <f>IF($BI265=4,"*",IF(転記作業用!$CK265=0,"-",転記作業用!BS265))</f>
        <v>-</v>
      </c>
      <c r="BO265" s="203" t="str">
        <f>IF($BI265=4,"*",IF(転記作業用!$CK265=0,"-",転記作業用!BT265))</f>
        <v>-</v>
      </c>
      <c r="BP265" s="203" t="str">
        <f>IF($BI265=4,"*",IF(転記作業用!$CK265=0,"-",転記作業用!BU265))</f>
        <v>-</v>
      </c>
      <c r="BQ265" s="203" t="str">
        <f>IF($BI265=4,"*",IF(転記作業用!$CK265=0,"-",転記作業用!BV265))</f>
        <v>-</v>
      </c>
      <c r="BR265" s="203" t="str">
        <f>IF($BI265=4,"*",IF(転記作業用!$CK265=0,"-",転記作業用!BW265))</f>
        <v>-</v>
      </c>
      <c r="BS265" s="203" t="str">
        <f>IF($BI265=4,"*",IF(転記作業用!$CK265=0,"-",転記作業用!BX265))</f>
        <v>-</v>
      </c>
      <c r="BT265" s="203" t="str">
        <f>IF($BI265=4,"*",IF(転記作業用!$CK265=0,"-",転記作業用!BY265))</f>
        <v>-</v>
      </c>
      <c r="BU265" s="203" t="str">
        <f>IF($BI265=4,"*",IF(転記作業用!$CK265=0,"-",転記作業用!BZ265))</f>
        <v>-</v>
      </c>
      <c r="BV265" s="203" t="str">
        <f>IF($BI265=4,"*",IF(転記作業用!$CK265=0,"-",転記作業用!CA265))</f>
        <v>-</v>
      </c>
      <c r="BW265" s="203" t="str">
        <f>IF($BI265=4,"*",IF(転記作業用!$CK265=0,"-",転記作業用!CB265))</f>
        <v>-</v>
      </c>
      <c r="BX265" s="203" t="str">
        <f>IF($BI265=4,"*",IF(転記作業用!$CK265=0,"-",転記作業用!CC265))</f>
        <v>-</v>
      </c>
      <c r="BY265" s="203" t="str">
        <f>IF($BI265=4,"*",IF(転記作業用!$CK265=0,"-",転記作業用!CD265))</f>
        <v>-</v>
      </c>
      <c r="BZ265" s="203" t="str">
        <f>IF($BI265=4,"*",IF(転記作業用!$CK265=0,"-",転記作業用!CE265))</f>
        <v>-</v>
      </c>
      <c r="CA265" s="203" t="str">
        <f>IF($BI265=4,"*",IF(転記作業用!$CK265=0,"-",転記作業用!CF265))</f>
        <v>-</v>
      </c>
      <c r="CB265" s="203" t="str">
        <f>IF($BI265=4,"*",IF(転記作業用!$CK265=0,"-",転記作業用!CG265))</f>
        <v>-</v>
      </c>
      <c r="CC265" s="203" t="str">
        <f>IF(転記作業用!$CJ265=0,"*",IF('在宅生活改善調査（利用者票）'!CC274="","-",'在宅生活改善調査（利用者票）'!CC274))</f>
        <v>*</v>
      </c>
      <c r="CD265" s="203" t="str">
        <f>IF(転記作業用!CI265=0,"*",IF('在宅生活改善調査（利用者票）'!CD274="","-",'在宅生活改善調査（利用者票）'!CD274))</f>
        <v>*</v>
      </c>
      <c r="CE265" s="203" t="str">
        <f>IF(CB265&lt;&gt;1,"*",IF('在宅生活改善調査（利用者票）'!CE274="","-",'在宅生活改善調査（利用者票）'!CE274))</f>
        <v>*</v>
      </c>
    </row>
    <row r="266" spans="2:83" x14ac:dyDescent="0.15">
      <c r="B266" s="203" t="str">
        <f>IF('在宅生活改善調査（利用者票）'!B275="","-",'在宅生活改善調査（利用者票）'!B275)</f>
        <v>-</v>
      </c>
      <c r="C266" s="203" t="str">
        <f>IF('在宅生活改善調査（利用者票）'!C275="","-",'在宅生活改善調査（利用者票）'!C275)</f>
        <v>-</v>
      </c>
      <c r="D266" s="203" t="str">
        <f>IF('在宅生活改善調査（利用者票）'!D275="","-",'在宅生活改善調査（利用者票）'!D275)</f>
        <v>-</v>
      </c>
      <c r="E266" s="203" t="str">
        <f>IF(転記作業用!$K266=0,"-",転記作業用!D266)</f>
        <v>-</v>
      </c>
      <c r="F266" s="203" t="str">
        <f>IF(転記作業用!$K266=0,"-",転記作業用!E266)</f>
        <v>-</v>
      </c>
      <c r="G266" s="203" t="str">
        <f>IF(転記作業用!$K266=0,"-",転記作業用!F266)</f>
        <v>-</v>
      </c>
      <c r="H266" s="203" t="str">
        <f>IF(転記作業用!$K266=0,"-",転記作業用!G266)</f>
        <v>-</v>
      </c>
      <c r="I266" s="203" t="str">
        <f>IF(転記作業用!$K266=0,"-",転記作業用!H266)</f>
        <v>-</v>
      </c>
      <c r="J266" s="203" t="str">
        <f>IF(転記作業用!$K266=0,"-",転記作業用!I266)</f>
        <v>-</v>
      </c>
      <c r="K266" s="203" t="str">
        <f>IF(転記作業用!$K266=0,"-",転記作業用!J266)</f>
        <v>-</v>
      </c>
      <c r="L266" s="203" t="str">
        <f>IF(転記作業用!$S266=0,"-",転記作業用!L266)</f>
        <v>-</v>
      </c>
      <c r="M266" s="203" t="str">
        <f>IF(転記作業用!$S266=0,"-",転記作業用!M266)</f>
        <v>-</v>
      </c>
      <c r="N266" s="203" t="str">
        <f>IF(転記作業用!$S266=0,"-",転記作業用!N266)</f>
        <v>-</v>
      </c>
      <c r="O266" s="203" t="str">
        <f>IF(転記作業用!$S266=0,"-",転記作業用!O266)</f>
        <v>-</v>
      </c>
      <c r="P266" s="203" t="str">
        <f>IF(転記作業用!$S266=0,"-",転記作業用!P266)</f>
        <v>-</v>
      </c>
      <c r="Q266" s="203" t="str">
        <f>IF(転記作業用!$S266=0,"-",転記作業用!Q266)</f>
        <v>-</v>
      </c>
      <c r="R266" s="203" t="str">
        <f>IF(転記作業用!$S266=0,"-",転記作業用!R266)</f>
        <v>-</v>
      </c>
      <c r="S266" s="203" t="str">
        <f>IF(転記作業用!$AB266=0,"-",転記作業用!T266)</f>
        <v>-</v>
      </c>
      <c r="T266" s="203" t="str">
        <f>IF(転記作業用!$AB266=0,"-",転記作業用!U266)</f>
        <v>-</v>
      </c>
      <c r="U266" s="203" t="str">
        <f>IF(転記作業用!$AB266=0,"-",転記作業用!V266)</f>
        <v>-</v>
      </c>
      <c r="V266" s="203" t="str">
        <f>IF(転記作業用!$AB266=0,"-",転記作業用!W266)</f>
        <v>-</v>
      </c>
      <c r="W266" s="203" t="str">
        <f>IF(転記作業用!$AB266=0,"-",転記作業用!X266)</f>
        <v>-</v>
      </c>
      <c r="X266" s="203" t="str">
        <f>IF(転記作業用!$AB266=0,"-",転記作業用!Y266)</f>
        <v>-</v>
      </c>
      <c r="Y266" s="203" t="str">
        <f>IF(転記作業用!$AB266=0,"-",転記作業用!Z266)</f>
        <v>-</v>
      </c>
      <c r="Z266" s="203" t="str">
        <f>IF(転記作業用!$AB266=0,"-",転記作業用!AA266)</f>
        <v>-</v>
      </c>
      <c r="AA266" s="203" t="str">
        <f>IF($G266=0,"*",IF(転記作業用!$AK266=0,"-",転記作業用!AC266))</f>
        <v>-</v>
      </c>
      <c r="AB266" s="203" t="str">
        <f>IF($G266=0,"*",IF(転記作業用!$AK266=0,"-",転記作業用!AD266))</f>
        <v>-</v>
      </c>
      <c r="AC266" s="203" t="str">
        <f>IF($G266=0,"*",IF(転記作業用!$AK266=0,"-",転記作業用!AE266))</f>
        <v>-</v>
      </c>
      <c r="AD266" s="203" t="str">
        <f>IF($G266=0,"*",IF(転記作業用!$AK266=0,"-",転記作業用!AF266))</f>
        <v>-</v>
      </c>
      <c r="AE266" s="203" t="str">
        <f>IF($G266=0,"*",IF(転記作業用!$AK266=0,"-",転記作業用!AG266))</f>
        <v>-</v>
      </c>
      <c r="AF266" s="203" t="str">
        <f>IF($G266=0,"*",IF(転記作業用!$AK266=0,"-",転記作業用!AH266))</f>
        <v>-</v>
      </c>
      <c r="AG266" s="203" t="str">
        <f>IF($G266=0,"*",IF(転記作業用!$AK266=0,"-",転記作業用!AI266))</f>
        <v>-</v>
      </c>
      <c r="AH266" s="203" t="str">
        <f>IF($G266=0,"*",IF(転記作業用!$AK266=0,"-",転記作業用!AJ266))</f>
        <v>-</v>
      </c>
      <c r="AI266" s="203" t="str">
        <f>IF($H266=0,"*",IF(転記作業用!$AW266=0,"-",転記作業用!AL266))</f>
        <v>-</v>
      </c>
      <c r="AJ266" s="203" t="str">
        <f>IF($H266=0,"*",IF(転記作業用!$AW266=0,"-",転記作業用!AM266))</f>
        <v>-</v>
      </c>
      <c r="AK266" s="203" t="str">
        <f>IF($H266=0,"*",IF(転記作業用!$AW266=0,"-",転記作業用!AN266))</f>
        <v>-</v>
      </c>
      <c r="AL266" s="203" t="str">
        <f>IF($H266=0,"*",IF(転記作業用!$AW266=0,"-",転記作業用!AO266))</f>
        <v>-</v>
      </c>
      <c r="AM266" s="203" t="str">
        <f>IF($H266=0,"*",IF(転記作業用!$AW266=0,"-",転記作業用!AP266))</f>
        <v>-</v>
      </c>
      <c r="AN266" s="203" t="str">
        <f>IF($H266=0,"*",IF(転記作業用!$AW266=0,"-",転記作業用!AQ266))</f>
        <v>-</v>
      </c>
      <c r="AO266" s="203" t="str">
        <f>IF($H266=0,"*",IF(転記作業用!$AW266=0,"-",転記作業用!AR266))</f>
        <v>-</v>
      </c>
      <c r="AP266" s="203" t="str">
        <f>IF($H266=0,"*",IF(転記作業用!$AW266=0,"-",転記作業用!AS266))</f>
        <v>-</v>
      </c>
      <c r="AQ266" s="203" t="str">
        <f>IF($H266=0,"*",IF(転記作業用!$AW266=0,"-",転記作業用!AT266))</f>
        <v>-</v>
      </c>
      <c r="AR266" s="203" t="str">
        <f>IF($H266=0,"*",IF(転記作業用!$AW266=0,"-",転記作業用!AU266))</f>
        <v>-</v>
      </c>
      <c r="AS266" s="203" t="str">
        <f>IF($H266=0,"*",IF(転記作業用!$AW266=0,"-",転記作業用!AV266))</f>
        <v>-</v>
      </c>
      <c r="AT266" s="203" t="str">
        <f>IF($I266=0,"*",IF(転記作業用!$BM266=0,"-",転記作業用!AX266))</f>
        <v>-</v>
      </c>
      <c r="AU266" s="203" t="str">
        <f>IF($I266=0,"*",IF(転記作業用!$BM266=0,"-",転記作業用!AY266))</f>
        <v>-</v>
      </c>
      <c r="AV266" s="203" t="str">
        <f>IF($I266=0,"*",IF(転記作業用!$BM266=0,"-",転記作業用!AZ266))</f>
        <v>-</v>
      </c>
      <c r="AW266" s="203" t="str">
        <f>IF($I266=0,"*",IF(転記作業用!$BM266=0,"-",転記作業用!BA266))</f>
        <v>-</v>
      </c>
      <c r="AX266" s="203" t="str">
        <f>IF($I266=0,"*",IF(転記作業用!$BM266=0,"-",転記作業用!BB266))</f>
        <v>-</v>
      </c>
      <c r="AY266" s="203" t="str">
        <f>IF($I266=0,"*",IF(転記作業用!$BM266=0,"-",転記作業用!BC266))</f>
        <v>-</v>
      </c>
      <c r="AZ266" s="203" t="str">
        <f>IF($I266=0,"*",IF(転記作業用!$BM266=0,"-",転記作業用!BD266))</f>
        <v>-</v>
      </c>
      <c r="BA266" s="203" t="str">
        <f>IF($I266=0,"*",IF(転記作業用!$BM266=0,"-",転記作業用!BE266))</f>
        <v>-</v>
      </c>
      <c r="BB266" s="203" t="str">
        <f>IF($I266=0,"*",IF(転記作業用!$BM266=0,"-",転記作業用!BF266))</f>
        <v>-</v>
      </c>
      <c r="BC266" s="203" t="str">
        <f>IF($I266=0,"*",IF(転記作業用!$BM266=0,"-",転記作業用!BG266))</f>
        <v>-</v>
      </c>
      <c r="BD266" s="203" t="str">
        <f>IF($I266=0,"*",IF(転記作業用!$BM266=0,"-",転記作業用!BH266))</f>
        <v>-</v>
      </c>
      <c r="BE266" s="203" t="str">
        <f>IF($I266=0,"*",IF(転記作業用!$BM266=0,"-",転記作業用!BI266))</f>
        <v>-</v>
      </c>
      <c r="BF266" s="203" t="str">
        <f>IF($I266=0,"*",IF(転記作業用!$BM266=0,"-",転記作業用!BJ266))</f>
        <v>-</v>
      </c>
      <c r="BG266" s="203" t="str">
        <f>IF($I266=0,"*",IF(転記作業用!$BM266=0,"-",転記作業用!BK266))</f>
        <v>-</v>
      </c>
      <c r="BH266" s="203" t="str">
        <f>IF($I266=0,"*",IF(転記作業用!$BM266=0,"-",転記作業用!BL266))</f>
        <v>-</v>
      </c>
      <c r="BI266" s="203" t="str">
        <f>IF('在宅生活改善調査（利用者票）'!BI275="","-",'在宅生活改善調査（利用者票）'!BI275)</f>
        <v>-</v>
      </c>
      <c r="BJ266" s="203" t="str">
        <f>IF($BI266=4,"*",IF(転記作業用!$CK266=0,"-",転記作業用!BO266))</f>
        <v>-</v>
      </c>
      <c r="BK266" s="203" t="str">
        <f>IF($BI266=4,"*",IF(転記作業用!$CK266=0,"-",転記作業用!BP266))</f>
        <v>-</v>
      </c>
      <c r="BL266" s="203" t="str">
        <f>IF($BI266=4,"*",IF(転記作業用!$CK266=0,"-",転記作業用!BQ266))</f>
        <v>-</v>
      </c>
      <c r="BM266" s="203" t="str">
        <f>IF($BI266=4,"*",IF(転記作業用!$CK266=0,"-",転記作業用!BR266))</f>
        <v>-</v>
      </c>
      <c r="BN266" s="203" t="str">
        <f>IF($BI266=4,"*",IF(転記作業用!$CK266=0,"-",転記作業用!BS266))</f>
        <v>-</v>
      </c>
      <c r="BO266" s="203" t="str">
        <f>IF($BI266=4,"*",IF(転記作業用!$CK266=0,"-",転記作業用!BT266))</f>
        <v>-</v>
      </c>
      <c r="BP266" s="203" t="str">
        <f>IF($BI266=4,"*",IF(転記作業用!$CK266=0,"-",転記作業用!BU266))</f>
        <v>-</v>
      </c>
      <c r="BQ266" s="203" t="str">
        <f>IF($BI266=4,"*",IF(転記作業用!$CK266=0,"-",転記作業用!BV266))</f>
        <v>-</v>
      </c>
      <c r="BR266" s="203" t="str">
        <f>IF($BI266=4,"*",IF(転記作業用!$CK266=0,"-",転記作業用!BW266))</f>
        <v>-</v>
      </c>
      <c r="BS266" s="203" t="str">
        <f>IF($BI266=4,"*",IF(転記作業用!$CK266=0,"-",転記作業用!BX266))</f>
        <v>-</v>
      </c>
      <c r="BT266" s="203" t="str">
        <f>IF($BI266=4,"*",IF(転記作業用!$CK266=0,"-",転記作業用!BY266))</f>
        <v>-</v>
      </c>
      <c r="BU266" s="203" t="str">
        <f>IF($BI266=4,"*",IF(転記作業用!$CK266=0,"-",転記作業用!BZ266))</f>
        <v>-</v>
      </c>
      <c r="BV266" s="203" t="str">
        <f>IF($BI266=4,"*",IF(転記作業用!$CK266=0,"-",転記作業用!CA266))</f>
        <v>-</v>
      </c>
      <c r="BW266" s="203" t="str">
        <f>IF($BI266=4,"*",IF(転記作業用!$CK266=0,"-",転記作業用!CB266))</f>
        <v>-</v>
      </c>
      <c r="BX266" s="203" t="str">
        <f>IF($BI266=4,"*",IF(転記作業用!$CK266=0,"-",転記作業用!CC266))</f>
        <v>-</v>
      </c>
      <c r="BY266" s="203" t="str">
        <f>IF($BI266=4,"*",IF(転記作業用!$CK266=0,"-",転記作業用!CD266))</f>
        <v>-</v>
      </c>
      <c r="BZ266" s="203" t="str">
        <f>IF($BI266=4,"*",IF(転記作業用!$CK266=0,"-",転記作業用!CE266))</f>
        <v>-</v>
      </c>
      <c r="CA266" s="203" t="str">
        <f>IF($BI266=4,"*",IF(転記作業用!$CK266=0,"-",転記作業用!CF266))</f>
        <v>-</v>
      </c>
      <c r="CB266" s="203" t="str">
        <f>IF($BI266=4,"*",IF(転記作業用!$CK266=0,"-",転記作業用!CG266))</f>
        <v>-</v>
      </c>
      <c r="CC266" s="203" t="str">
        <f>IF(転記作業用!$CJ266=0,"*",IF('在宅生活改善調査（利用者票）'!CC275="","-",'在宅生活改善調査（利用者票）'!CC275))</f>
        <v>*</v>
      </c>
      <c r="CD266" s="203" t="str">
        <f>IF(転記作業用!CI266=0,"*",IF('在宅生活改善調査（利用者票）'!CD275="","-",'在宅生活改善調査（利用者票）'!CD275))</f>
        <v>*</v>
      </c>
      <c r="CE266" s="203" t="str">
        <f>IF(CB266&lt;&gt;1,"*",IF('在宅生活改善調査（利用者票）'!CE275="","-",'在宅生活改善調査（利用者票）'!CE275))</f>
        <v>*</v>
      </c>
    </row>
    <row r="267" spans="2:83" x14ac:dyDescent="0.15">
      <c r="B267" s="203" t="str">
        <f>IF('在宅生活改善調査（利用者票）'!B276="","-",'在宅生活改善調査（利用者票）'!B276)</f>
        <v>-</v>
      </c>
      <c r="C267" s="203" t="str">
        <f>IF('在宅生活改善調査（利用者票）'!C276="","-",'在宅生活改善調査（利用者票）'!C276)</f>
        <v>-</v>
      </c>
      <c r="D267" s="203" t="str">
        <f>IF('在宅生活改善調査（利用者票）'!D276="","-",'在宅生活改善調査（利用者票）'!D276)</f>
        <v>-</v>
      </c>
      <c r="E267" s="203" t="str">
        <f>IF(転記作業用!$K267=0,"-",転記作業用!D267)</f>
        <v>-</v>
      </c>
      <c r="F267" s="203" t="str">
        <f>IF(転記作業用!$K267=0,"-",転記作業用!E267)</f>
        <v>-</v>
      </c>
      <c r="G267" s="203" t="str">
        <f>IF(転記作業用!$K267=0,"-",転記作業用!F267)</f>
        <v>-</v>
      </c>
      <c r="H267" s="203" t="str">
        <f>IF(転記作業用!$K267=0,"-",転記作業用!G267)</f>
        <v>-</v>
      </c>
      <c r="I267" s="203" t="str">
        <f>IF(転記作業用!$K267=0,"-",転記作業用!H267)</f>
        <v>-</v>
      </c>
      <c r="J267" s="203" t="str">
        <f>IF(転記作業用!$K267=0,"-",転記作業用!I267)</f>
        <v>-</v>
      </c>
      <c r="K267" s="203" t="str">
        <f>IF(転記作業用!$K267=0,"-",転記作業用!J267)</f>
        <v>-</v>
      </c>
      <c r="L267" s="203" t="str">
        <f>IF(転記作業用!$S267=0,"-",転記作業用!L267)</f>
        <v>-</v>
      </c>
      <c r="M267" s="203" t="str">
        <f>IF(転記作業用!$S267=0,"-",転記作業用!M267)</f>
        <v>-</v>
      </c>
      <c r="N267" s="203" t="str">
        <f>IF(転記作業用!$S267=0,"-",転記作業用!N267)</f>
        <v>-</v>
      </c>
      <c r="O267" s="203" t="str">
        <f>IF(転記作業用!$S267=0,"-",転記作業用!O267)</f>
        <v>-</v>
      </c>
      <c r="P267" s="203" t="str">
        <f>IF(転記作業用!$S267=0,"-",転記作業用!P267)</f>
        <v>-</v>
      </c>
      <c r="Q267" s="203" t="str">
        <f>IF(転記作業用!$S267=0,"-",転記作業用!Q267)</f>
        <v>-</v>
      </c>
      <c r="R267" s="203" t="str">
        <f>IF(転記作業用!$S267=0,"-",転記作業用!R267)</f>
        <v>-</v>
      </c>
      <c r="S267" s="203" t="str">
        <f>IF(転記作業用!$AB267=0,"-",転記作業用!T267)</f>
        <v>-</v>
      </c>
      <c r="T267" s="203" t="str">
        <f>IF(転記作業用!$AB267=0,"-",転記作業用!U267)</f>
        <v>-</v>
      </c>
      <c r="U267" s="203" t="str">
        <f>IF(転記作業用!$AB267=0,"-",転記作業用!V267)</f>
        <v>-</v>
      </c>
      <c r="V267" s="203" t="str">
        <f>IF(転記作業用!$AB267=0,"-",転記作業用!W267)</f>
        <v>-</v>
      </c>
      <c r="W267" s="203" t="str">
        <f>IF(転記作業用!$AB267=0,"-",転記作業用!X267)</f>
        <v>-</v>
      </c>
      <c r="X267" s="203" t="str">
        <f>IF(転記作業用!$AB267=0,"-",転記作業用!Y267)</f>
        <v>-</v>
      </c>
      <c r="Y267" s="203" t="str">
        <f>IF(転記作業用!$AB267=0,"-",転記作業用!Z267)</f>
        <v>-</v>
      </c>
      <c r="Z267" s="203" t="str">
        <f>IF(転記作業用!$AB267=0,"-",転記作業用!AA267)</f>
        <v>-</v>
      </c>
      <c r="AA267" s="203" t="str">
        <f>IF($G267=0,"*",IF(転記作業用!$AK267=0,"-",転記作業用!AC267))</f>
        <v>-</v>
      </c>
      <c r="AB267" s="203" t="str">
        <f>IF($G267=0,"*",IF(転記作業用!$AK267=0,"-",転記作業用!AD267))</f>
        <v>-</v>
      </c>
      <c r="AC267" s="203" t="str">
        <f>IF($G267=0,"*",IF(転記作業用!$AK267=0,"-",転記作業用!AE267))</f>
        <v>-</v>
      </c>
      <c r="AD267" s="203" t="str">
        <f>IF($G267=0,"*",IF(転記作業用!$AK267=0,"-",転記作業用!AF267))</f>
        <v>-</v>
      </c>
      <c r="AE267" s="203" t="str">
        <f>IF($G267=0,"*",IF(転記作業用!$AK267=0,"-",転記作業用!AG267))</f>
        <v>-</v>
      </c>
      <c r="AF267" s="203" t="str">
        <f>IF($G267=0,"*",IF(転記作業用!$AK267=0,"-",転記作業用!AH267))</f>
        <v>-</v>
      </c>
      <c r="AG267" s="203" t="str">
        <f>IF($G267=0,"*",IF(転記作業用!$AK267=0,"-",転記作業用!AI267))</f>
        <v>-</v>
      </c>
      <c r="AH267" s="203" t="str">
        <f>IF($G267=0,"*",IF(転記作業用!$AK267=0,"-",転記作業用!AJ267))</f>
        <v>-</v>
      </c>
      <c r="AI267" s="203" t="str">
        <f>IF($H267=0,"*",IF(転記作業用!$AW267=0,"-",転記作業用!AL267))</f>
        <v>-</v>
      </c>
      <c r="AJ267" s="203" t="str">
        <f>IF($H267=0,"*",IF(転記作業用!$AW267=0,"-",転記作業用!AM267))</f>
        <v>-</v>
      </c>
      <c r="AK267" s="203" t="str">
        <f>IF($H267=0,"*",IF(転記作業用!$AW267=0,"-",転記作業用!AN267))</f>
        <v>-</v>
      </c>
      <c r="AL267" s="203" t="str">
        <f>IF($H267=0,"*",IF(転記作業用!$AW267=0,"-",転記作業用!AO267))</f>
        <v>-</v>
      </c>
      <c r="AM267" s="203" t="str">
        <f>IF($H267=0,"*",IF(転記作業用!$AW267=0,"-",転記作業用!AP267))</f>
        <v>-</v>
      </c>
      <c r="AN267" s="203" t="str">
        <f>IF($H267=0,"*",IF(転記作業用!$AW267=0,"-",転記作業用!AQ267))</f>
        <v>-</v>
      </c>
      <c r="AO267" s="203" t="str">
        <f>IF($H267=0,"*",IF(転記作業用!$AW267=0,"-",転記作業用!AR267))</f>
        <v>-</v>
      </c>
      <c r="AP267" s="203" t="str">
        <f>IF($H267=0,"*",IF(転記作業用!$AW267=0,"-",転記作業用!AS267))</f>
        <v>-</v>
      </c>
      <c r="AQ267" s="203" t="str">
        <f>IF($H267=0,"*",IF(転記作業用!$AW267=0,"-",転記作業用!AT267))</f>
        <v>-</v>
      </c>
      <c r="AR267" s="203" t="str">
        <f>IF($H267=0,"*",IF(転記作業用!$AW267=0,"-",転記作業用!AU267))</f>
        <v>-</v>
      </c>
      <c r="AS267" s="203" t="str">
        <f>IF($H267=0,"*",IF(転記作業用!$AW267=0,"-",転記作業用!AV267))</f>
        <v>-</v>
      </c>
      <c r="AT267" s="203" t="str">
        <f>IF($I267=0,"*",IF(転記作業用!$BM267=0,"-",転記作業用!AX267))</f>
        <v>-</v>
      </c>
      <c r="AU267" s="203" t="str">
        <f>IF($I267=0,"*",IF(転記作業用!$BM267=0,"-",転記作業用!AY267))</f>
        <v>-</v>
      </c>
      <c r="AV267" s="203" t="str">
        <f>IF($I267=0,"*",IF(転記作業用!$BM267=0,"-",転記作業用!AZ267))</f>
        <v>-</v>
      </c>
      <c r="AW267" s="203" t="str">
        <f>IF($I267=0,"*",IF(転記作業用!$BM267=0,"-",転記作業用!BA267))</f>
        <v>-</v>
      </c>
      <c r="AX267" s="203" t="str">
        <f>IF($I267=0,"*",IF(転記作業用!$BM267=0,"-",転記作業用!BB267))</f>
        <v>-</v>
      </c>
      <c r="AY267" s="203" t="str">
        <f>IF($I267=0,"*",IF(転記作業用!$BM267=0,"-",転記作業用!BC267))</f>
        <v>-</v>
      </c>
      <c r="AZ267" s="203" t="str">
        <f>IF($I267=0,"*",IF(転記作業用!$BM267=0,"-",転記作業用!BD267))</f>
        <v>-</v>
      </c>
      <c r="BA267" s="203" t="str">
        <f>IF($I267=0,"*",IF(転記作業用!$BM267=0,"-",転記作業用!BE267))</f>
        <v>-</v>
      </c>
      <c r="BB267" s="203" t="str">
        <f>IF($I267=0,"*",IF(転記作業用!$BM267=0,"-",転記作業用!BF267))</f>
        <v>-</v>
      </c>
      <c r="BC267" s="203" t="str">
        <f>IF($I267=0,"*",IF(転記作業用!$BM267=0,"-",転記作業用!BG267))</f>
        <v>-</v>
      </c>
      <c r="BD267" s="203" t="str">
        <f>IF($I267=0,"*",IF(転記作業用!$BM267=0,"-",転記作業用!BH267))</f>
        <v>-</v>
      </c>
      <c r="BE267" s="203" t="str">
        <f>IF($I267=0,"*",IF(転記作業用!$BM267=0,"-",転記作業用!BI267))</f>
        <v>-</v>
      </c>
      <c r="BF267" s="203" t="str">
        <f>IF($I267=0,"*",IF(転記作業用!$BM267=0,"-",転記作業用!BJ267))</f>
        <v>-</v>
      </c>
      <c r="BG267" s="203" t="str">
        <f>IF($I267=0,"*",IF(転記作業用!$BM267=0,"-",転記作業用!BK267))</f>
        <v>-</v>
      </c>
      <c r="BH267" s="203" t="str">
        <f>IF($I267=0,"*",IF(転記作業用!$BM267=0,"-",転記作業用!BL267))</f>
        <v>-</v>
      </c>
      <c r="BI267" s="203" t="str">
        <f>IF('在宅生活改善調査（利用者票）'!BI276="","-",'在宅生活改善調査（利用者票）'!BI276)</f>
        <v>-</v>
      </c>
      <c r="BJ267" s="203" t="str">
        <f>IF($BI267=4,"*",IF(転記作業用!$CK267=0,"-",転記作業用!BO267))</f>
        <v>-</v>
      </c>
      <c r="BK267" s="203" t="str">
        <f>IF($BI267=4,"*",IF(転記作業用!$CK267=0,"-",転記作業用!BP267))</f>
        <v>-</v>
      </c>
      <c r="BL267" s="203" t="str">
        <f>IF($BI267=4,"*",IF(転記作業用!$CK267=0,"-",転記作業用!BQ267))</f>
        <v>-</v>
      </c>
      <c r="BM267" s="203" t="str">
        <f>IF($BI267=4,"*",IF(転記作業用!$CK267=0,"-",転記作業用!BR267))</f>
        <v>-</v>
      </c>
      <c r="BN267" s="203" t="str">
        <f>IF($BI267=4,"*",IF(転記作業用!$CK267=0,"-",転記作業用!BS267))</f>
        <v>-</v>
      </c>
      <c r="BO267" s="203" t="str">
        <f>IF($BI267=4,"*",IF(転記作業用!$CK267=0,"-",転記作業用!BT267))</f>
        <v>-</v>
      </c>
      <c r="BP267" s="203" t="str">
        <f>IF($BI267=4,"*",IF(転記作業用!$CK267=0,"-",転記作業用!BU267))</f>
        <v>-</v>
      </c>
      <c r="BQ267" s="203" t="str">
        <f>IF($BI267=4,"*",IF(転記作業用!$CK267=0,"-",転記作業用!BV267))</f>
        <v>-</v>
      </c>
      <c r="BR267" s="203" t="str">
        <f>IF($BI267=4,"*",IF(転記作業用!$CK267=0,"-",転記作業用!BW267))</f>
        <v>-</v>
      </c>
      <c r="BS267" s="203" t="str">
        <f>IF($BI267=4,"*",IF(転記作業用!$CK267=0,"-",転記作業用!BX267))</f>
        <v>-</v>
      </c>
      <c r="BT267" s="203" t="str">
        <f>IF($BI267=4,"*",IF(転記作業用!$CK267=0,"-",転記作業用!BY267))</f>
        <v>-</v>
      </c>
      <c r="BU267" s="203" t="str">
        <f>IF($BI267=4,"*",IF(転記作業用!$CK267=0,"-",転記作業用!BZ267))</f>
        <v>-</v>
      </c>
      <c r="BV267" s="203" t="str">
        <f>IF($BI267=4,"*",IF(転記作業用!$CK267=0,"-",転記作業用!CA267))</f>
        <v>-</v>
      </c>
      <c r="BW267" s="203" t="str">
        <f>IF($BI267=4,"*",IF(転記作業用!$CK267=0,"-",転記作業用!CB267))</f>
        <v>-</v>
      </c>
      <c r="BX267" s="203" t="str">
        <f>IF($BI267=4,"*",IF(転記作業用!$CK267=0,"-",転記作業用!CC267))</f>
        <v>-</v>
      </c>
      <c r="BY267" s="203" t="str">
        <f>IF($BI267=4,"*",IF(転記作業用!$CK267=0,"-",転記作業用!CD267))</f>
        <v>-</v>
      </c>
      <c r="BZ267" s="203" t="str">
        <f>IF($BI267=4,"*",IF(転記作業用!$CK267=0,"-",転記作業用!CE267))</f>
        <v>-</v>
      </c>
      <c r="CA267" s="203" t="str">
        <f>IF($BI267=4,"*",IF(転記作業用!$CK267=0,"-",転記作業用!CF267))</f>
        <v>-</v>
      </c>
      <c r="CB267" s="203" t="str">
        <f>IF($BI267=4,"*",IF(転記作業用!$CK267=0,"-",転記作業用!CG267))</f>
        <v>-</v>
      </c>
      <c r="CC267" s="203" t="str">
        <f>IF(転記作業用!$CJ267=0,"*",IF('在宅生活改善調査（利用者票）'!CC276="","-",'在宅生活改善調査（利用者票）'!CC276))</f>
        <v>*</v>
      </c>
      <c r="CD267" s="203" t="str">
        <f>IF(転記作業用!CI267=0,"*",IF('在宅生活改善調査（利用者票）'!CD276="","-",'在宅生活改善調査（利用者票）'!CD276))</f>
        <v>*</v>
      </c>
      <c r="CE267" s="203" t="str">
        <f>IF(CB267&lt;&gt;1,"*",IF('在宅生活改善調査（利用者票）'!CE276="","-",'在宅生活改善調査（利用者票）'!CE276))</f>
        <v>*</v>
      </c>
    </row>
    <row r="268" spans="2:83" x14ac:dyDescent="0.15">
      <c r="B268" s="203" t="str">
        <f>IF('在宅生活改善調査（利用者票）'!B277="","-",'在宅生活改善調査（利用者票）'!B277)</f>
        <v>-</v>
      </c>
      <c r="C268" s="203" t="str">
        <f>IF('在宅生活改善調査（利用者票）'!C277="","-",'在宅生活改善調査（利用者票）'!C277)</f>
        <v>-</v>
      </c>
      <c r="D268" s="203" t="str">
        <f>IF('在宅生活改善調査（利用者票）'!D277="","-",'在宅生活改善調査（利用者票）'!D277)</f>
        <v>-</v>
      </c>
      <c r="E268" s="203" t="str">
        <f>IF(転記作業用!$K268=0,"-",転記作業用!D268)</f>
        <v>-</v>
      </c>
      <c r="F268" s="203" t="str">
        <f>IF(転記作業用!$K268=0,"-",転記作業用!E268)</f>
        <v>-</v>
      </c>
      <c r="G268" s="203" t="str">
        <f>IF(転記作業用!$K268=0,"-",転記作業用!F268)</f>
        <v>-</v>
      </c>
      <c r="H268" s="203" t="str">
        <f>IF(転記作業用!$K268=0,"-",転記作業用!G268)</f>
        <v>-</v>
      </c>
      <c r="I268" s="203" t="str">
        <f>IF(転記作業用!$K268=0,"-",転記作業用!H268)</f>
        <v>-</v>
      </c>
      <c r="J268" s="203" t="str">
        <f>IF(転記作業用!$K268=0,"-",転記作業用!I268)</f>
        <v>-</v>
      </c>
      <c r="K268" s="203" t="str">
        <f>IF(転記作業用!$K268=0,"-",転記作業用!J268)</f>
        <v>-</v>
      </c>
      <c r="L268" s="203" t="str">
        <f>IF(転記作業用!$S268=0,"-",転記作業用!L268)</f>
        <v>-</v>
      </c>
      <c r="M268" s="203" t="str">
        <f>IF(転記作業用!$S268=0,"-",転記作業用!M268)</f>
        <v>-</v>
      </c>
      <c r="N268" s="203" t="str">
        <f>IF(転記作業用!$S268=0,"-",転記作業用!N268)</f>
        <v>-</v>
      </c>
      <c r="O268" s="203" t="str">
        <f>IF(転記作業用!$S268=0,"-",転記作業用!O268)</f>
        <v>-</v>
      </c>
      <c r="P268" s="203" t="str">
        <f>IF(転記作業用!$S268=0,"-",転記作業用!P268)</f>
        <v>-</v>
      </c>
      <c r="Q268" s="203" t="str">
        <f>IF(転記作業用!$S268=0,"-",転記作業用!Q268)</f>
        <v>-</v>
      </c>
      <c r="R268" s="203" t="str">
        <f>IF(転記作業用!$S268=0,"-",転記作業用!R268)</f>
        <v>-</v>
      </c>
      <c r="S268" s="203" t="str">
        <f>IF(転記作業用!$AB268=0,"-",転記作業用!T268)</f>
        <v>-</v>
      </c>
      <c r="T268" s="203" t="str">
        <f>IF(転記作業用!$AB268=0,"-",転記作業用!U268)</f>
        <v>-</v>
      </c>
      <c r="U268" s="203" t="str">
        <f>IF(転記作業用!$AB268=0,"-",転記作業用!V268)</f>
        <v>-</v>
      </c>
      <c r="V268" s="203" t="str">
        <f>IF(転記作業用!$AB268=0,"-",転記作業用!W268)</f>
        <v>-</v>
      </c>
      <c r="W268" s="203" t="str">
        <f>IF(転記作業用!$AB268=0,"-",転記作業用!X268)</f>
        <v>-</v>
      </c>
      <c r="X268" s="203" t="str">
        <f>IF(転記作業用!$AB268=0,"-",転記作業用!Y268)</f>
        <v>-</v>
      </c>
      <c r="Y268" s="203" t="str">
        <f>IF(転記作業用!$AB268=0,"-",転記作業用!Z268)</f>
        <v>-</v>
      </c>
      <c r="Z268" s="203" t="str">
        <f>IF(転記作業用!$AB268=0,"-",転記作業用!AA268)</f>
        <v>-</v>
      </c>
      <c r="AA268" s="203" t="str">
        <f>IF($G268=0,"*",IF(転記作業用!$AK268=0,"-",転記作業用!AC268))</f>
        <v>-</v>
      </c>
      <c r="AB268" s="203" t="str">
        <f>IF($G268=0,"*",IF(転記作業用!$AK268=0,"-",転記作業用!AD268))</f>
        <v>-</v>
      </c>
      <c r="AC268" s="203" t="str">
        <f>IF($G268=0,"*",IF(転記作業用!$AK268=0,"-",転記作業用!AE268))</f>
        <v>-</v>
      </c>
      <c r="AD268" s="203" t="str">
        <f>IF($G268=0,"*",IF(転記作業用!$AK268=0,"-",転記作業用!AF268))</f>
        <v>-</v>
      </c>
      <c r="AE268" s="203" t="str">
        <f>IF($G268=0,"*",IF(転記作業用!$AK268=0,"-",転記作業用!AG268))</f>
        <v>-</v>
      </c>
      <c r="AF268" s="203" t="str">
        <f>IF($G268=0,"*",IF(転記作業用!$AK268=0,"-",転記作業用!AH268))</f>
        <v>-</v>
      </c>
      <c r="AG268" s="203" t="str">
        <f>IF($G268=0,"*",IF(転記作業用!$AK268=0,"-",転記作業用!AI268))</f>
        <v>-</v>
      </c>
      <c r="AH268" s="203" t="str">
        <f>IF($G268=0,"*",IF(転記作業用!$AK268=0,"-",転記作業用!AJ268))</f>
        <v>-</v>
      </c>
      <c r="AI268" s="203" t="str">
        <f>IF($H268=0,"*",IF(転記作業用!$AW268=0,"-",転記作業用!AL268))</f>
        <v>-</v>
      </c>
      <c r="AJ268" s="203" t="str">
        <f>IF($H268=0,"*",IF(転記作業用!$AW268=0,"-",転記作業用!AM268))</f>
        <v>-</v>
      </c>
      <c r="AK268" s="203" t="str">
        <f>IF($H268=0,"*",IF(転記作業用!$AW268=0,"-",転記作業用!AN268))</f>
        <v>-</v>
      </c>
      <c r="AL268" s="203" t="str">
        <f>IF($H268=0,"*",IF(転記作業用!$AW268=0,"-",転記作業用!AO268))</f>
        <v>-</v>
      </c>
      <c r="AM268" s="203" t="str">
        <f>IF($H268=0,"*",IF(転記作業用!$AW268=0,"-",転記作業用!AP268))</f>
        <v>-</v>
      </c>
      <c r="AN268" s="203" t="str">
        <f>IF($H268=0,"*",IF(転記作業用!$AW268=0,"-",転記作業用!AQ268))</f>
        <v>-</v>
      </c>
      <c r="AO268" s="203" t="str">
        <f>IF($H268=0,"*",IF(転記作業用!$AW268=0,"-",転記作業用!AR268))</f>
        <v>-</v>
      </c>
      <c r="AP268" s="203" t="str">
        <f>IF($H268=0,"*",IF(転記作業用!$AW268=0,"-",転記作業用!AS268))</f>
        <v>-</v>
      </c>
      <c r="AQ268" s="203" t="str">
        <f>IF($H268=0,"*",IF(転記作業用!$AW268=0,"-",転記作業用!AT268))</f>
        <v>-</v>
      </c>
      <c r="AR268" s="203" t="str">
        <f>IF($H268=0,"*",IF(転記作業用!$AW268=0,"-",転記作業用!AU268))</f>
        <v>-</v>
      </c>
      <c r="AS268" s="203" t="str">
        <f>IF($H268=0,"*",IF(転記作業用!$AW268=0,"-",転記作業用!AV268))</f>
        <v>-</v>
      </c>
      <c r="AT268" s="203" t="str">
        <f>IF($I268=0,"*",IF(転記作業用!$BM268=0,"-",転記作業用!AX268))</f>
        <v>-</v>
      </c>
      <c r="AU268" s="203" t="str">
        <f>IF($I268=0,"*",IF(転記作業用!$BM268=0,"-",転記作業用!AY268))</f>
        <v>-</v>
      </c>
      <c r="AV268" s="203" t="str">
        <f>IF($I268=0,"*",IF(転記作業用!$BM268=0,"-",転記作業用!AZ268))</f>
        <v>-</v>
      </c>
      <c r="AW268" s="203" t="str">
        <f>IF($I268=0,"*",IF(転記作業用!$BM268=0,"-",転記作業用!BA268))</f>
        <v>-</v>
      </c>
      <c r="AX268" s="203" t="str">
        <f>IF($I268=0,"*",IF(転記作業用!$BM268=0,"-",転記作業用!BB268))</f>
        <v>-</v>
      </c>
      <c r="AY268" s="203" t="str">
        <f>IF($I268=0,"*",IF(転記作業用!$BM268=0,"-",転記作業用!BC268))</f>
        <v>-</v>
      </c>
      <c r="AZ268" s="203" t="str">
        <f>IF($I268=0,"*",IF(転記作業用!$BM268=0,"-",転記作業用!BD268))</f>
        <v>-</v>
      </c>
      <c r="BA268" s="203" t="str">
        <f>IF($I268=0,"*",IF(転記作業用!$BM268=0,"-",転記作業用!BE268))</f>
        <v>-</v>
      </c>
      <c r="BB268" s="203" t="str">
        <f>IF($I268=0,"*",IF(転記作業用!$BM268=0,"-",転記作業用!BF268))</f>
        <v>-</v>
      </c>
      <c r="BC268" s="203" t="str">
        <f>IF($I268=0,"*",IF(転記作業用!$BM268=0,"-",転記作業用!BG268))</f>
        <v>-</v>
      </c>
      <c r="BD268" s="203" t="str">
        <f>IF($I268=0,"*",IF(転記作業用!$BM268=0,"-",転記作業用!BH268))</f>
        <v>-</v>
      </c>
      <c r="BE268" s="203" t="str">
        <f>IF($I268=0,"*",IF(転記作業用!$BM268=0,"-",転記作業用!BI268))</f>
        <v>-</v>
      </c>
      <c r="BF268" s="203" t="str">
        <f>IF($I268=0,"*",IF(転記作業用!$BM268=0,"-",転記作業用!BJ268))</f>
        <v>-</v>
      </c>
      <c r="BG268" s="203" t="str">
        <f>IF($I268=0,"*",IF(転記作業用!$BM268=0,"-",転記作業用!BK268))</f>
        <v>-</v>
      </c>
      <c r="BH268" s="203" t="str">
        <f>IF($I268=0,"*",IF(転記作業用!$BM268=0,"-",転記作業用!BL268))</f>
        <v>-</v>
      </c>
      <c r="BI268" s="203" t="str">
        <f>IF('在宅生活改善調査（利用者票）'!BI277="","-",'在宅生活改善調査（利用者票）'!BI277)</f>
        <v>-</v>
      </c>
      <c r="BJ268" s="203" t="str">
        <f>IF($BI268=4,"*",IF(転記作業用!$CK268=0,"-",転記作業用!BO268))</f>
        <v>-</v>
      </c>
      <c r="BK268" s="203" t="str">
        <f>IF($BI268=4,"*",IF(転記作業用!$CK268=0,"-",転記作業用!BP268))</f>
        <v>-</v>
      </c>
      <c r="BL268" s="203" t="str">
        <f>IF($BI268=4,"*",IF(転記作業用!$CK268=0,"-",転記作業用!BQ268))</f>
        <v>-</v>
      </c>
      <c r="BM268" s="203" t="str">
        <f>IF($BI268=4,"*",IF(転記作業用!$CK268=0,"-",転記作業用!BR268))</f>
        <v>-</v>
      </c>
      <c r="BN268" s="203" t="str">
        <f>IF($BI268=4,"*",IF(転記作業用!$CK268=0,"-",転記作業用!BS268))</f>
        <v>-</v>
      </c>
      <c r="BO268" s="203" t="str">
        <f>IF($BI268=4,"*",IF(転記作業用!$CK268=0,"-",転記作業用!BT268))</f>
        <v>-</v>
      </c>
      <c r="BP268" s="203" t="str">
        <f>IF($BI268=4,"*",IF(転記作業用!$CK268=0,"-",転記作業用!BU268))</f>
        <v>-</v>
      </c>
      <c r="BQ268" s="203" t="str">
        <f>IF($BI268=4,"*",IF(転記作業用!$CK268=0,"-",転記作業用!BV268))</f>
        <v>-</v>
      </c>
      <c r="BR268" s="203" t="str">
        <f>IF($BI268=4,"*",IF(転記作業用!$CK268=0,"-",転記作業用!BW268))</f>
        <v>-</v>
      </c>
      <c r="BS268" s="203" t="str">
        <f>IF($BI268=4,"*",IF(転記作業用!$CK268=0,"-",転記作業用!BX268))</f>
        <v>-</v>
      </c>
      <c r="BT268" s="203" t="str">
        <f>IF($BI268=4,"*",IF(転記作業用!$CK268=0,"-",転記作業用!BY268))</f>
        <v>-</v>
      </c>
      <c r="BU268" s="203" t="str">
        <f>IF($BI268=4,"*",IF(転記作業用!$CK268=0,"-",転記作業用!BZ268))</f>
        <v>-</v>
      </c>
      <c r="BV268" s="203" t="str">
        <f>IF($BI268=4,"*",IF(転記作業用!$CK268=0,"-",転記作業用!CA268))</f>
        <v>-</v>
      </c>
      <c r="BW268" s="203" t="str">
        <f>IF($BI268=4,"*",IF(転記作業用!$CK268=0,"-",転記作業用!CB268))</f>
        <v>-</v>
      </c>
      <c r="BX268" s="203" t="str">
        <f>IF($BI268=4,"*",IF(転記作業用!$CK268=0,"-",転記作業用!CC268))</f>
        <v>-</v>
      </c>
      <c r="BY268" s="203" t="str">
        <f>IF($BI268=4,"*",IF(転記作業用!$CK268=0,"-",転記作業用!CD268))</f>
        <v>-</v>
      </c>
      <c r="BZ268" s="203" t="str">
        <f>IF($BI268=4,"*",IF(転記作業用!$CK268=0,"-",転記作業用!CE268))</f>
        <v>-</v>
      </c>
      <c r="CA268" s="203" t="str">
        <f>IF($BI268=4,"*",IF(転記作業用!$CK268=0,"-",転記作業用!CF268))</f>
        <v>-</v>
      </c>
      <c r="CB268" s="203" t="str">
        <f>IF($BI268=4,"*",IF(転記作業用!$CK268=0,"-",転記作業用!CG268))</f>
        <v>-</v>
      </c>
      <c r="CC268" s="203" t="str">
        <f>IF(転記作業用!$CJ268=0,"*",IF('在宅生活改善調査（利用者票）'!CC277="","-",'在宅生活改善調査（利用者票）'!CC277))</f>
        <v>*</v>
      </c>
      <c r="CD268" s="203" t="str">
        <f>IF(転記作業用!CI268=0,"*",IF('在宅生活改善調査（利用者票）'!CD277="","-",'在宅生活改善調査（利用者票）'!CD277))</f>
        <v>*</v>
      </c>
      <c r="CE268" s="203" t="str">
        <f>IF(CB268&lt;&gt;1,"*",IF('在宅生活改善調査（利用者票）'!CE277="","-",'在宅生活改善調査（利用者票）'!CE277))</f>
        <v>*</v>
      </c>
    </row>
    <row r="269" spans="2:83" x14ac:dyDescent="0.15">
      <c r="B269" s="203" t="str">
        <f>IF('在宅生活改善調査（利用者票）'!B278="","-",'在宅生活改善調査（利用者票）'!B278)</f>
        <v>-</v>
      </c>
      <c r="C269" s="203" t="str">
        <f>IF('在宅生活改善調査（利用者票）'!C278="","-",'在宅生活改善調査（利用者票）'!C278)</f>
        <v>-</v>
      </c>
      <c r="D269" s="203" t="str">
        <f>IF('在宅生活改善調査（利用者票）'!D278="","-",'在宅生活改善調査（利用者票）'!D278)</f>
        <v>-</v>
      </c>
      <c r="E269" s="203" t="str">
        <f>IF(転記作業用!$K269=0,"-",転記作業用!D269)</f>
        <v>-</v>
      </c>
      <c r="F269" s="203" t="str">
        <f>IF(転記作業用!$K269=0,"-",転記作業用!E269)</f>
        <v>-</v>
      </c>
      <c r="G269" s="203" t="str">
        <f>IF(転記作業用!$K269=0,"-",転記作業用!F269)</f>
        <v>-</v>
      </c>
      <c r="H269" s="203" t="str">
        <f>IF(転記作業用!$K269=0,"-",転記作業用!G269)</f>
        <v>-</v>
      </c>
      <c r="I269" s="203" t="str">
        <f>IF(転記作業用!$K269=0,"-",転記作業用!H269)</f>
        <v>-</v>
      </c>
      <c r="J269" s="203" t="str">
        <f>IF(転記作業用!$K269=0,"-",転記作業用!I269)</f>
        <v>-</v>
      </c>
      <c r="K269" s="203" t="str">
        <f>IF(転記作業用!$K269=0,"-",転記作業用!J269)</f>
        <v>-</v>
      </c>
      <c r="L269" s="203" t="str">
        <f>IF(転記作業用!$S269=0,"-",転記作業用!L269)</f>
        <v>-</v>
      </c>
      <c r="M269" s="203" t="str">
        <f>IF(転記作業用!$S269=0,"-",転記作業用!M269)</f>
        <v>-</v>
      </c>
      <c r="N269" s="203" t="str">
        <f>IF(転記作業用!$S269=0,"-",転記作業用!N269)</f>
        <v>-</v>
      </c>
      <c r="O269" s="203" t="str">
        <f>IF(転記作業用!$S269=0,"-",転記作業用!O269)</f>
        <v>-</v>
      </c>
      <c r="P269" s="203" t="str">
        <f>IF(転記作業用!$S269=0,"-",転記作業用!P269)</f>
        <v>-</v>
      </c>
      <c r="Q269" s="203" t="str">
        <f>IF(転記作業用!$S269=0,"-",転記作業用!Q269)</f>
        <v>-</v>
      </c>
      <c r="R269" s="203" t="str">
        <f>IF(転記作業用!$S269=0,"-",転記作業用!R269)</f>
        <v>-</v>
      </c>
      <c r="S269" s="203" t="str">
        <f>IF(転記作業用!$AB269=0,"-",転記作業用!T269)</f>
        <v>-</v>
      </c>
      <c r="T269" s="203" t="str">
        <f>IF(転記作業用!$AB269=0,"-",転記作業用!U269)</f>
        <v>-</v>
      </c>
      <c r="U269" s="203" t="str">
        <f>IF(転記作業用!$AB269=0,"-",転記作業用!V269)</f>
        <v>-</v>
      </c>
      <c r="V269" s="203" t="str">
        <f>IF(転記作業用!$AB269=0,"-",転記作業用!W269)</f>
        <v>-</v>
      </c>
      <c r="W269" s="203" t="str">
        <f>IF(転記作業用!$AB269=0,"-",転記作業用!X269)</f>
        <v>-</v>
      </c>
      <c r="X269" s="203" t="str">
        <f>IF(転記作業用!$AB269=0,"-",転記作業用!Y269)</f>
        <v>-</v>
      </c>
      <c r="Y269" s="203" t="str">
        <f>IF(転記作業用!$AB269=0,"-",転記作業用!Z269)</f>
        <v>-</v>
      </c>
      <c r="Z269" s="203" t="str">
        <f>IF(転記作業用!$AB269=0,"-",転記作業用!AA269)</f>
        <v>-</v>
      </c>
      <c r="AA269" s="203" t="str">
        <f>IF($G269=0,"*",IF(転記作業用!$AK269=0,"-",転記作業用!AC269))</f>
        <v>-</v>
      </c>
      <c r="AB269" s="203" t="str">
        <f>IF($G269=0,"*",IF(転記作業用!$AK269=0,"-",転記作業用!AD269))</f>
        <v>-</v>
      </c>
      <c r="AC269" s="203" t="str">
        <f>IF($G269=0,"*",IF(転記作業用!$AK269=0,"-",転記作業用!AE269))</f>
        <v>-</v>
      </c>
      <c r="AD269" s="203" t="str">
        <f>IF($G269=0,"*",IF(転記作業用!$AK269=0,"-",転記作業用!AF269))</f>
        <v>-</v>
      </c>
      <c r="AE269" s="203" t="str">
        <f>IF($G269=0,"*",IF(転記作業用!$AK269=0,"-",転記作業用!AG269))</f>
        <v>-</v>
      </c>
      <c r="AF269" s="203" t="str">
        <f>IF($G269=0,"*",IF(転記作業用!$AK269=0,"-",転記作業用!AH269))</f>
        <v>-</v>
      </c>
      <c r="AG269" s="203" t="str">
        <f>IF($G269=0,"*",IF(転記作業用!$AK269=0,"-",転記作業用!AI269))</f>
        <v>-</v>
      </c>
      <c r="AH269" s="203" t="str">
        <f>IF($G269=0,"*",IF(転記作業用!$AK269=0,"-",転記作業用!AJ269))</f>
        <v>-</v>
      </c>
      <c r="AI269" s="203" t="str">
        <f>IF($H269=0,"*",IF(転記作業用!$AW269=0,"-",転記作業用!AL269))</f>
        <v>-</v>
      </c>
      <c r="AJ269" s="203" t="str">
        <f>IF($H269=0,"*",IF(転記作業用!$AW269=0,"-",転記作業用!AM269))</f>
        <v>-</v>
      </c>
      <c r="AK269" s="203" t="str">
        <f>IF($H269=0,"*",IF(転記作業用!$AW269=0,"-",転記作業用!AN269))</f>
        <v>-</v>
      </c>
      <c r="AL269" s="203" t="str">
        <f>IF($H269=0,"*",IF(転記作業用!$AW269=0,"-",転記作業用!AO269))</f>
        <v>-</v>
      </c>
      <c r="AM269" s="203" t="str">
        <f>IF($H269=0,"*",IF(転記作業用!$AW269=0,"-",転記作業用!AP269))</f>
        <v>-</v>
      </c>
      <c r="AN269" s="203" t="str">
        <f>IF($H269=0,"*",IF(転記作業用!$AW269=0,"-",転記作業用!AQ269))</f>
        <v>-</v>
      </c>
      <c r="AO269" s="203" t="str">
        <f>IF($H269=0,"*",IF(転記作業用!$AW269=0,"-",転記作業用!AR269))</f>
        <v>-</v>
      </c>
      <c r="AP269" s="203" t="str">
        <f>IF($H269=0,"*",IF(転記作業用!$AW269=0,"-",転記作業用!AS269))</f>
        <v>-</v>
      </c>
      <c r="AQ269" s="203" t="str">
        <f>IF($H269=0,"*",IF(転記作業用!$AW269=0,"-",転記作業用!AT269))</f>
        <v>-</v>
      </c>
      <c r="AR269" s="203" t="str">
        <f>IF($H269=0,"*",IF(転記作業用!$AW269=0,"-",転記作業用!AU269))</f>
        <v>-</v>
      </c>
      <c r="AS269" s="203" t="str">
        <f>IF($H269=0,"*",IF(転記作業用!$AW269=0,"-",転記作業用!AV269))</f>
        <v>-</v>
      </c>
      <c r="AT269" s="203" t="str">
        <f>IF($I269=0,"*",IF(転記作業用!$BM269=0,"-",転記作業用!AX269))</f>
        <v>-</v>
      </c>
      <c r="AU269" s="203" t="str">
        <f>IF($I269=0,"*",IF(転記作業用!$BM269=0,"-",転記作業用!AY269))</f>
        <v>-</v>
      </c>
      <c r="AV269" s="203" t="str">
        <f>IF($I269=0,"*",IF(転記作業用!$BM269=0,"-",転記作業用!AZ269))</f>
        <v>-</v>
      </c>
      <c r="AW269" s="203" t="str">
        <f>IF($I269=0,"*",IF(転記作業用!$BM269=0,"-",転記作業用!BA269))</f>
        <v>-</v>
      </c>
      <c r="AX269" s="203" t="str">
        <f>IF($I269=0,"*",IF(転記作業用!$BM269=0,"-",転記作業用!BB269))</f>
        <v>-</v>
      </c>
      <c r="AY269" s="203" t="str">
        <f>IF($I269=0,"*",IF(転記作業用!$BM269=0,"-",転記作業用!BC269))</f>
        <v>-</v>
      </c>
      <c r="AZ269" s="203" t="str">
        <f>IF($I269=0,"*",IF(転記作業用!$BM269=0,"-",転記作業用!BD269))</f>
        <v>-</v>
      </c>
      <c r="BA269" s="203" t="str">
        <f>IF($I269=0,"*",IF(転記作業用!$BM269=0,"-",転記作業用!BE269))</f>
        <v>-</v>
      </c>
      <c r="BB269" s="203" t="str">
        <f>IF($I269=0,"*",IF(転記作業用!$BM269=0,"-",転記作業用!BF269))</f>
        <v>-</v>
      </c>
      <c r="BC269" s="203" t="str">
        <f>IF($I269=0,"*",IF(転記作業用!$BM269=0,"-",転記作業用!BG269))</f>
        <v>-</v>
      </c>
      <c r="BD269" s="203" t="str">
        <f>IF($I269=0,"*",IF(転記作業用!$BM269=0,"-",転記作業用!BH269))</f>
        <v>-</v>
      </c>
      <c r="BE269" s="203" t="str">
        <f>IF($I269=0,"*",IF(転記作業用!$BM269=0,"-",転記作業用!BI269))</f>
        <v>-</v>
      </c>
      <c r="BF269" s="203" t="str">
        <f>IF($I269=0,"*",IF(転記作業用!$BM269=0,"-",転記作業用!BJ269))</f>
        <v>-</v>
      </c>
      <c r="BG269" s="203" t="str">
        <f>IF($I269=0,"*",IF(転記作業用!$BM269=0,"-",転記作業用!BK269))</f>
        <v>-</v>
      </c>
      <c r="BH269" s="203" t="str">
        <f>IF($I269=0,"*",IF(転記作業用!$BM269=0,"-",転記作業用!BL269))</f>
        <v>-</v>
      </c>
      <c r="BI269" s="203" t="str">
        <f>IF('在宅生活改善調査（利用者票）'!BI278="","-",'在宅生活改善調査（利用者票）'!BI278)</f>
        <v>-</v>
      </c>
      <c r="BJ269" s="203" t="str">
        <f>IF($BI269=4,"*",IF(転記作業用!$CK269=0,"-",転記作業用!BO269))</f>
        <v>-</v>
      </c>
      <c r="BK269" s="203" t="str">
        <f>IF($BI269=4,"*",IF(転記作業用!$CK269=0,"-",転記作業用!BP269))</f>
        <v>-</v>
      </c>
      <c r="BL269" s="203" t="str">
        <f>IF($BI269=4,"*",IF(転記作業用!$CK269=0,"-",転記作業用!BQ269))</f>
        <v>-</v>
      </c>
      <c r="BM269" s="203" t="str">
        <f>IF($BI269=4,"*",IF(転記作業用!$CK269=0,"-",転記作業用!BR269))</f>
        <v>-</v>
      </c>
      <c r="BN269" s="203" t="str">
        <f>IF($BI269=4,"*",IF(転記作業用!$CK269=0,"-",転記作業用!BS269))</f>
        <v>-</v>
      </c>
      <c r="BO269" s="203" t="str">
        <f>IF($BI269=4,"*",IF(転記作業用!$CK269=0,"-",転記作業用!BT269))</f>
        <v>-</v>
      </c>
      <c r="BP269" s="203" t="str">
        <f>IF($BI269=4,"*",IF(転記作業用!$CK269=0,"-",転記作業用!BU269))</f>
        <v>-</v>
      </c>
      <c r="BQ269" s="203" t="str">
        <f>IF($BI269=4,"*",IF(転記作業用!$CK269=0,"-",転記作業用!BV269))</f>
        <v>-</v>
      </c>
      <c r="BR269" s="203" t="str">
        <f>IF($BI269=4,"*",IF(転記作業用!$CK269=0,"-",転記作業用!BW269))</f>
        <v>-</v>
      </c>
      <c r="BS269" s="203" t="str">
        <f>IF($BI269=4,"*",IF(転記作業用!$CK269=0,"-",転記作業用!BX269))</f>
        <v>-</v>
      </c>
      <c r="BT269" s="203" t="str">
        <f>IF($BI269=4,"*",IF(転記作業用!$CK269=0,"-",転記作業用!BY269))</f>
        <v>-</v>
      </c>
      <c r="BU269" s="203" t="str">
        <f>IF($BI269=4,"*",IF(転記作業用!$CK269=0,"-",転記作業用!BZ269))</f>
        <v>-</v>
      </c>
      <c r="BV269" s="203" t="str">
        <f>IF($BI269=4,"*",IF(転記作業用!$CK269=0,"-",転記作業用!CA269))</f>
        <v>-</v>
      </c>
      <c r="BW269" s="203" t="str">
        <f>IF($BI269=4,"*",IF(転記作業用!$CK269=0,"-",転記作業用!CB269))</f>
        <v>-</v>
      </c>
      <c r="BX269" s="203" t="str">
        <f>IF($BI269=4,"*",IF(転記作業用!$CK269=0,"-",転記作業用!CC269))</f>
        <v>-</v>
      </c>
      <c r="BY269" s="203" t="str">
        <f>IF($BI269=4,"*",IF(転記作業用!$CK269=0,"-",転記作業用!CD269))</f>
        <v>-</v>
      </c>
      <c r="BZ269" s="203" t="str">
        <f>IF($BI269=4,"*",IF(転記作業用!$CK269=0,"-",転記作業用!CE269))</f>
        <v>-</v>
      </c>
      <c r="CA269" s="203" t="str">
        <f>IF($BI269=4,"*",IF(転記作業用!$CK269=0,"-",転記作業用!CF269))</f>
        <v>-</v>
      </c>
      <c r="CB269" s="203" t="str">
        <f>IF($BI269=4,"*",IF(転記作業用!$CK269=0,"-",転記作業用!CG269))</f>
        <v>-</v>
      </c>
      <c r="CC269" s="203" t="str">
        <f>IF(転記作業用!$CJ269=0,"*",IF('在宅生活改善調査（利用者票）'!CC278="","-",'在宅生活改善調査（利用者票）'!CC278))</f>
        <v>*</v>
      </c>
      <c r="CD269" s="203" t="str">
        <f>IF(転記作業用!CI269=0,"*",IF('在宅生活改善調査（利用者票）'!CD278="","-",'在宅生活改善調査（利用者票）'!CD278))</f>
        <v>*</v>
      </c>
      <c r="CE269" s="203" t="str">
        <f>IF(CB269&lt;&gt;1,"*",IF('在宅生活改善調査（利用者票）'!CE278="","-",'在宅生活改善調査（利用者票）'!CE278))</f>
        <v>*</v>
      </c>
    </row>
    <row r="270" spans="2:83" x14ac:dyDescent="0.15">
      <c r="B270" s="203" t="str">
        <f>IF('在宅生活改善調査（利用者票）'!B279="","-",'在宅生活改善調査（利用者票）'!B279)</f>
        <v>-</v>
      </c>
      <c r="C270" s="203" t="str">
        <f>IF('在宅生活改善調査（利用者票）'!C279="","-",'在宅生活改善調査（利用者票）'!C279)</f>
        <v>-</v>
      </c>
      <c r="D270" s="203" t="str">
        <f>IF('在宅生活改善調査（利用者票）'!D279="","-",'在宅生活改善調査（利用者票）'!D279)</f>
        <v>-</v>
      </c>
      <c r="E270" s="203" t="str">
        <f>IF(転記作業用!$K270=0,"-",転記作業用!D270)</f>
        <v>-</v>
      </c>
      <c r="F270" s="203" t="str">
        <f>IF(転記作業用!$K270=0,"-",転記作業用!E270)</f>
        <v>-</v>
      </c>
      <c r="G270" s="203" t="str">
        <f>IF(転記作業用!$K270=0,"-",転記作業用!F270)</f>
        <v>-</v>
      </c>
      <c r="H270" s="203" t="str">
        <f>IF(転記作業用!$K270=0,"-",転記作業用!G270)</f>
        <v>-</v>
      </c>
      <c r="I270" s="203" t="str">
        <f>IF(転記作業用!$K270=0,"-",転記作業用!H270)</f>
        <v>-</v>
      </c>
      <c r="J270" s="203" t="str">
        <f>IF(転記作業用!$K270=0,"-",転記作業用!I270)</f>
        <v>-</v>
      </c>
      <c r="K270" s="203" t="str">
        <f>IF(転記作業用!$K270=0,"-",転記作業用!J270)</f>
        <v>-</v>
      </c>
      <c r="L270" s="203" t="str">
        <f>IF(転記作業用!$S270=0,"-",転記作業用!L270)</f>
        <v>-</v>
      </c>
      <c r="M270" s="203" t="str">
        <f>IF(転記作業用!$S270=0,"-",転記作業用!M270)</f>
        <v>-</v>
      </c>
      <c r="N270" s="203" t="str">
        <f>IF(転記作業用!$S270=0,"-",転記作業用!N270)</f>
        <v>-</v>
      </c>
      <c r="O270" s="203" t="str">
        <f>IF(転記作業用!$S270=0,"-",転記作業用!O270)</f>
        <v>-</v>
      </c>
      <c r="P270" s="203" t="str">
        <f>IF(転記作業用!$S270=0,"-",転記作業用!P270)</f>
        <v>-</v>
      </c>
      <c r="Q270" s="203" t="str">
        <f>IF(転記作業用!$S270=0,"-",転記作業用!Q270)</f>
        <v>-</v>
      </c>
      <c r="R270" s="203" t="str">
        <f>IF(転記作業用!$S270=0,"-",転記作業用!R270)</f>
        <v>-</v>
      </c>
      <c r="S270" s="203" t="str">
        <f>IF(転記作業用!$AB270=0,"-",転記作業用!T270)</f>
        <v>-</v>
      </c>
      <c r="T270" s="203" t="str">
        <f>IF(転記作業用!$AB270=0,"-",転記作業用!U270)</f>
        <v>-</v>
      </c>
      <c r="U270" s="203" t="str">
        <f>IF(転記作業用!$AB270=0,"-",転記作業用!V270)</f>
        <v>-</v>
      </c>
      <c r="V270" s="203" t="str">
        <f>IF(転記作業用!$AB270=0,"-",転記作業用!W270)</f>
        <v>-</v>
      </c>
      <c r="W270" s="203" t="str">
        <f>IF(転記作業用!$AB270=0,"-",転記作業用!X270)</f>
        <v>-</v>
      </c>
      <c r="X270" s="203" t="str">
        <f>IF(転記作業用!$AB270=0,"-",転記作業用!Y270)</f>
        <v>-</v>
      </c>
      <c r="Y270" s="203" t="str">
        <f>IF(転記作業用!$AB270=0,"-",転記作業用!Z270)</f>
        <v>-</v>
      </c>
      <c r="Z270" s="203" t="str">
        <f>IF(転記作業用!$AB270=0,"-",転記作業用!AA270)</f>
        <v>-</v>
      </c>
      <c r="AA270" s="203" t="str">
        <f>IF($G270=0,"*",IF(転記作業用!$AK270=0,"-",転記作業用!AC270))</f>
        <v>-</v>
      </c>
      <c r="AB270" s="203" t="str">
        <f>IF($G270=0,"*",IF(転記作業用!$AK270=0,"-",転記作業用!AD270))</f>
        <v>-</v>
      </c>
      <c r="AC270" s="203" t="str">
        <f>IF($G270=0,"*",IF(転記作業用!$AK270=0,"-",転記作業用!AE270))</f>
        <v>-</v>
      </c>
      <c r="AD270" s="203" t="str">
        <f>IF($G270=0,"*",IF(転記作業用!$AK270=0,"-",転記作業用!AF270))</f>
        <v>-</v>
      </c>
      <c r="AE270" s="203" t="str">
        <f>IF($G270=0,"*",IF(転記作業用!$AK270=0,"-",転記作業用!AG270))</f>
        <v>-</v>
      </c>
      <c r="AF270" s="203" t="str">
        <f>IF($G270=0,"*",IF(転記作業用!$AK270=0,"-",転記作業用!AH270))</f>
        <v>-</v>
      </c>
      <c r="AG270" s="203" t="str">
        <f>IF($G270=0,"*",IF(転記作業用!$AK270=0,"-",転記作業用!AI270))</f>
        <v>-</v>
      </c>
      <c r="AH270" s="203" t="str">
        <f>IF($G270=0,"*",IF(転記作業用!$AK270=0,"-",転記作業用!AJ270))</f>
        <v>-</v>
      </c>
      <c r="AI270" s="203" t="str">
        <f>IF($H270=0,"*",IF(転記作業用!$AW270=0,"-",転記作業用!AL270))</f>
        <v>-</v>
      </c>
      <c r="AJ270" s="203" t="str">
        <f>IF($H270=0,"*",IF(転記作業用!$AW270=0,"-",転記作業用!AM270))</f>
        <v>-</v>
      </c>
      <c r="AK270" s="203" t="str">
        <f>IF($H270=0,"*",IF(転記作業用!$AW270=0,"-",転記作業用!AN270))</f>
        <v>-</v>
      </c>
      <c r="AL270" s="203" t="str">
        <f>IF($H270=0,"*",IF(転記作業用!$AW270=0,"-",転記作業用!AO270))</f>
        <v>-</v>
      </c>
      <c r="AM270" s="203" t="str">
        <f>IF($H270=0,"*",IF(転記作業用!$AW270=0,"-",転記作業用!AP270))</f>
        <v>-</v>
      </c>
      <c r="AN270" s="203" t="str">
        <f>IF($H270=0,"*",IF(転記作業用!$AW270=0,"-",転記作業用!AQ270))</f>
        <v>-</v>
      </c>
      <c r="AO270" s="203" t="str">
        <f>IF($H270=0,"*",IF(転記作業用!$AW270=0,"-",転記作業用!AR270))</f>
        <v>-</v>
      </c>
      <c r="AP270" s="203" t="str">
        <f>IF($H270=0,"*",IF(転記作業用!$AW270=0,"-",転記作業用!AS270))</f>
        <v>-</v>
      </c>
      <c r="AQ270" s="203" t="str">
        <f>IF($H270=0,"*",IF(転記作業用!$AW270=0,"-",転記作業用!AT270))</f>
        <v>-</v>
      </c>
      <c r="AR270" s="203" t="str">
        <f>IF($H270=0,"*",IF(転記作業用!$AW270=0,"-",転記作業用!AU270))</f>
        <v>-</v>
      </c>
      <c r="AS270" s="203" t="str">
        <f>IF($H270=0,"*",IF(転記作業用!$AW270=0,"-",転記作業用!AV270))</f>
        <v>-</v>
      </c>
      <c r="AT270" s="203" t="str">
        <f>IF($I270=0,"*",IF(転記作業用!$BM270=0,"-",転記作業用!AX270))</f>
        <v>-</v>
      </c>
      <c r="AU270" s="203" t="str">
        <f>IF($I270=0,"*",IF(転記作業用!$BM270=0,"-",転記作業用!AY270))</f>
        <v>-</v>
      </c>
      <c r="AV270" s="203" t="str">
        <f>IF($I270=0,"*",IF(転記作業用!$BM270=0,"-",転記作業用!AZ270))</f>
        <v>-</v>
      </c>
      <c r="AW270" s="203" t="str">
        <f>IF($I270=0,"*",IF(転記作業用!$BM270=0,"-",転記作業用!BA270))</f>
        <v>-</v>
      </c>
      <c r="AX270" s="203" t="str">
        <f>IF($I270=0,"*",IF(転記作業用!$BM270=0,"-",転記作業用!BB270))</f>
        <v>-</v>
      </c>
      <c r="AY270" s="203" t="str">
        <f>IF($I270=0,"*",IF(転記作業用!$BM270=0,"-",転記作業用!BC270))</f>
        <v>-</v>
      </c>
      <c r="AZ270" s="203" t="str">
        <f>IF($I270=0,"*",IF(転記作業用!$BM270=0,"-",転記作業用!BD270))</f>
        <v>-</v>
      </c>
      <c r="BA270" s="203" t="str">
        <f>IF($I270=0,"*",IF(転記作業用!$BM270=0,"-",転記作業用!BE270))</f>
        <v>-</v>
      </c>
      <c r="BB270" s="203" t="str">
        <f>IF($I270=0,"*",IF(転記作業用!$BM270=0,"-",転記作業用!BF270))</f>
        <v>-</v>
      </c>
      <c r="BC270" s="203" t="str">
        <f>IF($I270=0,"*",IF(転記作業用!$BM270=0,"-",転記作業用!BG270))</f>
        <v>-</v>
      </c>
      <c r="BD270" s="203" t="str">
        <f>IF($I270=0,"*",IF(転記作業用!$BM270=0,"-",転記作業用!BH270))</f>
        <v>-</v>
      </c>
      <c r="BE270" s="203" t="str">
        <f>IF($I270=0,"*",IF(転記作業用!$BM270=0,"-",転記作業用!BI270))</f>
        <v>-</v>
      </c>
      <c r="BF270" s="203" t="str">
        <f>IF($I270=0,"*",IF(転記作業用!$BM270=0,"-",転記作業用!BJ270))</f>
        <v>-</v>
      </c>
      <c r="BG270" s="203" t="str">
        <f>IF($I270=0,"*",IF(転記作業用!$BM270=0,"-",転記作業用!BK270))</f>
        <v>-</v>
      </c>
      <c r="BH270" s="203" t="str">
        <f>IF($I270=0,"*",IF(転記作業用!$BM270=0,"-",転記作業用!BL270))</f>
        <v>-</v>
      </c>
      <c r="BI270" s="203" t="str">
        <f>IF('在宅生活改善調査（利用者票）'!BI279="","-",'在宅生活改善調査（利用者票）'!BI279)</f>
        <v>-</v>
      </c>
      <c r="BJ270" s="203" t="str">
        <f>IF($BI270=4,"*",IF(転記作業用!$CK270=0,"-",転記作業用!BO270))</f>
        <v>-</v>
      </c>
      <c r="BK270" s="203" t="str">
        <f>IF($BI270=4,"*",IF(転記作業用!$CK270=0,"-",転記作業用!BP270))</f>
        <v>-</v>
      </c>
      <c r="BL270" s="203" t="str">
        <f>IF($BI270=4,"*",IF(転記作業用!$CK270=0,"-",転記作業用!BQ270))</f>
        <v>-</v>
      </c>
      <c r="BM270" s="203" t="str">
        <f>IF($BI270=4,"*",IF(転記作業用!$CK270=0,"-",転記作業用!BR270))</f>
        <v>-</v>
      </c>
      <c r="BN270" s="203" t="str">
        <f>IF($BI270=4,"*",IF(転記作業用!$CK270=0,"-",転記作業用!BS270))</f>
        <v>-</v>
      </c>
      <c r="BO270" s="203" t="str">
        <f>IF($BI270=4,"*",IF(転記作業用!$CK270=0,"-",転記作業用!BT270))</f>
        <v>-</v>
      </c>
      <c r="BP270" s="203" t="str">
        <f>IF($BI270=4,"*",IF(転記作業用!$CK270=0,"-",転記作業用!BU270))</f>
        <v>-</v>
      </c>
      <c r="BQ270" s="203" t="str">
        <f>IF($BI270=4,"*",IF(転記作業用!$CK270=0,"-",転記作業用!BV270))</f>
        <v>-</v>
      </c>
      <c r="BR270" s="203" t="str">
        <f>IF($BI270=4,"*",IF(転記作業用!$CK270=0,"-",転記作業用!BW270))</f>
        <v>-</v>
      </c>
      <c r="BS270" s="203" t="str">
        <f>IF($BI270=4,"*",IF(転記作業用!$CK270=0,"-",転記作業用!BX270))</f>
        <v>-</v>
      </c>
      <c r="BT270" s="203" t="str">
        <f>IF($BI270=4,"*",IF(転記作業用!$CK270=0,"-",転記作業用!BY270))</f>
        <v>-</v>
      </c>
      <c r="BU270" s="203" t="str">
        <f>IF($BI270=4,"*",IF(転記作業用!$CK270=0,"-",転記作業用!BZ270))</f>
        <v>-</v>
      </c>
      <c r="BV270" s="203" t="str">
        <f>IF($BI270=4,"*",IF(転記作業用!$CK270=0,"-",転記作業用!CA270))</f>
        <v>-</v>
      </c>
      <c r="BW270" s="203" t="str">
        <f>IF($BI270=4,"*",IF(転記作業用!$CK270=0,"-",転記作業用!CB270))</f>
        <v>-</v>
      </c>
      <c r="BX270" s="203" t="str">
        <f>IF($BI270=4,"*",IF(転記作業用!$CK270=0,"-",転記作業用!CC270))</f>
        <v>-</v>
      </c>
      <c r="BY270" s="203" t="str">
        <f>IF($BI270=4,"*",IF(転記作業用!$CK270=0,"-",転記作業用!CD270))</f>
        <v>-</v>
      </c>
      <c r="BZ270" s="203" t="str">
        <f>IF($BI270=4,"*",IF(転記作業用!$CK270=0,"-",転記作業用!CE270))</f>
        <v>-</v>
      </c>
      <c r="CA270" s="203" t="str">
        <f>IF($BI270=4,"*",IF(転記作業用!$CK270=0,"-",転記作業用!CF270))</f>
        <v>-</v>
      </c>
      <c r="CB270" s="203" t="str">
        <f>IF($BI270=4,"*",IF(転記作業用!$CK270=0,"-",転記作業用!CG270))</f>
        <v>-</v>
      </c>
      <c r="CC270" s="203" t="str">
        <f>IF(転記作業用!$CJ270=0,"*",IF('在宅生活改善調査（利用者票）'!CC279="","-",'在宅生活改善調査（利用者票）'!CC279))</f>
        <v>*</v>
      </c>
      <c r="CD270" s="203" t="str">
        <f>IF(転記作業用!CI270=0,"*",IF('在宅生活改善調査（利用者票）'!CD279="","-",'在宅生活改善調査（利用者票）'!CD279))</f>
        <v>*</v>
      </c>
      <c r="CE270" s="203" t="str">
        <f>IF(CB270&lt;&gt;1,"*",IF('在宅生活改善調査（利用者票）'!CE279="","-",'在宅生活改善調査（利用者票）'!CE279))</f>
        <v>*</v>
      </c>
    </row>
    <row r="271" spans="2:83" x14ac:dyDescent="0.15">
      <c r="B271" s="203" t="str">
        <f>IF('在宅生活改善調査（利用者票）'!B280="","-",'在宅生活改善調査（利用者票）'!B280)</f>
        <v>-</v>
      </c>
      <c r="C271" s="203" t="str">
        <f>IF('在宅生活改善調査（利用者票）'!C280="","-",'在宅生活改善調査（利用者票）'!C280)</f>
        <v>-</v>
      </c>
      <c r="D271" s="203" t="str">
        <f>IF('在宅生活改善調査（利用者票）'!D280="","-",'在宅生活改善調査（利用者票）'!D280)</f>
        <v>-</v>
      </c>
      <c r="E271" s="203" t="str">
        <f>IF(転記作業用!$K271=0,"-",転記作業用!D271)</f>
        <v>-</v>
      </c>
      <c r="F271" s="203" t="str">
        <f>IF(転記作業用!$K271=0,"-",転記作業用!E271)</f>
        <v>-</v>
      </c>
      <c r="G271" s="203" t="str">
        <f>IF(転記作業用!$K271=0,"-",転記作業用!F271)</f>
        <v>-</v>
      </c>
      <c r="H271" s="203" t="str">
        <f>IF(転記作業用!$K271=0,"-",転記作業用!G271)</f>
        <v>-</v>
      </c>
      <c r="I271" s="203" t="str">
        <f>IF(転記作業用!$K271=0,"-",転記作業用!H271)</f>
        <v>-</v>
      </c>
      <c r="J271" s="203" t="str">
        <f>IF(転記作業用!$K271=0,"-",転記作業用!I271)</f>
        <v>-</v>
      </c>
      <c r="K271" s="203" t="str">
        <f>IF(転記作業用!$K271=0,"-",転記作業用!J271)</f>
        <v>-</v>
      </c>
      <c r="L271" s="203" t="str">
        <f>IF(転記作業用!$S271=0,"-",転記作業用!L271)</f>
        <v>-</v>
      </c>
      <c r="M271" s="203" t="str">
        <f>IF(転記作業用!$S271=0,"-",転記作業用!M271)</f>
        <v>-</v>
      </c>
      <c r="N271" s="203" t="str">
        <f>IF(転記作業用!$S271=0,"-",転記作業用!N271)</f>
        <v>-</v>
      </c>
      <c r="O271" s="203" t="str">
        <f>IF(転記作業用!$S271=0,"-",転記作業用!O271)</f>
        <v>-</v>
      </c>
      <c r="P271" s="203" t="str">
        <f>IF(転記作業用!$S271=0,"-",転記作業用!P271)</f>
        <v>-</v>
      </c>
      <c r="Q271" s="203" t="str">
        <f>IF(転記作業用!$S271=0,"-",転記作業用!Q271)</f>
        <v>-</v>
      </c>
      <c r="R271" s="203" t="str">
        <f>IF(転記作業用!$S271=0,"-",転記作業用!R271)</f>
        <v>-</v>
      </c>
      <c r="S271" s="203" t="str">
        <f>IF(転記作業用!$AB271=0,"-",転記作業用!T271)</f>
        <v>-</v>
      </c>
      <c r="T271" s="203" t="str">
        <f>IF(転記作業用!$AB271=0,"-",転記作業用!U271)</f>
        <v>-</v>
      </c>
      <c r="U271" s="203" t="str">
        <f>IF(転記作業用!$AB271=0,"-",転記作業用!V271)</f>
        <v>-</v>
      </c>
      <c r="V271" s="203" t="str">
        <f>IF(転記作業用!$AB271=0,"-",転記作業用!W271)</f>
        <v>-</v>
      </c>
      <c r="W271" s="203" t="str">
        <f>IF(転記作業用!$AB271=0,"-",転記作業用!X271)</f>
        <v>-</v>
      </c>
      <c r="X271" s="203" t="str">
        <f>IF(転記作業用!$AB271=0,"-",転記作業用!Y271)</f>
        <v>-</v>
      </c>
      <c r="Y271" s="203" t="str">
        <f>IF(転記作業用!$AB271=0,"-",転記作業用!Z271)</f>
        <v>-</v>
      </c>
      <c r="Z271" s="203" t="str">
        <f>IF(転記作業用!$AB271=0,"-",転記作業用!AA271)</f>
        <v>-</v>
      </c>
      <c r="AA271" s="203" t="str">
        <f>IF($G271=0,"*",IF(転記作業用!$AK271=0,"-",転記作業用!AC271))</f>
        <v>-</v>
      </c>
      <c r="AB271" s="203" t="str">
        <f>IF($G271=0,"*",IF(転記作業用!$AK271=0,"-",転記作業用!AD271))</f>
        <v>-</v>
      </c>
      <c r="AC271" s="203" t="str">
        <f>IF($G271=0,"*",IF(転記作業用!$AK271=0,"-",転記作業用!AE271))</f>
        <v>-</v>
      </c>
      <c r="AD271" s="203" t="str">
        <f>IF($G271=0,"*",IF(転記作業用!$AK271=0,"-",転記作業用!AF271))</f>
        <v>-</v>
      </c>
      <c r="AE271" s="203" t="str">
        <f>IF($G271=0,"*",IF(転記作業用!$AK271=0,"-",転記作業用!AG271))</f>
        <v>-</v>
      </c>
      <c r="AF271" s="203" t="str">
        <f>IF($G271=0,"*",IF(転記作業用!$AK271=0,"-",転記作業用!AH271))</f>
        <v>-</v>
      </c>
      <c r="AG271" s="203" t="str">
        <f>IF($G271=0,"*",IF(転記作業用!$AK271=0,"-",転記作業用!AI271))</f>
        <v>-</v>
      </c>
      <c r="AH271" s="203" t="str">
        <f>IF($G271=0,"*",IF(転記作業用!$AK271=0,"-",転記作業用!AJ271))</f>
        <v>-</v>
      </c>
      <c r="AI271" s="203" t="str">
        <f>IF($H271=0,"*",IF(転記作業用!$AW271=0,"-",転記作業用!AL271))</f>
        <v>-</v>
      </c>
      <c r="AJ271" s="203" t="str">
        <f>IF($H271=0,"*",IF(転記作業用!$AW271=0,"-",転記作業用!AM271))</f>
        <v>-</v>
      </c>
      <c r="AK271" s="203" t="str">
        <f>IF($H271=0,"*",IF(転記作業用!$AW271=0,"-",転記作業用!AN271))</f>
        <v>-</v>
      </c>
      <c r="AL271" s="203" t="str">
        <f>IF($H271=0,"*",IF(転記作業用!$AW271=0,"-",転記作業用!AO271))</f>
        <v>-</v>
      </c>
      <c r="AM271" s="203" t="str">
        <f>IF($H271=0,"*",IF(転記作業用!$AW271=0,"-",転記作業用!AP271))</f>
        <v>-</v>
      </c>
      <c r="AN271" s="203" t="str">
        <f>IF($H271=0,"*",IF(転記作業用!$AW271=0,"-",転記作業用!AQ271))</f>
        <v>-</v>
      </c>
      <c r="AO271" s="203" t="str">
        <f>IF($H271=0,"*",IF(転記作業用!$AW271=0,"-",転記作業用!AR271))</f>
        <v>-</v>
      </c>
      <c r="AP271" s="203" t="str">
        <f>IF($H271=0,"*",IF(転記作業用!$AW271=0,"-",転記作業用!AS271))</f>
        <v>-</v>
      </c>
      <c r="AQ271" s="203" t="str">
        <f>IF($H271=0,"*",IF(転記作業用!$AW271=0,"-",転記作業用!AT271))</f>
        <v>-</v>
      </c>
      <c r="AR271" s="203" t="str">
        <f>IF($H271=0,"*",IF(転記作業用!$AW271=0,"-",転記作業用!AU271))</f>
        <v>-</v>
      </c>
      <c r="AS271" s="203" t="str">
        <f>IF($H271=0,"*",IF(転記作業用!$AW271=0,"-",転記作業用!AV271))</f>
        <v>-</v>
      </c>
      <c r="AT271" s="203" t="str">
        <f>IF($I271=0,"*",IF(転記作業用!$BM271=0,"-",転記作業用!AX271))</f>
        <v>-</v>
      </c>
      <c r="AU271" s="203" t="str">
        <f>IF($I271=0,"*",IF(転記作業用!$BM271=0,"-",転記作業用!AY271))</f>
        <v>-</v>
      </c>
      <c r="AV271" s="203" t="str">
        <f>IF($I271=0,"*",IF(転記作業用!$BM271=0,"-",転記作業用!AZ271))</f>
        <v>-</v>
      </c>
      <c r="AW271" s="203" t="str">
        <f>IF($I271=0,"*",IF(転記作業用!$BM271=0,"-",転記作業用!BA271))</f>
        <v>-</v>
      </c>
      <c r="AX271" s="203" t="str">
        <f>IF($I271=0,"*",IF(転記作業用!$BM271=0,"-",転記作業用!BB271))</f>
        <v>-</v>
      </c>
      <c r="AY271" s="203" t="str">
        <f>IF($I271=0,"*",IF(転記作業用!$BM271=0,"-",転記作業用!BC271))</f>
        <v>-</v>
      </c>
      <c r="AZ271" s="203" t="str">
        <f>IF($I271=0,"*",IF(転記作業用!$BM271=0,"-",転記作業用!BD271))</f>
        <v>-</v>
      </c>
      <c r="BA271" s="203" t="str">
        <f>IF($I271=0,"*",IF(転記作業用!$BM271=0,"-",転記作業用!BE271))</f>
        <v>-</v>
      </c>
      <c r="BB271" s="203" t="str">
        <f>IF($I271=0,"*",IF(転記作業用!$BM271=0,"-",転記作業用!BF271))</f>
        <v>-</v>
      </c>
      <c r="BC271" s="203" t="str">
        <f>IF($I271=0,"*",IF(転記作業用!$BM271=0,"-",転記作業用!BG271))</f>
        <v>-</v>
      </c>
      <c r="BD271" s="203" t="str">
        <f>IF($I271=0,"*",IF(転記作業用!$BM271=0,"-",転記作業用!BH271))</f>
        <v>-</v>
      </c>
      <c r="BE271" s="203" t="str">
        <f>IF($I271=0,"*",IF(転記作業用!$BM271=0,"-",転記作業用!BI271))</f>
        <v>-</v>
      </c>
      <c r="BF271" s="203" t="str">
        <f>IF($I271=0,"*",IF(転記作業用!$BM271=0,"-",転記作業用!BJ271))</f>
        <v>-</v>
      </c>
      <c r="BG271" s="203" t="str">
        <f>IF($I271=0,"*",IF(転記作業用!$BM271=0,"-",転記作業用!BK271))</f>
        <v>-</v>
      </c>
      <c r="BH271" s="203" t="str">
        <f>IF($I271=0,"*",IF(転記作業用!$BM271=0,"-",転記作業用!BL271))</f>
        <v>-</v>
      </c>
      <c r="BI271" s="203" t="str">
        <f>IF('在宅生活改善調査（利用者票）'!BI280="","-",'在宅生活改善調査（利用者票）'!BI280)</f>
        <v>-</v>
      </c>
      <c r="BJ271" s="203" t="str">
        <f>IF($BI271=4,"*",IF(転記作業用!$CK271=0,"-",転記作業用!BO271))</f>
        <v>-</v>
      </c>
      <c r="BK271" s="203" t="str">
        <f>IF($BI271=4,"*",IF(転記作業用!$CK271=0,"-",転記作業用!BP271))</f>
        <v>-</v>
      </c>
      <c r="BL271" s="203" t="str">
        <f>IF($BI271=4,"*",IF(転記作業用!$CK271=0,"-",転記作業用!BQ271))</f>
        <v>-</v>
      </c>
      <c r="BM271" s="203" t="str">
        <f>IF($BI271=4,"*",IF(転記作業用!$CK271=0,"-",転記作業用!BR271))</f>
        <v>-</v>
      </c>
      <c r="BN271" s="203" t="str">
        <f>IF($BI271=4,"*",IF(転記作業用!$CK271=0,"-",転記作業用!BS271))</f>
        <v>-</v>
      </c>
      <c r="BO271" s="203" t="str">
        <f>IF($BI271=4,"*",IF(転記作業用!$CK271=0,"-",転記作業用!BT271))</f>
        <v>-</v>
      </c>
      <c r="BP271" s="203" t="str">
        <f>IF($BI271=4,"*",IF(転記作業用!$CK271=0,"-",転記作業用!BU271))</f>
        <v>-</v>
      </c>
      <c r="BQ271" s="203" t="str">
        <f>IF($BI271=4,"*",IF(転記作業用!$CK271=0,"-",転記作業用!BV271))</f>
        <v>-</v>
      </c>
      <c r="BR271" s="203" t="str">
        <f>IF($BI271=4,"*",IF(転記作業用!$CK271=0,"-",転記作業用!BW271))</f>
        <v>-</v>
      </c>
      <c r="BS271" s="203" t="str">
        <f>IF($BI271=4,"*",IF(転記作業用!$CK271=0,"-",転記作業用!BX271))</f>
        <v>-</v>
      </c>
      <c r="BT271" s="203" t="str">
        <f>IF($BI271=4,"*",IF(転記作業用!$CK271=0,"-",転記作業用!BY271))</f>
        <v>-</v>
      </c>
      <c r="BU271" s="203" t="str">
        <f>IF($BI271=4,"*",IF(転記作業用!$CK271=0,"-",転記作業用!BZ271))</f>
        <v>-</v>
      </c>
      <c r="BV271" s="203" t="str">
        <f>IF($BI271=4,"*",IF(転記作業用!$CK271=0,"-",転記作業用!CA271))</f>
        <v>-</v>
      </c>
      <c r="BW271" s="203" t="str">
        <f>IF($BI271=4,"*",IF(転記作業用!$CK271=0,"-",転記作業用!CB271))</f>
        <v>-</v>
      </c>
      <c r="BX271" s="203" t="str">
        <f>IF($BI271=4,"*",IF(転記作業用!$CK271=0,"-",転記作業用!CC271))</f>
        <v>-</v>
      </c>
      <c r="BY271" s="203" t="str">
        <f>IF($BI271=4,"*",IF(転記作業用!$CK271=0,"-",転記作業用!CD271))</f>
        <v>-</v>
      </c>
      <c r="BZ271" s="203" t="str">
        <f>IF($BI271=4,"*",IF(転記作業用!$CK271=0,"-",転記作業用!CE271))</f>
        <v>-</v>
      </c>
      <c r="CA271" s="203" t="str">
        <f>IF($BI271=4,"*",IF(転記作業用!$CK271=0,"-",転記作業用!CF271))</f>
        <v>-</v>
      </c>
      <c r="CB271" s="203" t="str">
        <f>IF($BI271=4,"*",IF(転記作業用!$CK271=0,"-",転記作業用!CG271))</f>
        <v>-</v>
      </c>
      <c r="CC271" s="203" t="str">
        <f>IF(転記作業用!$CJ271=0,"*",IF('在宅生活改善調査（利用者票）'!CC280="","-",'在宅生活改善調査（利用者票）'!CC280))</f>
        <v>*</v>
      </c>
      <c r="CD271" s="203" t="str">
        <f>IF(転記作業用!CI271=0,"*",IF('在宅生活改善調査（利用者票）'!CD280="","-",'在宅生活改善調査（利用者票）'!CD280))</f>
        <v>*</v>
      </c>
      <c r="CE271" s="203" t="str">
        <f>IF(CB271&lt;&gt;1,"*",IF('在宅生活改善調査（利用者票）'!CE280="","-",'在宅生活改善調査（利用者票）'!CE280))</f>
        <v>*</v>
      </c>
    </row>
    <row r="272" spans="2:83" x14ac:dyDescent="0.15">
      <c r="B272" s="203" t="str">
        <f>IF('在宅生活改善調査（利用者票）'!B281="","-",'在宅生活改善調査（利用者票）'!B281)</f>
        <v>-</v>
      </c>
      <c r="C272" s="203" t="str">
        <f>IF('在宅生活改善調査（利用者票）'!C281="","-",'在宅生活改善調査（利用者票）'!C281)</f>
        <v>-</v>
      </c>
      <c r="D272" s="203" t="str">
        <f>IF('在宅生活改善調査（利用者票）'!D281="","-",'在宅生活改善調査（利用者票）'!D281)</f>
        <v>-</v>
      </c>
      <c r="E272" s="203" t="str">
        <f>IF(転記作業用!$K272=0,"-",転記作業用!D272)</f>
        <v>-</v>
      </c>
      <c r="F272" s="203" t="str">
        <f>IF(転記作業用!$K272=0,"-",転記作業用!E272)</f>
        <v>-</v>
      </c>
      <c r="G272" s="203" t="str">
        <f>IF(転記作業用!$K272=0,"-",転記作業用!F272)</f>
        <v>-</v>
      </c>
      <c r="H272" s="203" t="str">
        <f>IF(転記作業用!$K272=0,"-",転記作業用!G272)</f>
        <v>-</v>
      </c>
      <c r="I272" s="203" t="str">
        <f>IF(転記作業用!$K272=0,"-",転記作業用!H272)</f>
        <v>-</v>
      </c>
      <c r="J272" s="203" t="str">
        <f>IF(転記作業用!$K272=0,"-",転記作業用!I272)</f>
        <v>-</v>
      </c>
      <c r="K272" s="203" t="str">
        <f>IF(転記作業用!$K272=0,"-",転記作業用!J272)</f>
        <v>-</v>
      </c>
      <c r="L272" s="203" t="str">
        <f>IF(転記作業用!$S272=0,"-",転記作業用!L272)</f>
        <v>-</v>
      </c>
      <c r="M272" s="203" t="str">
        <f>IF(転記作業用!$S272=0,"-",転記作業用!M272)</f>
        <v>-</v>
      </c>
      <c r="N272" s="203" t="str">
        <f>IF(転記作業用!$S272=0,"-",転記作業用!N272)</f>
        <v>-</v>
      </c>
      <c r="O272" s="203" t="str">
        <f>IF(転記作業用!$S272=0,"-",転記作業用!O272)</f>
        <v>-</v>
      </c>
      <c r="P272" s="203" t="str">
        <f>IF(転記作業用!$S272=0,"-",転記作業用!P272)</f>
        <v>-</v>
      </c>
      <c r="Q272" s="203" t="str">
        <f>IF(転記作業用!$S272=0,"-",転記作業用!Q272)</f>
        <v>-</v>
      </c>
      <c r="R272" s="203" t="str">
        <f>IF(転記作業用!$S272=0,"-",転記作業用!R272)</f>
        <v>-</v>
      </c>
      <c r="S272" s="203" t="str">
        <f>IF(転記作業用!$AB272=0,"-",転記作業用!T272)</f>
        <v>-</v>
      </c>
      <c r="T272" s="203" t="str">
        <f>IF(転記作業用!$AB272=0,"-",転記作業用!U272)</f>
        <v>-</v>
      </c>
      <c r="U272" s="203" t="str">
        <f>IF(転記作業用!$AB272=0,"-",転記作業用!V272)</f>
        <v>-</v>
      </c>
      <c r="V272" s="203" t="str">
        <f>IF(転記作業用!$AB272=0,"-",転記作業用!W272)</f>
        <v>-</v>
      </c>
      <c r="W272" s="203" t="str">
        <f>IF(転記作業用!$AB272=0,"-",転記作業用!X272)</f>
        <v>-</v>
      </c>
      <c r="X272" s="203" t="str">
        <f>IF(転記作業用!$AB272=0,"-",転記作業用!Y272)</f>
        <v>-</v>
      </c>
      <c r="Y272" s="203" t="str">
        <f>IF(転記作業用!$AB272=0,"-",転記作業用!Z272)</f>
        <v>-</v>
      </c>
      <c r="Z272" s="203" t="str">
        <f>IF(転記作業用!$AB272=0,"-",転記作業用!AA272)</f>
        <v>-</v>
      </c>
      <c r="AA272" s="203" t="str">
        <f>IF($G272=0,"*",IF(転記作業用!$AK272=0,"-",転記作業用!AC272))</f>
        <v>-</v>
      </c>
      <c r="AB272" s="203" t="str">
        <f>IF($G272=0,"*",IF(転記作業用!$AK272=0,"-",転記作業用!AD272))</f>
        <v>-</v>
      </c>
      <c r="AC272" s="203" t="str">
        <f>IF($G272=0,"*",IF(転記作業用!$AK272=0,"-",転記作業用!AE272))</f>
        <v>-</v>
      </c>
      <c r="AD272" s="203" t="str">
        <f>IF($G272=0,"*",IF(転記作業用!$AK272=0,"-",転記作業用!AF272))</f>
        <v>-</v>
      </c>
      <c r="AE272" s="203" t="str">
        <f>IF($G272=0,"*",IF(転記作業用!$AK272=0,"-",転記作業用!AG272))</f>
        <v>-</v>
      </c>
      <c r="AF272" s="203" t="str">
        <f>IF($G272=0,"*",IF(転記作業用!$AK272=0,"-",転記作業用!AH272))</f>
        <v>-</v>
      </c>
      <c r="AG272" s="203" t="str">
        <f>IF($G272=0,"*",IF(転記作業用!$AK272=0,"-",転記作業用!AI272))</f>
        <v>-</v>
      </c>
      <c r="AH272" s="203" t="str">
        <f>IF($G272=0,"*",IF(転記作業用!$AK272=0,"-",転記作業用!AJ272))</f>
        <v>-</v>
      </c>
      <c r="AI272" s="203" t="str">
        <f>IF($H272=0,"*",IF(転記作業用!$AW272=0,"-",転記作業用!AL272))</f>
        <v>-</v>
      </c>
      <c r="AJ272" s="203" t="str">
        <f>IF($H272=0,"*",IF(転記作業用!$AW272=0,"-",転記作業用!AM272))</f>
        <v>-</v>
      </c>
      <c r="AK272" s="203" t="str">
        <f>IF($H272=0,"*",IF(転記作業用!$AW272=0,"-",転記作業用!AN272))</f>
        <v>-</v>
      </c>
      <c r="AL272" s="203" t="str">
        <f>IF($H272=0,"*",IF(転記作業用!$AW272=0,"-",転記作業用!AO272))</f>
        <v>-</v>
      </c>
      <c r="AM272" s="203" t="str">
        <f>IF($H272=0,"*",IF(転記作業用!$AW272=0,"-",転記作業用!AP272))</f>
        <v>-</v>
      </c>
      <c r="AN272" s="203" t="str">
        <f>IF($H272=0,"*",IF(転記作業用!$AW272=0,"-",転記作業用!AQ272))</f>
        <v>-</v>
      </c>
      <c r="AO272" s="203" t="str">
        <f>IF($H272=0,"*",IF(転記作業用!$AW272=0,"-",転記作業用!AR272))</f>
        <v>-</v>
      </c>
      <c r="AP272" s="203" t="str">
        <f>IF($H272=0,"*",IF(転記作業用!$AW272=0,"-",転記作業用!AS272))</f>
        <v>-</v>
      </c>
      <c r="AQ272" s="203" t="str">
        <f>IF($H272=0,"*",IF(転記作業用!$AW272=0,"-",転記作業用!AT272))</f>
        <v>-</v>
      </c>
      <c r="AR272" s="203" t="str">
        <f>IF($H272=0,"*",IF(転記作業用!$AW272=0,"-",転記作業用!AU272))</f>
        <v>-</v>
      </c>
      <c r="AS272" s="203" t="str">
        <f>IF($H272=0,"*",IF(転記作業用!$AW272=0,"-",転記作業用!AV272))</f>
        <v>-</v>
      </c>
      <c r="AT272" s="203" t="str">
        <f>IF($I272=0,"*",IF(転記作業用!$BM272=0,"-",転記作業用!AX272))</f>
        <v>-</v>
      </c>
      <c r="AU272" s="203" t="str">
        <f>IF($I272=0,"*",IF(転記作業用!$BM272=0,"-",転記作業用!AY272))</f>
        <v>-</v>
      </c>
      <c r="AV272" s="203" t="str">
        <f>IF($I272=0,"*",IF(転記作業用!$BM272=0,"-",転記作業用!AZ272))</f>
        <v>-</v>
      </c>
      <c r="AW272" s="203" t="str">
        <f>IF($I272=0,"*",IF(転記作業用!$BM272=0,"-",転記作業用!BA272))</f>
        <v>-</v>
      </c>
      <c r="AX272" s="203" t="str">
        <f>IF($I272=0,"*",IF(転記作業用!$BM272=0,"-",転記作業用!BB272))</f>
        <v>-</v>
      </c>
      <c r="AY272" s="203" t="str">
        <f>IF($I272=0,"*",IF(転記作業用!$BM272=0,"-",転記作業用!BC272))</f>
        <v>-</v>
      </c>
      <c r="AZ272" s="203" t="str">
        <f>IF($I272=0,"*",IF(転記作業用!$BM272=0,"-",転記作業用!BD272))</f>
        <v>-</v>
      </c>
      <c r="BA272" s="203" t="str">
        <f>IF($I272=0,"*",IF(転記作業用!$BM272=0,"-",転記作業用!BE272))</f>
        <v>-</v>
      </c>
      <c r="BB272" s="203" t="str">
        <f>IF($I272=0,"*",IF(転記作業用!$BM272=0,"-",転記作業用!BF272))</f>
        <v>-</v>
      </c>
      <c r="BC272" s="203" t="str">
        <f>IF($I272=0,"*",IF(転記作業用!$BM272=0,"-",転記作業用!BG272))</f>
        <v>-</v>
      </c>
      <c r="BD272" s="203" t="str">
        <f>IF($I272=0,"*",IF(転記作業用!$BM272=0,"-",転記作業用!BH272))</f>
        <v>-</v>
      </c>
      <c r="BE272" s="203" t="str">
        <f>IF($I272=0,"*",IF(転記作業用!$BM272=0,"-",転記作業用!BI272))</f>
        <v>-</v>
      </c>
      <c r="BF272" s="203" t="str">
        <f>IF($I272=0,"*",IF(転記作業用!$BM272=0,"-",転記作業用!BJ272))</f>
        <v>-</v>
      </c>
      <c r="BG272" s="203" t="str">
        <f>IF($I272=0,"*",IF(転記作業用!$BM272=0,"-",転記作業用!BK272))</f>
        <v>-</v>
      </c>
      <c r="BH272" s="203" t="str">
        <f>IF($I272=0,"*",IF(転記作業用!$BM272=0,"-",転記作業用!BL272))</f>
        <v>-</v>
      </c>
      <c r="BI272" s="203" t="str">
        <f>IF('在宅生活改善調査（利用者票）'!BI281="","-",'在宅生活改善調査（利用者票）'!BI281)</f>
        <v>-</v>
      </c>
      <c r="BJ272" s="203" t="str">
        <f>IF($BI272=4,"*",IF(転記作業用!$CK272=0,"-",転記作業用!BO272))</f>
        <v>-</v>
      </c>
      <c r="BK272" s="203" t="str">
        <f>IF($BI272=4,"*",IF(転記作業用!$CK272=0,"-",転記作業用!BP272))</f>
        <v>-</v>
      </c>
      <c r="BL272" s="203" t="str">
        <f>IF($BI272=4,"*",IF(転記作業用!$CK272=0,"-",転記作業用!BQ272))</f>
        <v>-</v>
      </c>
      <c r="BM272" s="203" t="str">
        <f>IF($BI272=4,"*",IF(転記作業用!$CK272=0,"-",転記作業用!BR272))</f>
        <v>-</v>
      </c>
      <c r="BN272" s="203" t="str">
        <f>IF($BI272=4,"*",IF(転記作業用!$CK272=0,"-",転記作業用!BS272))</f>
        <v>-</v>
      </c>
      <c r="BO272" s="203" t="str">
        <f>IF($BI272=4,"*",IF(転記作業用!$CK272=0,"-",転記作業用!BT272))</f>
        <v>-</v>
      </c>
      <c r="BP272" s="203" t="str">
        <f>IF($BI272=4,"*",IF(転記作業用!$CK272=0,"-",転記作業用!BU272))</f>
        <v>-</v>
      </c>
      <c r="BQ272" s="203" t="str">
        <f>IF($BI272=4,"*",IF(転記作業用!$CK272=0,"-",転記作業用!BV272))</f>
        <v>-</v>
      </c>
      <c r="BR272" s="203" t="str">
        <f>IF($BI272=4,"*",IF(転記作業用!$CK272=0,"-",転記作業用!BW272))</f>
        <v>-</v>
      </c>
      <c r="BS272" s="203" t="str">
        <f>IF($BI272=4,"*",IF(転記作業用!$CK272=0,"-",転記作業用!BX272))</f>
        <v>-</v>
      </c>
      <c r="BT272" s="203" t="str">
        <f>IF($BI272=4,"*",IF(転記作業用!$CK272=0,"-",転記作業用!BY272))</f>
        <v>-</v>
      </c>
      <c r="BU272" s="203" t="str">
        <f>IF($BI272=4,"*",IF(転記作業用!$CK272=0,"-",転記作業用!BZ272))</f>
        <v>-</v>
      </c>
      <c r="BV272" s="203" t="str">
        <f>IF($BI272=4,"*",IF(転記作業用!$CK272=0,"-",転記作業用!CA272))</f>
        <v>-</v>
      </c>
      <c r="BW272" s="203" t="str">
        <f>IF($BI272=4,"*",IF(転記作業用!$CK272=0,"-",転記作業用!CB272))</f>
        <v>-</v>
      </c>
      <c r="BX272" s="203" t="str">
        <f>IF($BI272=4,"*",IF(転記作業用!$CK272=0,"-",転記作業用!CC272))</f>
        <v>-</v>
      </c>
      <c r="BY272" s="203" t="str">
        <f>IF($BI272=4,"*",IF(転記作業用!$CK272=0,"-",転記作業用!CD272))</f>
        <v>-</v>
      </c>
      <c r="BZ272" s="203" t="str">
        <f>IF($BI272=4,"*",IF(転記作業用!$CK272=0,"-",転記作業用!CE272))</f>
        <v>-</v>
      </c>
      <c r="CA272" s="203" t="str">
        <f>IF($BI272=4,"*",IF(転記作業用!$CK272=0,"-",転記作業用!CF272))</f>
        <v>-</v>
      </c>
      <c r="CB272" s="203" t="str">
        <f>IF($BI272=4,"*",IF(転記作業用!$CK272=0,"-",転記作業用!CG272))</f>
        <v>-</v>
      </c>
      <c r="CC272" s="203" t="str">
        <f>IF(転記作業用!$CJ272=0,"*",IF('在宅生活改善調査（利用者票）'!CC281="","-",'在宅生活改善調査（利用者票）'!CC281))</f>
        <v>*</v>
      </c>
      <c r="CD272" s="203" t="str">
        <f>IF(転記作業用!CI272=0,"*",IF('在宅生活改善調査（利用者票）'!CD281="","-",'在宅生活改善調査（利用者票）'!CD281))</f>
        <v>*</v>
      </c>
      <c r="CE272" s="203" t="str">
        <f>IF(CB272&lt;&gt;1,"*",IF('在宅生活改善調査（利用者票）'!CE281="","-",'在宅生活改善調査（利用者票）'!CE281))</f>
        <v>*</v>
      </c>
    </row>
    <row r="273" spans="2:83" x14ac:dyDescent="0.15">
      <c r="B273" s="203" t="str">
        <f>IF('在宅生活改善調査（利用者票）'!B282="","-",'在宅生活改善調査（利用者票）'!B282)</f>
        <v>-</v>
      </c>
      <c r="C273" s="203" t="str">
        <f>IF('在宅生活改善調査（利用者票）'!C282="","-",'在宅生活改善調査（利用者票）'!C282)</f>
        <v>-</v>
      </c>
      <c r="D273" s="203" t="str">
        <f>IF('在宅生活改善調査（利用者票）'!D282="","-",'在宅生活改善調査（利用者票）'!D282)</f>
        <v>-</v>
      </c>
      <c r="E273" s="203" t="str">
        <f>IF(転記作業用!$K273=0,"-",転記作業用!D273)</f>
        <v>-</v>
      </c>
      <c r="F273" s="203" t="str">
        <f>IF(転記作業用!$K273=0,"-",転記作業用!E273)</f>
        <v>-</v>
      </c>
      <c r="G273" s="203" t="str">
        <f>IF(転記作業用!$K273=0,"-",転記作業用!F273)</f>
        <v>-</v>
      </c>
      <c r="H273" s="203" t="str">
        <f>IF(転記作業用!$K273=0,"-",転記作業用!G273)</f>
        <v>-</v>
      </c>
      <c r="I273" s="203" t="str">
        <f>IF(転記作業用!$K273=0,"-",転記作業用!H273)</f>
        <v>-</v>
      </c>
      <c r="J273" s="203" t="str">
        <f>IF(転記作業用!$K273=0,"-",転記作業用!I273)</f>
        <v>-</v>
      </c>
      <c r="K273" s="203" t="str">
        <f>IF(転記作業用!$K273=0,"-",転記作業用!J273)</f>
        <v>-</v>
      </c>
      <c r="L273" s="203" t="str">
        <f>IF(転記作業用!$S273=0,"-",転記作業用!L273)</f>
        <v>-</v>
      </c>
      <c r="M273" s="203" t="str">
        <f>IF(転記作業用!$S273=0,"-",転記作業用!M273)</f>
        <v>-</v>
      </c>
      <c r="N273" s="203" t="str">
        <f>IF(転記作業用!$S273=0,"-",転記作業用!N273)</f>
        <v>-</v>
      </c>
      <c r="O273" s="203" t="str">
        <f>IF(転記作業用!$S273=0,"-",転記作業用!O273)</f>
        <v>-</v>
      </c>
      <c r="P273" s="203" t="str">
        <f>IF(転記作業用!$S273=0,"-",転記作業用!P273)</f>
        <v>-</v>
      </c>
      <c r="Q273" s="203" t="str">
        <f>IF(転記作業用!$S273=0,"-",転記作業用!Q273)</f>
        <v>-</v>
      </c>
      <c r="R273" s="203" t="str">
        <f>IF(転記作業用!$S273=0,"-",転記作業用!R273)</f>
        <v>-</v>
      </c>
      <c r="S273" s="203" t="str">
        <f>IF(転記作業用!$AB273=0,"-",転記作業用!T273)</f>
        <v>-</v>
      </c>
      <c r="T273" s="203" t="str">
        <f>IF(転記作業用!$AB273=0,"-",転記作業用!U273)</f>
        <v>-</v>
      </c>
      <c r="U273" s="203" t="str">
        <f>IF(転記作業用!$AB273=0,"-",転記作業用!V273)</f>
        <v>-</v>
      </c>
      <c r="V273" s="203" t="str">
        <f>IF(転記作業用!$AB273=0,"-",転記作業用!W273)</f>
        <v>-</v>
      </c>
      <c r="W273" s="203" t="str">
        <f>IF(転記作業用!$AB273=0,"-",転記作業用!X273)</f>
        <v>-</v>
      </c>
      <c r="X273" s="203" t="str">
        <f>IF(転記作業用!$AB273=0,"-",転記作業用!Y273)</f>
        <v>-</v>
      </c>
      <c r="Y273" s="203" t="str">
        <f>IF(転記作業用!$AB273=0,"-",転記作業用!Z273)</f>
        <v>-</v>
      </c>
      <c r="Z273" s="203" t="str">
        <f>IF(転記作業用!$AB273=0,"-",転記作業用!AA273)</f>
        <v>-</v>
      </c>
      <c r="AA273" s="203" t="str">
        <f>IF($G273=0,"*",IF(転記作業用!$AK273=0,"-",転記作業用!AC273))</f>
        <v>-</v>
      </c>
      <c r="AB273" s="203" t="str">
        <f>IF($G273=0,"*",IF(転記作業用!$AK273=0,"-",転記作業用!AD273))</f>
        <v>-</v>
      </c>
      <c r="AC273" s="203" t="str">
        <f>IF($G273=0,"*",IF(転記作業用!$AK273=0,"-",転記作業用!AE273))</f>
        <v>-</v>
      </c>
      <c r="AD273" s="203" t="str">
        <f>IF($G273=0,"*",IF(転記作業用!$AK273=0,"-",転記作業用!AF273))</f>
        <v>-</v>
      </c>
      <c r="AE273" s="203" t="str">
        <f>IF($G273=0,"*",IF(転記作業用!$AK273=0,"-",転記作業用!AG273))</f>
        <v>-</v>
      </c>
      <c r="AF273" s="203" t="str">
        <f>IF($G273=0,"*",IF(転記作業用!$AK273=0,"-",転記作業用!AH273))</f>
        <v>-</v>
      </c>
      <c r="AG273" s="203" t="str">
        <f>IF($G273=0,"*",IF(転記作業用!$AK273=0,"-",転記作業用!AI273))</f>
        <v>-</v>
      </c>
      <c r="AH273" s="203" t="str">
        <f>IF($G273=0,"*",IF(転記作業用!$AK273=0,"-",転記作業用!AJ273))</f>
        <v>-</v>
      </c>
      <c r="AI273" s="203" t="str">
        <f>IF($H273=0,"*",IF(転記作業用!$AW273=0,"-",転記作業用!AL273))</f>
        <v>-</v>
      </c>
      <c r="AJ273" s="203" t="str">
        <f>IF($H273=0,"*",IF(転記作業用!$AW273=0,"-",転記作業用!AM273))</f>
        <v>-</v>
      </c>
      <c r="AK273" s="203" t="str">
        <f>IF($H273=0,"*",IF(転記作業用!$AW273=0,"-",転記作業用!AN273))</f>
        <v>-</v>
      </c>
      <c r="AL273" s="203" t="str">
        <f>IF($H273=0,"*",IF(転記作業用!$AW273=0,"-",転記作業用!AO273))</f>
        <v>-</v>
      </c>
      <c r="AM273" s="203" t="str">
        <f>IF($H273=0,"*",IF(転記作業用!$AW273=0,"-",転記作業用!AP273))</f>
        <v>-</v>
      </c>
      <c r="AN273" s="203" t="str">
        <f>IF($H273=0,"*",IF(転記作業用!$AW273=0,"-",転記作業用!AQ273))</f>
        <v>-</v>
      </c>
      <c r="AO273" s="203" t="str">
        <f>IF($H273=0,"*",IF(転記作業用!$AW273=0,"-",転記作業用!AR273))</f>
        <v>-</v>
      </c>
      <c r="AP273" s="203" t="str">
        <f>IF($H273=0,"*",IF(転記作業用!$AW273=0,"-",転記作業用!AS273))</f>
        <v>-</v>
      </c>
      <c r="AQ273" s="203" t="str">
        <f>IF($H273=0,"*",IF(転記作業用!$AW273=0,"-",転記作業用!AT273))</f>
        <v>-</v>
      </c>
      <c r="AR273" s="203" t="str">
        <f>IF($H273=0,"*",IF(転記作業用!$AW273=0,"-",転記作業用!AU273))</f>
        <v>-</v>
      </c>
      <c r="AS273" s="203" t="str">
        <f>IF($H273=0,"*",IF(転記作業用!$AW273=0,"-",転記作業用!AV273))</f>
        <v>-</v>
      </c>
      <c r="AT273" s="203" t="str">
        <f>IF($I273=0,"*",IF(転記作業用!$BM273=0,"-",転記作業用!AX273))</f>
        <v>-</v>
      </c>
      <c r="AU273" s="203" t="str">
        <f>IF($I273=0,"*",IF(転記作業用!$BM273=0,"-",転記作業用!AY273))</f>
        <v>-</v>
      </c>
      <c r="AV273" s="203" t="str">
        <f>IF($I273=0,"*",IF(転記作業用!$BM273=0,"-",転記作業用!AZ273))</f>
        <v>-</v>
      </c>
      <c r="AW273" s="203" t="str">
        <f>IF($I273=0,"*",IF(転記作業用!$BM273=0,"-",転記作業用!BA273))</f>
        <v>-</v>
      </c>
      <c r="AX273" s="203" t="str">
        <f>IF($I273=0,"*",IF(転記作業用!$BM273=0,"-",転記作業用!BB273))</f>
        <v>-</v>
      </c>
      <c r="AY273" s="203" t="str">
        <f>IF($I273=0,"*",IF(転記作業用!$BM273=0,"-",転記作業用!BC273))</f>
        <v>-</v>
      </c>
      <c r="AZ273" s="203" t="str">
        <f>IF($I273=0,"*",IF(転記作業用!$BM273=0,"-",転記作業用!BD273))</f>
        <v>-</v>
      </c>
      <c r="BA273" s="203" t="str">
        <f>IF($I273=0,"*",IF(転記作業用!$BM273=0,"-",転記作業用!BE273))</f>
        <v>-</v>
      </c>
      <c r="BB273" s="203" t="str">
        <f>IF($I273=0,"*",IF(転記作業用!$BM273=0,"-",転記作業用!BF273))</f>
        <v>-</v>
      </c>
      <c r="BC273" s="203" t="str">
        <f>IF($I273=0,"*",IF(転記作業用!$BM273=0,"-",転記作業用!BG273))</f>
        <v>-</v>
      </c>
      <c r="BD273" s="203" t="str">
        <f>IF($I273=0,"*",IF(転記作業用!$BM273=0,"-",転記作業用!BH273))</f>
        <v>-</v>
      </c>
      <c r="BE273" s="203" t="str">
        <f>IF($I273=0,"*",IF(転記作業用!$BM273=0,"-",転記作業用!BI273))</f>
        <v>-</v>
      </c>
      <c r="BF273" s="203" t="str">
        <f>IF($I273=0,"*",IF(転記作業用!$BM273=0,"-",転記作業用!BJ273))</f>
        <v>-</v>
      </c>
      <c r="BG273" s="203" t="str">
        <f>IF($I273=0,"*",IF(転記作業用!$BM273=0,"-",転記作業用!BK273))</f>
        <v>-</v>
      </c>
      <c r="BH273" s="203" t="str">
        <f>IF($I273=0,"*",IF(転記作業用!$BM273=0,"-",転記作業用!BL273))</f>
        <v>-</v>
      </c>
      <c r="BI273" s="203" t="str">
        <f>IF('在宅生活改善調査（利用者票）'!BI282="","-",'在宅生活改善調査（利用者票）'!BI282)</f>
        <v>-</v>
      </c>
      <c r="BJ273" s="203" t="str">
        <f>IF($BI273=4,"*",IF(転記作業用!$CK273=0,"-",転記作業用!BO273))</f>
        <v>-</v>
      </c>
      <c r="BK273" s="203" t="str">
        <f>IF($BI273=4,"*",IF(転記作業用!$CK273=0,"-",転記作業用!BP273))</f>
        <v>-</v>
      </c>
      <c r="BL273" s="203" t="str">
        <f>IF($BI273=4,"*",IF(転記作業用!$CK273=0,"-",転記作業用!BQ273))</f>
        <v>-</v>
      </c>
      <c r="BM273" s="203" t="str">
        <f>IF($BI273=4,"*",IF(転記作業用!$CK273=0,"-",転記作業用!BR273))</f>
        <v>-</v>
      </c>
      <c r="BN273" s="203" t="str">
        <f>IF($BI273=4,"*",IF(転記作業用!$CK273=0,"-",転記作業用!BS273))</f>
        <v>-</v>
      </c>
      <c r="BO273" s="203" t="str">
        <f>IF($BI273=4,"*",IF(転記作業用!$CK273=0,"-",転記作業用!BT273))</f>
        <v>-</v>
      </c>
      <c r="BP273" s="203" t="str">
        <f>IF($BI273=4,"*",IF(転記作業用!$CK273=0,"-",転記作業用!BU273))</f>
        <v>-</v>
      </c>
      <c r="BQ273" s="203" t="str">
        <f>IF($BI273=4,"*",IF(転記作業用!$CK273=0,"-",転記作業用!BV273))</f>
        <v>-</v>
      </c>
      <c r="BR273" s="203" t="str">
        <f>IF($BI273=4,"*",IF(転記作業用!$CK273=0,"-",転記作業用!BW273))</f>
        <v>-</v>
      </c>
      <c r="BS273" s="203" t="str">
        <f>IF($BI273=4,"*",IF(転記作業用!$CK273=0,"-",転記作業用!BX273))</f>
        <v>-</v>
      </c>
      <c r="BT273" s="203" t="str">
        <f>IF($BI273=4,"*",IF(転記作業用!$CK273=0,"-",転記作業用!BY273))</f>
        <v>-</v>
      </c>
      <c r="BU273" s="203" t="str">
        <f>IF($BI273=4,"*",IF(転記作業用!$CK273=0,"-",転記作業用!BZ273))</f>
        <v>-</v>
      </c>
      <c r="BV273" s="203" t="str">
        <f>IF($BI273=4,"*",IF(転記作業用!$CK273=0,"-",転記作業用!CA273))</f>
        <v>-</v>
      </c>
      <c r="BW273" s="203" t="str">
        <f>IF($BI273=4,"*",IF(転記作業用!$CK273=0,"-",転記作業用!CB273))</f>
        <v>-</v>
      </c>
      <c r="BX273" s="203" t="str">
        <f>IF($BI273=4,"*",IF(転記作業用!$CK273=0,"-",転記作業用!CC273))</f>
        <v>-</v>
      </c>
      <c r="BY273" s="203" t="str">
        <f>IF($BI273=4,"*",IF(転記作業用!$CK273=0,"-",転記作業用!CD273))</f>
        <v>-</v>
      </c>
      <c r="BZ273" s="203" t="str">
        <f>IF($BI273=4,"*",IF(転記作業用!$CK273=0,"-",転記作業用!CE273))</f>
        <v>-</v>
      </c>
      <c r="CA273" s="203" t="str">
        <f>IF($BI273=4,"*",IF(転記作業用!$CK273=0,"-",転記作業用!CF273))</f>
        <v>-</v>
      </c>
      <c r="CB273" s="203" t="str">
        <f>IF($BI273=4,"*",IF(転記作業用!$CK273=0,"-",転記作業用!CG273))</f>
        <v>-</v>
      </c>
      <c r="CC273" s="203" t="str">
        <f>IF(転記作業用!$CJ273=0,"*",IF('在宅生活改善調査（利用者票）'!CC282="","-",'在宅生活改善調査（利用者票）'!CC282))</f>
        <v>*</v>
      </c>
      <c r="CD273" s="203" t="str">
        <f>IF(転記作業用!CI273=0,"*",IF('在宅生活改善調査（利用者票）'!CD282="","-",'在宅生活改善調査（利用者票）'!CD282))</f>
        <v>*</v>
      </c>
      <c r="CE273" s="203" t="str">
        <f>IF(CB273&lt;&gt;1,"*",IF('在宅生活改善調査（利用者票）'!CE282="","-",'在宅生活改善調査（利用者票）'!CE282))</f>
        <v>*</v>
      </c>
    </row>
    <row r="274" spans="2:83" x14ac:dyDescent="0.15">
      <c r="B274" s="203" t="str">
        <f>IF('在宅生活改善調査（利用者票）'!B283="","-",'在宅生活改善調査（利用者票）'!B283)</f>
        <v>-</v>
      </c>
      <c r="C274" s="203" t="str">
        <f>IF('在宅生活改善調査（利用者票）'!C283="","-",'在宅生活改善調査（利用者票）'!C283)</f>
        <v>-</v>
      </c>
      <c r="D274" s="203" t="str">
        <f>IF('在宅生活改善調査（利用者票）'!D283="","-",'在宅生活改善調査（利用者票）'!D283)</f>
        <v>-</v>
      </c>
      <c r="E274" s="203" t="str">
        <f>IF(転記作業用!$K274=0,"-",転記作業用!D274)</f>
        <v>-</v>
      </c>
      <c r="F274" s="203" t="str">
        <f>IF(転記作業用!$K274=0,"-",転記作業用!E274)</f>
        <v>-</v>
      </c>
      <c r="G274" s="203" t="str">
        <f>IF(転記作業用!$K274=0,"-",転記作業用!F274)</f>
        <v>-</v>
      </c>
      <c r="H274" s="203" t="str">
        <f>IF(転記作業用!$K274=0,"-",転記作業用!G274)</f>
        <v>-</v>
      </c>
      <c r="I274" s="203" t="str">
        <f>IF(転記作業用!$K274=0,"-",転記作業用!H274)</f>
        <v>-</v>
      </c>
      <c r="J274" s="203" t="str">
        <f>IF(転記作業用!$K274=0,"-",転記作業用!I274)</f>
        <v>-</v>
      </c>
      <c r="K274" s="203" t="str">
        <f>IF(転記作業用!$K274=0,"-",転記作業用!J274)</f>
        <v>-</v>
      </c>
      <c r="L274" s="203" t="str">
        <f>IF(転記作業用!$S274=0,"-",転記作業用!L274)</f>
        <v>-</v>
      </c>
      <c r="M274" s="203" t="str">
        <f>IF(転記作業用!$S274=0,"-",転記作業用!M274)</f>
        <v>-</v>
      </c>
      <c r="N274" s="203" t="str">
        <f>IF(転記作業用!$S274=0,"-",転記作業用!N274)</f>
        <v>-</v>
      </c>
      <c r="O274" s="203" t="str">
        <f>IF(転記作業用!$S274=0,"-",転記作業用!O274)</f>
        <v>-</v>
      </c>
      <c r="P274" s="203" t="str">
        <f>IF(転記作業用!$S274=0,"-",転記作業用!P274)</f>
        <v>-</v>
      </c>
      <c r="Q274" s="203" t="str">
        <f>IF(転記作業用!$S274=0,"-",転記作業用!Q274)</f>
        <v>-</v>
      </c>
      <c r="R274" s="203" t="str">
        <f>IF(転記作業用!$S274=0,"-",転記作業用!R274)</f>
        <v>-</v>
      </c>
      <c r="S274" s="203" t="str">
        <f>IF(転記作業用!$AB274=0,"-",転記作業用!T274)</f>
        <v>-</v>
      </c>
      <c r="T274" s="203" t="str">
        <f>IF(転記作業用!$AB274=0,"-",転記作業用!U274)</f>
        <v>-</v>
      </c>
      <c r="U274" s="203" t="str">
        <f>IF(転記作業用!$AB274=0,"-",転記作業用!V274)</f>
        <v>-</v>
      </c>
      <c r="V274" s="203" t="str">
        <f>IF(転記作業用!$AB274=0,"-",転記作業用!W274)</f>
        <v>-</v>
      </c>
      <c r="W274" s="203" t="str">
        <f>IF(転記作業用!$AB274=0,"-",転記作業用!X274)</f>
        <v>-</v>
      </c>
      <c r="X274" s="203" t="str">
        <f>IF(転記作業用!$AB274=0,"-",転記作業用!Y274)</f>
        <v>-</v>
      </c>
      <c r="Y274" s="203" t="str">
        <f>IF(転記作業用!$AB274=0,"-",転記作業用!Z274)</f>
        <v>-</v>
      </c>
      <c r="Z274" s="203" t="str">
        <f>IF(転記作業用!$AB274=0,"-",転記作業用!AA274)</f>
        <v>-</v>
      </c>
      <c r="AA274" s="203" t="str">
        <f>IF($G274=0,"*",IF(転記作業用!$AK274=0,"-",転記作業用!AC274))</f>
        <v>-</v>
      </c>
      <c r="AB274" s="203" t="str">
        <f>IF($G274=0,"*",IF(転記作業用!$AK274=0,"-",転記作業用!AD274))</f>
        <v>-</v>
      </c>
      <c r="AC274" s="203" t="str">
        <f>IF($G274=0,"*",IF(転記作業用!$AK274=0,"-",転記作業用!AE274))</f>
        <v>-</v>
      </c>
      <c r="AD274" s="203" t="str">
        <f>IF($G274=0,"*",IF(転記作業用!$AK274=0,"-",転記作業用!AF274))</f>
        <v>-</v>
      </c>
      <c r="AE274" s="203" t="str">
        <f>IF($G274=0,"*",IF(転記作業用!$AK274=0,"-",転記作業用!AG274))</f>
        <v>-</v>
      </c>
      <c r="AF274" s="203" t="str">
        <f>IF($G274=0,"*",IF(転記作業用!$AK274=0,"-",転記作業用!AH274))</f>
        <v>-</v>
      </c>
      <c r="AG274" s="203" t="str">
        <f>IF($G274=0,"*",IF(転記作業用!$AK274=0,"-",転記作業用!AI274))</f>
        <v>-</v>
      </c>
      <c r="AH274" s="203" t="str">
        <f>IF($G274=0,"*",IF(転記作業用!$AK274=0,"-",転記作業用!AJ274))</f>
        <v>-</v>
      </c>
      <c r="AI274" s="203" t="str">
        <f>IF($H274=0,"*",IF(転記作業用!$AW274=0,"-",転記作業用!AL274))</f>
        <v>-</v>
      </c>
      <c r="AJ274" s="203" t="str">
        <f>IF($H274=0,"*",IF(転記作業用!$AW274=0,"-",転記作業用!AM274))</f>
        <v>-</v>
      </c>
      <c r="AK274" s="203" t="str">
        <f>IF($H274=0,"*",IF(転記作業用!$AW274=0,"-",転記作業用!AN274))</f>
        <v>-</v>
      </c>
      <c r="AL274" s="203" t="str">
        <f>IF($H274=0,"*",IF(転記作業用!$AW274=0,"-",転記作業用!AO274))</f>
        <v>-</v>
      </c>
      <c r="AM274" s="203" t="str">
        <f>IF($H274=0,"*",IF(転記作業用!$AW274=0,"-",転記作業用!AP274))</f>
        <v>-</v>
      </c>
      <c r="AN274" s="203" t="str">
        <f>IF($H274=0,"*",IF(転記作業用!$AW274=0,"-",転記作業用!AQ274))</f>
        <v>-</v>
      </c>
      <c r="AO274" s="203" t="str">
        <f>IF($H274=0,"*",IF(転記作業用!$AW274=0,"-",転記作業用!AR274))</f>
        <v>-</v>
      </c>
      <c r="AP274" s="203" t="str">
        <f>IF($H274=0,"*",IF(転記作業用!$AW274=0,"-",転記作業用!AS274))</f>
        <v>-</v>
      </c>
      <c r="AQ274" s="203" t="str">
        <f>IF($H274=0,"*",IF(転記作業用!$AW274=0,"-",転記作業用!AT274))</f>
        <v>-</v>
      </c>
      <c r="AR274" s="203" t="str">
        <f>IF($H274=0,"*",IF(転記作業用!$AW274=0,"-",転記作業用!AU274))</f>
        <v>-</v>
      </c>
      <c r="AS274" s="203" t="str">
        <f>IF($H274=0,"*",IF(転記作業用!$AW274=0,"-",転記作業用!AV274))</f>
        <v>-</v>
      </c>
      <c r="AT274" s="203" t="str">
        <f>IF($I274=0,"*",IF(転記作業用!$BM274=0,"-",転記作業用!AX274))</f>
        <v>-</v>
      </c>
      <c r="AU274" s="203" t="str">
        <f>IF($I274=0,"*",IF(転記作業用!$BM274=0,"-",転記作業用!AY274))</f>
        <v>-</v>
      </c>
      <c r="AV274" s="203" t="str">
        <f>IF($I274=0,"*",IF(転記作業用!$BM274=0,"-",転記作業用!AZ274))</f>
        <v>-</v>
      </c>
      <c r="AW274" s="203" t="str">
        <f>IF($I274=0,"*",IF(転記作業用!$BM274=0,"-",転記作業用!BA274))</f>
        <v>-</v>
      </c>
      <c r="AX274" s="203" t="str">
        <f>IF($I274=0,"*",IF(転記作業用!$BM274=0,"-",転記作業用!BB274))</f>
        <v>-</v>
      </c>
      <c r="AY274" s="203" t="str">
        <f>IF($I274=0,"*",IF(転記作業用!$BM274=0,"-",転記作業用!BC274))</f>
        <v>-</v>
      </c>
      <c r="AZ274" s="203" t="str">
        <f>IF($I274=0,"*",IF(転記作業用!$BM274=0,"-",転記作業用!BD274))</f>
        <v>-</v>
      </c>
      <c r="BA274" s="203" t="str">
        <f>IF($I274=0,"*",IF(転記作業用!$BM274=0,"-",転記作業用!BE274))</f>
        <v>-</v>
      </c>
      <c r="BB274" s="203" t="str">
        <f>IF($I274=0,"*",IF(転記作業用!$BM274=0,"-",転記作業用!BF274))</f>
        <v>-</v>
      </c>
      <c r="BC274" s="203" t="str">
        <f>IF($I274=0,"*",IF(転記作業用!$BM274=0,"-",転記作業用!BG274))</f>
        <v>-</v>
      </c>
      <c r="BD274" s="203" t="str">
        <f>IF($I274=0,"*",IF(転記作業用!$BM274=0,"-",転記作業用!BH274))</f>
        <v>-</v>
      </c>
      <c r="BE274" s="203" t="str">
        <f>IF($I274=0,"*",IF(転記作業用!$BM274=0,"-",転記作業用!BI274))</f>
        <v>-</v>
      </c>
      <c r="BF274" s="203" t="str">
        <f>IF($I274=0,"*",IF(転記作業用!$BM274=0,"-",転記作業用!BJ274))</f>
        <v>-</v>
      </c>
      <c r="BG274" s="203" t="str">
        <f>IF($I274=0,"*",IF(転記作業用!$BM274=0,"-",転記作業用!BK274))</f>
        <v>-</v>
      </c>
      <c r="BH274" s="203" t="str">
        <f>IF($I274=0,"*",IF(転記作業用!$BM274=0,"-",転記作業用!BL274))</f>
        <v>-</v>
      </c>
      <c r="BI274" s="203" t="str">
        <f>IF('在宅生活改善調査（利用者票）'!BI283="","-",'在宅生活改善調査（利用者票）'!BI283)</f>
        <v>-</v>
      </c>
      <c r="BJ274" s="203" t="str">
        <f>IF($BI274=4,"*",IF(転記作業用!$CK274=0,"-",転記作業用!BO274))</f>
        <v>-</v>
      </c>
      <c r="BK274" s="203" t="str">
        <f>IF($BI274=4,"*",IF(転記作業用!$CK274=0,"-",転記作業用!BP274))</f>
        <v>-</v>
      </c>
      <c r="BL274" s="203" t="str">
        <f>IF($BI274=4,"*",IF(転記作業用!$CK274=0,"-",転記作業用!BQ274))</f>
        <v>-</v>
      </c>
      <c r="BM274" s="203" t="str">
        <f>IF($BI274=4,"*",IF(転記作業用!$CK274=0,"-",転記作業用!BR274))</f>
        <v>-</v>
      </c>
      <c r="BN274" s="203" t="str">
        <f>IF($BI274=4,"*",IF(転記作業用!$CK274=0,"-",転記作業用!BS274))</f>
        <v>-</v>
      </c>
      <c r="BO274" s="203" t="str">
        <f>IF($BI274=4,"*",IF(転記作業用!$CK274=0,"-",転記作業用!BT274))</f>
        <v>-</v>
      </c>
      <c r="BP274" s="203" t="str">
        <f>IF($BI274=4,"*",IF(転記作業用!$CK274=0,"-",転記作業用!BU274))</f>
        <v>-</v>
      </c>
      <c r="BQ274" s="203" t="str">
        <f>IF($BI274=4,"*",IF(転記作業用!$CK274=0,"-",転記作業用!BV274))</f>
        <v>-</v>
      </c>
      <c r="BR274" s="203" t="str">
        <f>IF($BI274=4,"*",IF(転記作業用!$CK274=0,"-",転記作業用!BW274))</f>
        <v>-</v>
      </c>
      <c r="BS274" s="203" t="str">
        <f>IF($BI274=4,"*",IF(転記作業用!$CK274=0,"-",転記作業用!BX274))</f>
        <v>-</v>
      </c>
      <c r="BT274" s="203" t="str">
        <f>IF($BI274=4,"*",IF(転記作業用!$CK274=0,"-",転記作業用!BY274))</f>
        <v>-</v>
      </c>
      <c r="BU274" s="203" t="str">
        <f>IF($BI274=4,"*",IF(転記作業用!$CK274=0,"-",転記作業用!BZ274))</f>
        <v>-</v>
      </c>
      <c r="BV274" s="203" t="str">
        <f>IF($BI274=4,"*",IF(転記作業用!$CK274=0,"-",転記作業用!CA274))</f>
        <v>-</v>
      </c>
      <c r="BW274" s="203" t="str">
        <f>IF($BI274=4,"*",IF(転記作業用!$CK274=0,"-",転記作業用!CB274))</f>
        <v>-</v>
      </c>
      <c r="BX274" s="203" t="str">
        <f>IF($BI274=4,"*",IF(転記作業用!$CK274=0,"-",転記作業用!CC274))</f>
        <v>-</v>
      </c>
      <c r="BY274" s="203" t="str">
        <f>IF($BI274=4,"*",IF(転記作業用!$CK274=0,"-",転記作業用!CD274))</f>
        <v>-</v>
      </c>
      <c r="BZ274" s="203" t="str">
        <f>IF($BI274=4,"*",IF(転記作業用!$CK274=0,"-",転記作業用!CE274))</f>
        <v>-</v>
      </c>
      <c r="CA274" s="203" t="str">
        <f>IF($BI274=4,"*",IF(転記作業用!$CK274=0,"-",転記作業用!CF274))</f>
        <v>-</v>
      </c>
      <c r="CB274" s="203" t="str">
        <f>IF($BI274=4,"*",IF(転記作業用!$CK274=0,"-",転記作業用!CG274))</f>
        <v>-</v>
      </c>
      <c r="CC274" s="203" t="str">
        <f>IF(転記作業用!$CJ274=0,"*",IF('在宅生活改善調査（利用者票）'!CC283="","-",'在宅生活改善調査（利用者票）'!CC283))</f>
        <v>*</v>
      </c>
      <c r="CD274" s="203" t="str">
        <f>IF(転記作業用!CI274=0,"*",IF('在宅生活改善調査（利用者票）'!CD283="","-",'在宅生活改善調査（利用者票）'!CD283))</f>
        <v>*</v>
      </c>
      <c r="CE274" s="203" t="str">
        <f>IF(CB274&lt;&gt;1,"*",IF('在宅生活改善調査（利用者票）'!CE283="","-",'在宅生活改善調査（利用者票）'!CE283))</f>
        <v>*</v>
      </c>
    </row>
    <row r="275" spans="2:83" x14ac:dyDescent="0.15">
      <c r="B275" s="203" t="str">
        <f>IF('在宅生活改善調査（利用者票）'!B284="","-",'在宅生活改善調査（利用者票）'!B284)</f>
        <v>-</v>
      </c>
      <c r="C275" s="203" t="str">
        <f>IF('在宅生活改善調査（利用者票）'!C284="","-",'在宅生活改善調査（利用者票）'!C284)</f>
        <v>-</v>
      </c>
      <c r="D275" s="203" t="str">
        <f>IF('在宅生活改善調査（利用者票）'!D284="","-",'在宅生活改善調査（利用者票）'!D284)</f>
        <v>-</v>
      </c>
      <c r="E275" s="203" t="str">
        <f>IF(転記作業用!$K275=0,"-",転記作業用!D275)</f>
        <v>-</v>
      </c>
      <c r="F275" s="203" t="str">
        <f>IF(転記作業用!$K275=0,"-",転記作業用!E275)</f>
        <v>-</v>
      </c>
      <c r="G275" s="203" t="str">
        <f>IF(転記作業用!$K275=0,"-",転記作業用!F275)</f>
        <v>-</v>
      </c>
      <c r="H275" s="203" t="str">
        <f>IF(転記作業用!$K275=0,"-",転記作業用!G275)</f>
        <v>-</v>
      </c>
      <c r="I275" s="203" t="str">
        <f>IF(転記作業用!$K275=0,"-",転記作業用!H275)</f>
        <v>-</v>
      </c>
      <c r="J275" s="203" t="str">
        <f>IF(転記作業用!$K275=0,"-",転記作業用!I275)</f>
        <v>-</v>
      </c>
      <c r="K275" s="203" t="str">
        <f>IF(転記作業用!$K275=0,"-",転記作業用!J275)</f>
        <v>-</v>
      </c>
      <c r="L275" s="203" t="str">
        <f>IF(転記作業用!$S275=0,"-",転記作業用!L275)</f>
        <v>-</v>
      </c>
      <c r="M275" s="203" t="str">
        <f>IF(転記作業用!$S275=0,"-",転記作業用!M275)</f>
        <v>-</v>
      </c>
      <c r="N275" s="203" t="str">
        <f>IF(転記作業用!$S275=0,"-",転記作業用!N275)</f>
        <v>-</v>
      </c>
      <c r="O275" s="203" t="str">
        <f>IF(転記作業用!$S275=0,"-",転記作業用!O275)</f>
        <v>-</v>
      </c>
      <c r="P275" s="203" t="str">
        <f>IF(転記作業用!$S275=0,"-",転記作業用!P275)</f>
        <v>-</v>
      </c>
      <c r="Q275" s="203" t="str">
        <f>IF(転記作業用!$S275=0,"-",転記作業用!Q275)</f>
        <v>-</v>
      </c>
      <c r="R275" s="203" t="str">
        <f>IF(転記作業用!$S275=0,"-",転記作業用!R275)</f>
        <v>-</v>
      </c>
      <c r="S275" s="203" t="str">
        <f>IF(転記作業用!$AB275=0,"-",転記作業用!T275)</f>
        <v>-</v>
      </c>
      <c r="T275" s="203" t="str">
        <f>IF(転記作業用!$AB275=0,"-",転記作業用!U275)</f>
        <v>-</v>
      </c>
      <c r="U275" s="203" t="str">
        <f>IF(転記作業用!$AB275=0,"-",転記作業用!V275)</f>
        <v>-</v>
      </c>
      <c r="V275" s="203" t="str">
        <f>IF(転記作業用!$AB275=0,"-",転記作業用!W275)</f>
        <v>-</v>
      </c>
      <c r="W275" s="203" t="str">
        <f>IF(転記作業用!$AB275=0,"-",転記作業用!X275)</f>
        <v>-</v>
      </c>
      <c r="X275" s="203" t="str">
        <f>IF(転記作業用!$AB275=0,"-",転記作業用!Y275)</f>
        <v>-</v>
      </c>
      <c r="Y275" s="203" t="str">
        <f>IF(転記作業用!$AB275=0,"-",転記作業用!Z275)</f>
        <v>-</v>
      </c>
      <c r="Z275" s="203" t="str">
        <f>IF(転記作業用!$AB275=0,"-",転記作業用!AA275)</f>
        <v>-</v>
      </c>
      <c r="AA275" s="203" t="str">
        <f>IF($G275=0,"*",IF(転記作業用!$AK275=0,"-",転記作業用!AC275))</f>
        <v>-</v>
      </c>
      <c r="AB275" s="203" t="str">
        <f>IF($G275=0,"*",IF(転記作業用!$AK275=0,"-",転記作業用!AD275))</f>
        <v>-</v>
      </c>
      <c r="AC275" s="203" t="str">
        <f>IF($G275=0,"*",IF(転記作業用!$AK275=0,"-",転記作業用!AE275))</f>
        <v>-</v>
      </c>
      <c r="AD275" s="203" t="str">
        <f>IF($G275=0,"*",IF(転記作業用!$AK275=0,"-",転記作業用!AF275))</f>
        <v>-</v>
      </c>
      <c r="AE275" s="203" t="str">
        <f>IF($G275=0,"*",IF(転記作業用!$AK275=0,"-",転記作業用!AG275))</f>
        <v>-</v>
      </c>
      <c r="AF275" s="203" t="str">
        <f>IF($G275=0,"*",IF(転記作業用!$AK275=0,"-",転記作業用!AH275))</f>
        <v>-</v>
      </c>
      <c r="AG275" s="203" t="str">
        <f>IF($G275=0,"*",IF(転記作業用!$AK275=0,"-",転記作業用!AI275))</f>
        <v>-</v>
      </c>
      <c r="AH275" s="203" t="str">
        <f>IF($G275=0,"*",IF(転記作業用!$AK275=0,"-",転記作業用!AJ275))</f>
        <v>-</v>
      </c>
      <c r="AI275" s="203" t="str">
        <f>IF($H275=0,"*",IF(転記作業用!$AW275=0,"-",転記作業用!AL275))</f>
        <v>-</v>
      </c>
      <c r="AJ275" s="203" t="str">
        <f>IF($H275=0,"*",IF(転記作業用!$AW275=0,"-",転記作業用!AM275))</f>
        <v>-</v>
      </c>
      <c r="AK275" s="203" t="str">
        <f>IF($H275=0,"*",IF(転記作業用!$AW275=0,"-",転記作業用!AN275))</f>
        <v>-</v>
      </c>
      <c r="AL275" s="203" t="str">
        <f>IF($H275=0,"*",IF(転記作業用!$AW275=0,"-",転記作業用!AO275))</f>
        <v>-</v>
      </c>
      <c r="AM275" s="203" t="str">
        <f>IF($H275=0,"*",IF(転記作業用!$AW275=0,"-",転記作業用!AP275))</f>
        <v>-</v>
      </c>
      <c r="AN275" s="203" t="str">
        <f>IF($H275=0,"*",IF(転記作業用!$AW275=0,"-",転記作業用!AQ275))</f>
        <v>-</v>
      </c>
      <c r="AO275" s="203" t="str">
        <f>IF($H275=0,"*",IF(転記作業用!$AW275=0,"-",転記作業用!AR275))</f>
        <v>-</v>
      </c>
      <c r="AP275" s="203" t="str">
        <f>IF($H275=0,"*",IF(転記作業用!$AW275=0,"-",転記作業用!AS275))</f>
        <v>-</v>
      </c>
      <c r="AQ275" s="203" t="str">
        <f>IF($H275=0,"*",IF(転記作業用!$AW275=0,"-",転記作業用!AT275))</f>
        <v>-</v>
      </c>
      <c r="AR275" s="203" t="str">
        <f>IF($H275=0,"*",IF(転記作業用!$AW275=0,"-",転記作業用!AU275))</f>
        <v>-</v>
      </c>
      <c r="AS275" s="203" t="str">
        <f>IF($H275=0,"*",IF(転記作業用!$AW275=0,"-",転記作業用!AV275))</f>
        <v>-</v>
      </c>
      <c r="AT275" s="203" t="str">
        <f>IF($I275=0,"*",IF(転記作業用!$BM275=0,"-",転記作業用!AX275))</f>
        <v>-</v>
      </c>
      <c r="AU275" s="203" t="str">
        <f>IF($I275=0,"*",IF(転記作業用!$BM275=0,"-",転記作業用!AY275))</f>
        <v>-</v>
      </c>
      <c r="AV275" s="203" t="str">
        <f>IF($I275=0,"*",IF(転記作業用!$BM275=0,"-",転記作業用!AZ275))</f>
        <v>-</v>
      </c>
      <c r="AW275" s="203" t="str">
        <f>IF($I275=0,"*",IF(転記作業用!$BM275=0,"-",転記作業用!BA275))</f>
        <v>-</v>
      </c>
      <c r="AX275" s="203" t="str">
        <f>IF($I275=0,"*",IF(転記作業用!$BM275=0,"-",転記作業用!BB275))</f>
        <v>-</v>
      </c>
      <c r="AY275" s="203" t="str">
        <f>IF($I275=0,"*",IF(転記作業用!$BM275=0,"-",転記作業用!BC275))</f>
        <v>-</v>
      </c>
      <c r="AZ275" s="203" t="str">
        <f>IF($I275=0,"*",IF(転記作業用!$BM275=0,"-",転記作業用!BD275))</f>
        <v>-</v>
      </c>
      <c r="BA275" s="203" t="str">
        <f>IF($I275=0,"*",IF(転記作業用!$BM275=0,"-",転記作業用!BE275))</f>
        <v>-</v>
      </c>
      <c r="BB275" s="203" t="str">
        <f>IF($I275=0,"*",IF(転記作業用!$BM275=0,"-",転記作業用!BF275))</f>
        <v>-</v>
      </c>
      <c r="BC275" s="203" t="str">
        <f>IF($I275=0,"*",IF(転記作業用!$BM275=0,"-",転記作業用!BG275))</f>
        <v>-</v>
      </c>
      <c r="BD275" s="203" t="str">
        <f>IF($I275=0,"*",IF(転記作業用!$BM275=0,"-",転記作業用!BH275))</f>
        <v>-</v>
      </c>
      <c r="BE275" s="203" t="str">
        <f>IF($I275=0,"*",IF(転記作業用!$BM275=0,"-",転記作業用!BI275))</f>
        <v>-</v>
      </c>
      <c r="BF275" s="203" t="str">
        <f>IF($I275=0,"*",IF(転記作業用!$BM275=0,"-",転記作業用!BJ275))</f>
        <v>-</v>
      </c>
      <c r="BG275" s="203" t="str">
        <f>IF($I275=0,"*",IF(転記作業用!$BM275=0,"-",転記作業用!BK275))</f>
        <v>-</v>
      </c>
      <c r="BH275" s="203" t="str">
        <f>IF($I275=0,"*",IF(転記作業用!$BM275=0,"-",転記作業用!BL275))</f>
        <v>-</v>
      </c>
      <c r="BI275" s="203" t="str">
        <f>IF('在宅生活改善調査（利用者票）'!BI284="","-",'在宅生活改善調査（利用者票）'!BI284)</f>
        <v>-</v>
      </c>
      <c r="BJ275" s="203" t="str">
        <f>IF($BI275=4,"*",IF(転記作業用!$CK275=0,"-",転記作業用!BO275))</f>
        <v>-</v>
      </c>
      <c r="BK275" s="203" t="str">
        <f>IF($BI275=4,"*",IF(転記作業用!$CK275=0,"-",転記作業用!BP275))</f>
        <v>-</v>
      </c>
      <c r="BL275" s="203" t="str">
        <f>IF($BI275=4,"*",IF(転記作業用!$CK275=0,"-",転記作業用!BQ275))</f>
        <v>-</v>
      </c>
      <c r="BM275" s="203" t="str">
        <f>IF($BI275=4,"*",IF(転記作業用!$CK275=0,"-",転記作業用!BR275))</f>
        <v>-</v>
      </c>
      <c r="BN275" s="203" t="str">
        <f>IF($BI275=4,"*",IF(転記作業用!$CK275=0,"-",転記作業用!BS275))</f>
        <v>-</v>
      </c>
      <c r="BO275" s="203" t="str">
        <f>IF($BI275=4,"*",IF(転記作業用!$CK275=0,"-",転記作業用!BT275))</f>
        <v>-</v>
      </c>
      <c r="BP275" s="203" t="str">
        <f>IF($BI275=4,"*",IF(転記作業用!$CK275=0,"-",転記作業用!BU275))</f>
        <v>-</v>
      </c>
      <c r="BQ275" s="203" t="str">
        <f>IF($BI275=4,"*",IF(転記作業用!$CK275=0,"-",転記作業用!BV275))</f>
        <v>-</v>
      </c>
      <c r="BR275" s="203" t="str">
        <f>IF($BI275=4,"*",IF(転記作業用!$CK275=0,"-",転記作業用!BW275))</f>
        <v>-</v>
      </c>
      <c r="BS275" s="203" t="str">
        <f>IF($BI275=4,"*",IF(転記作業用!$CK275=0,"-",転記作業用!BX275))</f>
        <v>-</v>
      </c>
      <c r="BT275" s="203" t="str">
        <f>IF($BI275=4,"*",IF(転記作業用!$CK275=0,"-",転記作業用!BY275))</f>
        <v>-</v>
      </c>
      <c r="BU275" s="203" t="str">
        <f>IF($BI275=4,"*",IF(転記作業用!$CK275=0,"-",転記作業用!BZ275))</f>
        <v>-</v>
      </c>
      <c r="BV275" s="203" t="str">
        <f>IF($BI275=4,"*",IF(転記作業用!$CK275=0,"-",転記作業用!CA275))</f>
        <v>-</v>
      </c>
      <c r="BW275" s="203" t="str">
        <f>IF($BI275=4,"*",IF(転記作業用!$CK275=0,"-",転記作業用!CB275))</f>
        <v>-</v>
      </c>
      <c r="BX275" s="203" t="str">
        <f>IF($BI275=4,"*",IF(転記作業用!$CK275=0,"-",転記作業用!CC275))</f>
        <v>-</v>
      </c>
      <c r="BY275" s="203" t="str">
        <f>IF($BI275=4,"*",IF(転記作業用!$CK275=0,"-",転記作業用!CD275))</f>
        <v>-</v>
      </c>
      <c r="BZ275" s="203" t="str">
        <f>IF($BI275=4,"*",IF(転記作業用!$CK275=0,"-",転記作業用!CE275))</f>
        <v>-</v>
      </c>
      <c r="CA275" s="203" t="str">
        <f>IF($BI275=4,"*",IF(転記作業用!$CK275=0,"-",転記作業用!CF275))</f>
        <v>-</v>
      </c>
      <c r="CB275" s="203" t="str">
        <f>IF($BI275=4,"*",IF(転記作業用!$CK275=0,"-",転記作業用!CG275))</f>
        <v>-</v>
      </c>
      <c r="CC275" s="203" t="str">
        <f>IF(転記作業用!$CJ275=0,"*",IF('在宅生活改善調査（利用者票）'!CC284="","-",'在宅生活改善調査（利用者票）'!CC284))</f>
        <v>*</v>
      </c>
      <c r="CD275" s="203" t="str">
        <f>IF(転記作業用!CI275=0,"*",IF('在宅生活改善調査（利用者票）'!CD284="","-",'在宅生活改善調査（利用者票）'!CD284))</f>
        <v>*</v>
      </c>
      <c r="CE275" s="203" t="str">
        <f>IF(CB275&lt;&gt;1,"*",IF('在宅生活改善調査（利用者票）'!CE284="","-",'在宅生活改善調査（利用者票）'!CE284))</f>
        <v>*</v>
      </c>
    </row>
    <row r="276" spans="2:83" x14ac:dyDescent="0.15">
      <c r="B276" s="203" t="str">
        <f>IF('在宅生活改善調査（利用者票）'!B285="","-",'在宅生活改善調査（利用者票）'!B285)</f>
        <v>-</v>
      </c>
      <c r="C276" s="203" t="str">
        <f>IF('在宅生活改善調査（利用者票）'!C285="","-",'在宅生活改善調査（利用者票）'!C285)</f>
        <v>-</v>
      </c>
      <c r="D276" s="203" t="str">
        <f>IF('在宅生活改善調査（利用者票）'!D285="","-",'在宅生活改善調査（利用者票）'!D285)</f>
        <v>-</v>
      </c>
      <c r="E276" s="203" t="str">
        <f>IF(転記作業用!$K276=0,"-",転記作業用!D276)</f>
        <v>-</v>
      </c>
      <c r="F276" s="203" t="str">
        <f>IF(転記作業用!$K276=0,"-",転記作業用!E276)</f>
        <v>-</v>
      </c>
      <c r="G276" s="203" t="str">
        <f>IF(転記作業用!$K276=0,"-",転記作業用!F276)</f>
        <v>-</v>
      </c>
      <c r="H276" s="203" t="str">
        <f>IF(転記作業用!$K276=0,"-",転記作業用!G276)</f>
        <v>-</v>
      </c>
      <c r="I276" s="203" t="str">
        <f>IF(転記作業用!$K276=0,"-",転記作業用!H276)</f>
        <v>-</v>
      </c>
      <c r="J276" s="203" t="str">
        <f>IF(転記作業用!$K276=0,"-",転記作業用!I276)</f>
        <v>-</v>
      </c>
      <c r="K276" s="203" t="str">
        <f>IF(転記作業用!$K276=0,"-",転記作業用!J276)</f>
        <v>-</v>
      </c>
      <c r="L276" s="203" t="str">
        <f>IF(転記作業用!$S276=0,"-",転記作業用!L276)</f>
        <v>-</v>
      </c>
      <c r="M276" s="203" t="str">
        <f>IF(転記作業用!$S276=0,"-",転記作業用!M276)</f>
        <v>-</v>
      </c>
      <c r="N276" s="203" t="str">
        <f>IF(転記作業用!$S276=0,"-",転記作業用!N276)</f>
        <v>-</v>
      </c>
      <c r="O276" s="203" t="str">
        <f>IF(転記作業用!$S276=0,"-",転記作業用!O276)</f>
        <v>-</v>
      </c>
      <c r="P276" s="203" t="str">
        <f>IF(転記作業用!$S276=0,"-",転記作業用!P276)</f>
        <v>-</v>
      </c>
      <c r="Q276" s="203" t="str">
        <f>IF(転記作業用!$S276=0,"-",転記作業用!Q276)</f>
        <v>-</v>
      </c>
      <c r="R276" s="203" t="str">
        <f>IF(転記作業用!$S276=0,"-",転記作業用!R276)</f>
        <v>-</v>
      </c>
      <c r="S276" s="203" t="str">
        <f>IF(転記作業用!$AB276=0,"-",転記作業用!T276)</f>
        <v>-</v>
      </c>
      <c r="T276" s="203" t="str">
        <f>IF(転記作業用!$AB276=0,"-",転記作業用!U276)</f>
        <v>-</v>
      </c>
      <c r="U276" s="203" t="str">
        <f>IF(転記作業用!$AB276=0,"-",転記作業用!V276)</f>
        <v>-</v>
      </c>
      <c r="V276" s="203" t="str">
        <f>IF(転記作業用!$AB276=0,"-",転記作業用!W276)</f>
        <v>-</v>
      </c>
      <c r="W276" s="203" t="str">
        <f>IF(転記作業用!$AB276=0,"-",転記作業用!X276)</f>
        <v>-</v>
      </c>
      <c r="X276" s="203" t="str">
        <f>IF(転記作業用!$AB276=0,"-",転記作業用!Y276)</f>
        <v>-</v>
      </c>
      <c r="Y276" s="203" t="str">
        <f>IF(転記作業用!$AB276=0,"-",転記作業用!Z276)</f>
        <v>-</v>
      </c>
      <c r="Z276" s="203" t="str">
        <f>IF(転記作業用!$AB276=0,"-",転記作業用!AA276)</f>
        <v>-</v>
      </c>
      <c r="AA276" s="203" t="str">
        <f>IF($G276=0,"*",IF(転記作業用!$AK276=0,"-",転記作業用!AC276))</f>
        <v>-</v>
      </c>
      <c r="AB276" s="203" t="str">
        <f>IF($G276=0,"*",IF(転記作業用!$AK276=0,"-",転記作業用!AD276))</f>
        <v>-</v>
      </c>
      <c r="AC276" s="203" t="str">
        <f>IF($G276=0,"*",IF(転記作業用!$AK276=0,"-",転記作業用!AE276))</f>
        <v>-</v>
      </c>
      <c r="AD276" s="203" t="str">
        <f>IF($G276=0,"*",IF(転記作業用!$AK276=0,"-",転記作業用!AF276))</f>
        <v>-</v>
      </c>
      <c r="AE276" s="203" t="str">
        <f>IF($G276=0,"*",IF(転記作業用!$AK276=0,"-",転記作業用!AG276))</f>
        <v>-</v>
      </c>
      <c r="AF276" s="203" t="str">
        <f>IF($G276=0,"*",IF(転記作業用!$AK276=0,"-",転記作業用!AH276))</f>
        <v>-</v>
      </c>
      <c r="AG276" s="203" t="str">
        <f>IF($G276=0,"*",IF(転記作業用!$AK276=0,"-",転記作業用!AI276))</f>
        <v>-</v>
      </c>
      <c r="AH276" s="203" t="str">
        <f>IF($G276=0,"*",IF(転記作業用!$AK276=0,"-",転記作業用!AJ276))</f>
        <v>-</v>
      </c>
      <c r="AI276" s="203" t="str">
        <f>IF($H276=0,"*",IF(転記作業用!$AW276=0,"-",転記作業用!AL276))</f>
        <v>-</v>
      </c>
      <c r="AJ276" s="203" t="str">
        <f>IF($H276=0,"*",IF(転記作業用!$AW276=0,"-",転記作業用!AM276))</f>
        <v>-</v>
      </c>
      <c r="AK276" s="203" t="str">
        <f>IF($H276=0,"*",IF(転記作業用!$AW276=0,"-",転記作業用!AN276))</f>
        <v>-</v>
      </c>
      <c r="AL276" s="203" t="str">
        <f>IF($H276=0,"*",IF(転記作業用!$AW276=0,"-",転記作業用!AO276))</f>
        <v>-</v>
      </c>
      <c r="AM276" s="203" t="str">
        <f>IF($H276=0,"*",IF(転記作業用!$AW276=0,"-",転記作業用!AP276))</f>
        <v>-</v>
      </c>
      <c r="AN276" s="203" t="str">
        <f>IF($H276=0,"*",IF(転記作業用!$AW276=0,"-",転記作業用!AQ276))</f>
        <v>-</v>
      </c>
      <c r="AO276" s="203" t="str">
        <f>IF($H276=0,"*",IF(転記作業用!$AW276=0,"-",転記作業用!AR276))</f>
        <v>-</v>
      </c>
      <c r="AP276" s="203" t="str">
        <f>IF($H276=0,"*",IF(転記作業用!$AW276=0,"-",転記作業用!AS276))</f>
        <v>-</v>
      </c>
      <c r="AQ276" s="203" t="str">
        <f>IF($H276=0,"*",IF(転記作業用!$AW276=0,"-",転記作業用!AT276))</f>
        <v>-</v>
      </c>
      <c r="AR276" s="203" t="str">
        <f>IF($H276=0,"*",IF(転記作業用!$AW276=0,"-",転記作業用!AU276))</f>
        <v>-</v>
      </c>
      <c r="AS276" s="203" t="str">
        <f>IF($H276=0,"*",IF(転記作業用!$AW276=0,"-",転記作業用!AV276))</f>
        <v>-</v>
      </c>
      <c r="AT276" s="203" t="str">
        <f>IF($I276=0,"*",IF(転記作業用!$BM276=0,"-",転記作業用!AX276))</f>
        <v>-</v>
      </c>
      <c r="AU276" s="203" t="str">
        <f>IF($I276=0,"*",IF(転記作業用!$BM276=0,"-",転記作業用!AY276))</f>
        <v>-</v>
      </c>
      <c r="AV276" s="203" t="str">
        <f>IF($I276=0,"*",IF(転記作業用!$BM276=0,"-",転記作業用!AZ276))</f>
        <v>-</v>
      </c>
      <c r="AW276" s="203" t="str">
        <f>IF($I276=0,"*",IF(転記作業用!$BM276=0,"-",転記作業用!BA276))</f>
        <v>-</v>
      </c>
      <c r="AX276" s="203" t="str">
        <f>IF($I276=0,"*",IF(転記作業用!$BM276=0,"-",転記作業用!BB276))</f>
        <v>-</v>
      </c>
      <c r="AY276" s="203" t="str">
        <f>IF($I276=0,"*",IF(転記作業用!$BM276=0,"-",転記作業用!BC276))</f>
        <v>-</v>
      </c>
      <c r="AZ276" s="203" t="str">
        <f>IF($I276=0,"*",IF(転記作業用!$BM276=0,"-",転記作業用!BD276))</f>
        <v>-</v>
      </c>
      <c r="BA276" s="203" t="str">
        <f>IF($I276=0,"*",IF(転記作業用!$BM276=0,"-",転記作業用!BE276))</f>
        <v>-</v>
      </c>
      <c r="BB276" s="203" t="str">
        <f>IF($I276=0,"*",IF(転記作業用!$BM276=0,"-",転記作業用!BF276))</f>
        <v>-</v>
      </c>
      <c r="BC276" s="203" t="str">
        <f>IF($I276=0,"*",IF(転記作業用!$BM276=0,"-",転記作業用!BG276))</f>
        <v>-</v>
      </c>
      <c r="BD276" s="203" t="str">
        <f>IF($I276=0,"*",IF(転記作業用!$BM276=0,"-",転記作業用!BH276))</f>
        <v>-</v>
      </c>
      <c r="BE276" s="203" t="str">
        <f>IF($I276=0,"*",IF(転記作業用!$BM276=0,"-",転記作業用!BI276))</f>
        <v>-</v>
      </c>
      <c r="BF276" s="203" t="str">
        <f>IF($I276=0,"*",IF(転記作業用!$BM276=0,"-",転記作業用!BJ276))</f>
        <v>-</v>
      </c>
      <c r="BG276" s="203" t="str">
        <f>IF($I276=0,"*",IF(転記作業用!$BM276=0,"-",転記作業用!BK276))</f>
        <v>-</v>
      </c>
      <c r="BH276" s="203" t="str">
        <f>IF($I276=0,"*",IF(転記作業用!$BM276=0,"-",転記作業用!BL276))</f>
        <v>-</v>
      </c>
      <c r="BI276" s="203" t="str">
        <f>IF('在宅生活改善調査（利用者票）'!BI285="","-",'在宅生活改善調査（利用者票）'!BI285)</f>
        <v>-</v>
      </c>
      <c r="BJ276" s="203" t="str">
        <f>IF($BI276=4,"*",IF(転記作業用!$CK276=0,"-",転記作業用!BO276))</f>
        <v>-</v>
      </c>
      <c r="BK276" s="203" t="str">
        <f>IF($BI276=4,"*",IF(転記作業用!$CK276=0,"-",転記作業用!BP276))</f>
        <v>-</v>
      </c>
      <c r="BL276" s="203" t="str">
        <f>IF($BI276=4,"*",IF(転記作業用!$CK276=0,"-",転記作業用!BQ276))</f>
        <v>-</v>
      </c>
      <c r="BM276" s="203" t="str">
        <f>IF($BI276=4,"*",IF(転記作業用!$CK276=0,"-",転記作業用!BR276))</f>
        <v>-</v>
      </c>
      <c r="BN276" s="203" t="str">
        <f>IF($BI276=4,"*",IF(転記作業用!$CK276=0,"-",転記作業用!BS276))</f>
        <v>-</v>
      </c>
      <c r="BO276" s="203" t="str">
        <f>IF($BI276=4,"*",IF(転記作業用!$CK276=0,"-",転記作業用!BT276))</f>
        <v>-</v>
      </c>
      <c r="BP276" s="203" t="str">
        <f>IF($BI276=4,"*",IF(転記作業用!$CK276=0,"-",転記作業用!BU276))</f>
        <v>-</v>
      </c>
      <c r="BQ276" s="203" t="str">
        <f>IF($BI276=4,"*",IF(転記作業用!$CK276=0,"-",転記作業用!BV276))</f>
        <v>-</v>
      </c>
      <c r="BR276" s="203" t="str">
        <f>IF($BI276=4,"*",IF(転記作業用!$CK276=0,"-",転記作業用!BW276))</f>
        <v>-</v>
      </c>
      <c r="BS276" s="203" t="str">
        <f>IF($BI276=4,"*",IF(転記作業用!$CK276=0,"-",転記作業用!BX276))</f>
        <v>-</v>
      </c>
      <c r="BT276" s="203" t="str">
        <f>IF($BI276=4,"*",IF(転記作業用!$CK276=0,"-",転記作業用!BY276))</f>
        <v>-</v>
      </c>
      <c r="BU276" s="203" t="str">
        <f>IF($BI276=4,"*",IF(転記作業用!$CK276=0,"-",転記作業用!BZ276))</f>
        <v>-</v>
      </c>
      <c r="BV276" s="203" t="str">
        <f>IF($BI276=4,"*",IF(転記作業用!$CK276=0,"-",転記作業用!CA276))</f>
        <v>-</v>
      </c>
      <c r="BW276" s="203" t="str">
        <f>IF($BI276=4,"*",IF(転記作業用!$CK276=0,"-",転記作業用!CB276))</f>
        <v>-</v>
      </c>
      <c r="BX276" s="203" t="str">
        <f>IF($BI276=4,"*",IF(転記作業用!$CK276=0,"-",転記作業用!CC276))</f>
        <v>-</v>
      </c>
      <c r="BY276" s="203" t="str">
        <f>IF($BI276=4,"*",IF(転記作業用!$CK276=0,"-",転記作業用!CD276))</f>
        <v>-</v>
      </c>
      <c r="BZ276" s="203" t="str">
        <f>IF($BI276=4,"*",IF(転記作業用!$CK276=0,"-",転記作業用!CE276))</f>
        <v>-</v>
      </c>
      <c r="CA276" s="203" t="str">
        <f>IF($BI276=4,"*",IF(転記作業用!$CK276=0,"-",転記作業用!CF276))</f>
        <v>-</v>
      </c>
      <c r="CB276" s="203" t="str">
        <f>IF($BI276=4,"*",IF(転記作業用!$CK276=0,"-",転記作業用!CG276))</f>
        <v>-</v>
      </c>
      <c r="CC276" s="203" t="str">
        <f>IF(転記作業用!$CJ276=0,"*",IF('在宅生活改善調査（利用者票）'!CC285="","-",'在宅生活改善調査（利用者票）'!CC285))</f>
        <v>*</v>
      </c>
      <c r="CD276" s="203" t="str">
        <f>IF(転記作業用!CI276=0,"*",IF('在宅生活改善調査（利用者票）'!CD285="","-",'在宅生活改善調査（利用者票）'!CD285))</f>
        <v>*</v>
      </c>
      <c r="CE276" s="203" t="str">
        <f>IF(CB276&lt;&gt;1,"*",IF('在宅生活改善調査（利用者票）'!CE285="","-",'在宅生活改善調査（利用者票）'!CE285))</f>
        <v>*</v>
      </c>
    </row>
    <row r="277" spans="2:83" x14ac:dyDescent="0.15">
      <c r="B277" s="203" t="str">
        <f>IF('在宅生活改善調査（利用者票）'!B286="","-",'在宅生活改善調査（利用者票）'!B286)</f>
        <v>-</v>
      </c>
      <c r="C277" s="203" t="str">
        <f>IF('在宅生活改善調査（利用者票）'!C286="","-",'在宅生活改善調査（利用者票）'!C286)</f>
        <v>-</v>
      </c>
      <c r="D277" s="203" t="str">
        <f>IF('在宅生活改善調査（利用者票）'!D286="","-",'在宅生活改善調査（利用者票）'!D286)</f>
        <v>-</v>
      </c>
      <c r="E277" s="203" t="str">
        <f>IF(転記作業用!$K277=0,"-",転記作業用!D277)</f>
        <v>-</v>
      </c>
      <c r="F277" s="203" t="str">
        <f>IF(転記作業用!$K277=0,"-",転記作業用!E277)</f>
        <v>-</v>
      </c>
      <c r="G277" s="203" t="str">
        <f>IF(転記作業用!$K277=0,"-",転記作業用!F277)</f>
        <v>-</v>
      </c>
      <c r="H277" s="203" t="str">
        <f>IF(転記作業用!$K277=0,"-",転記作業用!G277)</f>
        <v>-</v>
      </c>
      <c r="I277" s="203" t="str">
        <f>IF(転記作業用!$K277=0,"-",転記作業用!H277)</f>
        <v>-</v>
      </c>
      <c r="J277" s="203" t="str">
        <f>IF(転記作業用!$K277=0,"-",転記作業用!I277)</f>
        <v>-</v>
      </c>
      <c r="K277" s="203" t="str">
        <f>IF(転記作業用!$K277=0,"-",転記作業用!J277)</f>
        <v>-</v>
      </c>
      <c r="L277" s="203" t="str">
        <f>IF(転記作業用!$S277=0,"-",転記作業用!L277)</f>
        <v>-</v>
      </c>
      <c r="M277" s="203" t="str">
        <f>IF(転記作業用!$S277=0,"-",転記作業用!M277)</f>
        <v>-</v>
      </c>
      <c r="N277" s="203" t="str">
        <f>IF(転記作業用!$S277=0,"-",転記作業用!N277)</f>
        <v>-</v>
      </c>
      <c r="O277" s="203" t="str">
        <f>IF(転記作業用!$S277=0,"-",転記作業用!O277)</f>
        <v>-</v>
      </c>
      <c r="P277" s="203" t="str">
        <f>IF(転記作業用!$S277=0,"-",転記作業用!P277)</f>
        <v>-</v>
      </c>
      <c r="Q277" s="203" t="str">
        <f>IF(転記作業用!$S277=0,"-",転記作業用!Q277)</f>
        <v>-</v>
      </c>
      <c r="R277" s="203" t="str">
        <f>IF(転記作業用!$S277=0,"-",転記作業用!R277)</f>
        <v>-</v>
      </c>
      <c r="S277" s="203" t="str">
        <f>IF(転記作業用!$AB277=0,"-",転記作業用!T277)</f>
        <v>-</v>
      </c>
      <c r="T277" s="203" t="str">
        <f>IF(転記作業用!$AB277=0,"-",転記作業用!U277)</f>
        <v>-</v>
      </c>
      <c r="U277" s="203" t="str">
        <f>IF(転記作業用!$AB277=0,"-",転記作業用!V277)</f>
        <v>-</v>
      </c>
      <c r="V277" s="203" t="str">
        <f>IF(転記作業用!$AB277=0,"-",転記作業用!W277)</f>
        <v>-</v>
      </c>
      <c r="W277" s="203" t="str">
        <f>IF(転記作業用!$AB277=0,"-",転記作業用!X277)</f>
        <v>-</v>
      </c>
      <c r="X277" s="203" t="str">
        <f>IF(転記作業用!$AB277=0,"-",転記作業用!Y277)</f>
        <v>-</v>
      </c>
      <c r="Y277" s="203" t="str">
        <f>IF(転記作業用!$AB277=0,"-",転記作業用!Z277)</f>
        <v>-</v>
      </c>
      <c r="Z277" s="203" t="str">
        <f>IF(転記作業用!$AB277=0,"-",転記作業用!AA277)</f>
        <v>-</v>
      </c>
      <c r="AA277" s="203" t="str">
        <f>IF($G277=0,"*",IF(転記作業用!$AK277=0,"-",転記作業用!AC277))</f>
        <v>-</v>
      </c>
      <c r="AB277" s="203" t="str">
        <f>IF($G277=0,"*",IF(転記作業用!$AK277=0,"-",転記作業用!AD277))</f>
        <v>-</v>
      </c>
      <c r="AC277" s="203" t="str">
        <f>IF($G277=0,"*",IF(転記作業用!$AK277=0,"-",転記作業用!AE277))</f>
        <v>-</v>
      </c>
      <c r="AD277" s="203" t="str">
        <f>IF($G277=0,"*",IF(転記作業用!$AK277=0,"-",転記作業用!AF277))</f>
        <v>-</v>
      </c>
      <c r="AE277" s="203" t="str">
        <f>IF($G277=0,"*",IF(転記作業用!$AK277=0,"-",転記作業用!AG277))</f>
        <v>-</v>
      </c>
      <c r="AF277" s="203" t="str">
        <f>IF($G277=0,"*",IF(転記作業用!$AK277=0,"-",転記作業用!AH277))</f>
        <v>-</v>
      </c>
      <c r="AG277" s="203" t="str">
        <f>IF($G277=0,"*",IF(転記作業用!$AK277=0,"-",転記作業用!AI277))</f>
        <v>-</v>
      </c>
      <c r="AH277" s="203" t="str">
        <f>IF($G277=0,"*",IF(転記作業用!$AK277=0,"-",転記作業用!AJ277))</f>
        <v>-</v>
      </c>
      <c r="AI277" s="203" t="str">
        <f>IF($H277=0,"*",IF(転記作業用!$AW277=0,"-",転記作業用!AL277))</f>
        <v>-</v>
      </c>
      <c r="AJ277" s="203" t="str">
        <f>IF($H277=0,"*",IF(転記作業用!$AW277=0,"-",転記作業用!AM277))</f>
        <v>-</v>
      </c>
      <c r="AK277" s="203" t="str">
        <f>IF($H277=0,"*",IF(転記作業用!$AW277=0,"-",転記作業用!AN277))</f>
        <v>-</v>
      </c>
      <c r="AL277" s="203" t="str">
        <f>IF($H277=0,"*",IF(転記作業用!$AW277=0,"-",転記作業用!AO277))</f>
        <v>-</v>
      </c>
      <c r="AM277" s="203" t="str">
        <f>IF($H277=0,"*",IF(転記作業用!$AW277=0,"-",転記作業用!AP277))</f>
        <v>-</v>
      </c>
      <c r="AN277" s="203" t="str">
        <f>IF($H277=0,"*",IF(転記作業用!$AW277=0,"-",転記作業用!AQ277))</f>
        <v>-</v>
      </c>
      <c r="AO277" s="203" t="str">
        <f>IF($H277=0,"*",IF(転記作業用!$AW277=0,"-",転記作業用!AR277))</f>
        <v>-</v>
      </c>
      <c r="AP277" s="203" t="str">
        <f>IF($H277=0,"*",IF(転記作業用!$AW277=0,"-",転記作業用!AS277))</f>
        <v>-</v>
      </c>
      <c r="AQ277" s="203" t="str">
        <f>IF($H277=0,"*",IF(転記作業用!$AW277=0,"-",転記作業用!AT277))</f>
        <v>-</v>
      </c>
      <c r="AR277" s="203" t="str">
        <f>IF($H277=0,"*",IF(転記作業用!$AW277=0,"-",転記作業用!AU277))</f>
        <v>-</v>
      </c>
      <c r="AS277" s="203" t="str">
        <f>IF($H277=0,"*",IF(転記作業用!$AW277=0,"-",転記作業用!AV277))</f>
        <v>-</v>
      </c>
      <c r="AT277" s="203" t="str">
        <f>IF($I277=0,"*",IF(転記作業用!$BM277=0,"-",転記作業用!AX277))</f>
        <v>-</v>
      </c>
      <c r="AU277" s="203" t="str">
        <f>IF($I277=0,"*",IF(転記作業用!$BM277=0,"-",転記作業用!AY277))</f>
        <v>-</v>
      </c>
      <c r="AV277" s="203" t="str">
        <f>IF($I277=0,"*",IF(転記作業用!$BM277=0,"-",転記作業用!AZ277))</f>
        <v>-</v>
      </c>
      <c r="AW277" s="203" t="str">
        <f>IF($I277=0,"*",IF(転記作業用!$BM277=0,"-",転記作業用!BA277))</f>
        <v>-</v>
      </c>
      <c r="AX277" s="203" t="str">
        <f>IF($I277=0,"*",IF(転記作業用!$BM277=0,"-",転記作業用!BB277))</f>
        <v>-</v>
      </c>
      <c r="AY277" s="203" t="str">
        <f>IF($I277=0,"*",IF(転記作業用!$BM277=0,"-",転記作業用!BC277))</f>
        <v>-</v>
      </c>
      <c r="AZ277" s="203" t="str">
        <f>IF($I277=0,"*",IF(転記作業用!$BM277=0,"-",転記作業用!BD277))</f>
        <v>-</v>
      </c>
      <c r="BA277" s="203" t="str">
        <f>IF($I277=0,"*",IF(転記作業用!$BM277=0,"-",転記作業用!BE277))</f>
        <v>-</v>
      </c>
      <c r="BB277" s="203" t="str">
        <f>IF($I277=0,"*",IF(転記作業用!$BM277=0,"-",転記作業用!BF277))</f>
        <v>-</v>
      </c>
      <c r="BC277" s="203" t="str">
        <f>IF($I277=0,"*",IF(転記作業用!$BM277=0,"-",転記作業用!BG277))</f>
        <v>-</v>
      </c>
      <c r="BD277" s="203" t="str">
        <f>IF($I277=0,"*",IF(転記作業用!$BM277=0,"-",転記作業用!BH277))</f>
        <v>-</v>
      </c>
      <c r="BE277" s="203" t="str">
        <f>IF($I277=0,"*",IF(転記作業用!$BM277=0,"-",転記作業用!BI277))</f>
        <v>-</v>
      </c>
      <c r="BF277" s="203" t="str">
        <f>IF($I277=0,"*",IF(転記作業用!$BM277=0,"-",転記作業用!BJ277))</f>
        <v>-</v>
      </c>
      <c r="BG277" s="203" t="str">
        <f>IF($I277=0,"*",IF(転記作業用!$BM277=0,"-",転記作業用!BK277))</f>
        <v>-</v>
      </c>
      <c r="BH277" s="203" t="str">
        <f>IF($I277=0,"*",IF(転記作業用!$BM277=0,"-",転記作業用!BL277))</f>
        <v>-</v>
      </c>
      <c r="BI277" s="203" t="str">
        <f>IF('在宅生活改善調査（利用者票）'!BI286="","-",'在宅生活改善調査（利用者票）'!BI286)</f>
        <v>-</v>
      </c>
      <c r="BJ277" s="203" t="str">
        <f>IF($BI277=4,"*",IF(転記作業用!$CK277=0,"-",転記作業用!BO277))</f>
        <v>-</v>
      </c>
      <c r="BK277" s="203" t="str">
        <f>IF($BI277=4,"*",IF(転記作業用!$CK277=0,"-",転記作業用!BP277))</f>
        <v>-</v>
      </c>
      <c r="BL277" s="203" t="str">
        <f>IF($BI277=4,"*",IF(転記作業用!$CK277=0,"-",転記作業用!BQ277))</f>
        <v>-</v>
      </c>
      <c r="BM277" s="203" t="str">
        <f>IF($BI277=4,"*",IF(転記作業用!$CK277=0,"-",転記作業用!BR277))</f>
        <v>-</v>
      </c>
      <c r="BN277" s="203" t="str">
        <f>IF($BI277=4,"*",IF(転記作業用!$CK277=0,"-",転記作業用!BS277))</f>
        <v>-</v>
      </c>
      <c r="BO277" s="203" t="str">
        <f>IF($BI277=4,"*",IF(転記作業用!$CK277=0,"-",転記作業用!BT277))</f>
        <v>-</v>
      </c>
      <c r="BP277" s="203" t="str">
        <f>IF($BI277=4,"*",IF(転記作業用!$CK277=0,"-",転記作業用!BU277))</f>
        <v>-</v>
      </c>
      <c r="BQ277" s="203" t="str">
        <f>IF($BI277=4,"*",IF(転記作業用!$CK277=0,"-",転記作業用!BV277))</f>
        <v>-</v>
      </c>
      <c r="BR277" s="203" t="str">
        <f>IF($BI277=4,"*",IF(転記作業用!$CK277=0,"-",転記作業用!BW277))</f>
        <v>-</v>
      </c>
      <c r="BS277" s="203" t="str">
        <f>IF($BI277=4,"*",IF(転記作業用!$CK277=0,"-",転記作業用!BX277))</f>
        <v>-</v>
      </c>
      <c r="BT277" s="203" t="str">
        <f>IF($BI277=4,"*",IF(転記作業用!$CK277=0,"-",転記作業用!BY277))</f>
        <v>-</v>
      </c>
      <c r="BU277" s="203" t="str">
        <f>IF($BI277=4,"*",IF(転記作業用!$CK277=0,"-",転記作業用!BZ277))</f>
        <v>-</v>
      </c>
      <c r="BV277" s="203" t="str">
        <f>IF($BI277=4,"*",IF(転記作業用!$CK277=0,"-",転記作業用!CA277))</f>
        <v>-</v>
      </c>
      <c r="BW277" s="203" t="str">
        <f>IF($BI277=4,"*",IF(転記作業用!$CK277=0,"-",転記作業用!CB277))</f>
        <v>-</v>
      </c>
      <c r="BX277" s="203" t="str">
        <f>IF($BI277=4,"*",IF(転記作業用!$CK277=0,"-",転記作業用!CC277))</f>
        <v>-</v>
      </c>
      <c r="BY277" s="203" t="str">
        <f>IF($BI277=4,"*",IF(転記作業用!$CK277=0,"-",転記作業用!CD277))</f>
        <v>-</v>
      </c>
      <c r="BZ277" s="203" t="str">
        <f>IF($BI277=4,"*",IF(転記作業用!$CK277=0,"-",転記作業用!CE277))</f>
        <v>-</v>
      </c>
      <c r="CA277" s="203" t="str">
        <f>IF($BI277=4,"*",IF(転記作業用!$CK277=0,"-",転記作業用!CF277))</f>
        <v>-</v>
      </c>
      <c r="CB277" s="203" t="str">
        <f>IF($BI277=4,"*",IF(転記作業用!$CK277=0,"-",転記作業用!CG277))</f>
        <v>-</v>
      </c>
      <c r="CC277" s="203" t="str">
        <f>IF(転記作業用!$CJ277=0,"*",IF('在宅生活改善調査（利用者票）'!CC286="","-",'在宅生活改善調査（利用者票）'!CC286))</f>
        <v>*</v>
      </c>
      <c r="CD277" s="203" t="str">
        <f>IF(転記作業用!CI277=0,"*",IF('在宅生活改善調査（利用者票）'!CD286="","-",'在宅生活改善調査（利用者票）'!CD286))</f>
        <v>*</v>
      </c>
      <c r="CE277" s="203" t="str">
        <f>IF(CB277&lt;&gt;1,"*",IF('在宅生活改善調査（利用者票）'!CE286="","-",'在宅生活改善調査（利用者票）'!CE286))</f>
        <v>*</v>
      </c>
    </row>
    <row r="278" spans="2:83" x14ac:dyDescent="0.15">
      <c r="B278" s="203" t="str">
        <f>IF('在宅生活改善調査（利用者票）'!B287="","-",'在宅生活改善調査（利用者票）'!B287)</f>
        <v>-</v>
      </c>
      <c r="C278" s="203" t="str">
        <f>IF('在宅生活改善調査（利用者票）'!C287="","-",'在宅生活改善調査（利用者票）'!C287)</f>
        <v>-</v>
      </c>
      <c r="D278" s="203" t="str">
        <f>IF('在宅生活改善調査（利用者票）'!D287="","-",'在宅生活改善調査（利用者票）'!D287)</f>
        <v>-</v>
      </c>
      <c r="E278" s="203" t="str">
        <f>IF(転記作業用!$K278=0,"-",転記作業用!D278)</f>
        <v>-</v>
      </c>
      <c r="F278" s="203" t="str">
        <f>IF(転記作業用!$K278=0,"-",転記作業用!E278)</f>
        <v>-</v>
      </c>
      <c r="G278" s="203" t="str">
        <f>IF(転記作業用!$K278=0,"-",転記作業用!F278)</f>
        <v>-</v>
      </c>
      <c r="H278" s="203" t="str">
        <f>IF(転記作業用!$K278=0,"-",転記作業用!G278)</f>
        <v>-</v>
      </c>
      <c r="I278" s="203" t="str">
        <f>IF(転記作業用!$K278=0,"-",転記作業用!H278)</f>
        <v>-</v>
      </c>
      <c r="J278" s="203" t="str">
        <f>IF(転記作業用!$K278=0,"-",転記作業用!I278)</f>
        <v>-</v>
      </c>
      <c r="K278" s="203" t="str">
        <f>IF(転記作業用!$K278=0,"-",転記作業用!J278)</f>
        <v>-</v>
      </c>
      <c r="L278" s="203" t="str">
        <f>IF(転記作業用!$S278=0,"-",転記作業用!L278)</f>
        <v>-</v>
      </c>
      <c r="M278" s="203" t="str">
        <f>IF(転記作業用!$S278=0,"-",転記作業用!M278)</f>
        <v>-</v>
      </c>
      <c r="N278" s="203" t="str">
        <f>IF(転記作業用!$S278=0,"-",転記作業用!N278)</f>
        <v>-</v>
      </c>
      <c r="O278" s="203" t="str">
        <f>IF(転記作業用!$S278=0,"-",転記作業用!O278)</f>
        <v>-</v>
      </c>
      <c r="P278" s="203" t="str">
        <f>IF(転記作業用!$S278=0,"-",転記作業用!P278)</f>
        <v>-</v>
      </c>
      <c r="Q278" s="203" t="str">
        <f>IF(転記作業用!$S278=0,"-",転記作業用!Q278)</f>
        <v>-</v>
      </c>
      <c r="R278" s="203" t="str">
        <f>IF(転記作業用!$S278=0,"-",転記作業用!R278)</f>
        <v>-</v>
      </c>
      <c r="S278" s="203" t="str">
        <f>IF(転記作業用!$AB278=0,"-",転記作業用!T278)</f>
        <v>-</v>
      </c>
      <c r="T278" s="203" t="str">
        <f>IF(転記作業用!$AB278=0,"-",転記作業用!U278)</f>
        <v>-</v>
      </c>
      <c r="U278" s="203" t="str">
        <f>IF(転記作業用!$AB278=0,"-",転記作業用!V278)</f>
        <v>-</v>
      </c>
      <c r="V278" s="203" t="str">
        <f>IF(転記作業用!$AB278=0,"-",転記作業用!W278)</f>
        <v>-</v>
      </c>
      <c r="W278" s="203" t="str">
        <f>IF(転記作業用!$AB278=0,"-",転記作業用!X278)</f>
        <v>-</v>
      </c>
      <c r="X278" s="203" t="str">
        <f>IF(転記作業用!$AB278=0,"-",転記作業用!Y278)</f>
        <v>-</v>
      </c>
      <c r="Y278" s="203" t="str">
        <f>IF(転記作業用!$AB278=0,"-",転記作業用!Z278)</f>
        <v>-</v>
      </c>
      <c r="Z278" s="203" t="str">
        <f>IF(転記作業用!$AB278=0,"-",転記作業用!AA278)</f>
        <v>-</v>
      </c>
      <c r="AA278" s="203" t="str">
        <f>IF($G278=0,"*",IF(転記作業用!$AK278=0,"-",転記作業用!AC278))</f>
        <v>-</v>
      </c>
      <c r="AB278" s="203" t="str">
        <f>IF($G278=0,"*",IF(転記作業用!$AK278=0,"-",転記作業用!AD278))</f>
        <v>-</v>
      </c>
      <c r="AC278" s="203" t="str">
        <f>IF($G278=0,"*",IF(転記作業用!$AK278=0,"-",転記作業用!AE278))</f>
        <v>-</v>
      </c>
      <c r="AD278" s="203" t="str">
        <f>IF($G278=0,"*",IF(転記作業用!$AK278=0,"-",転記作業用!AF278))</f>
        <v>-</v>
      </c>
      <c r="AE278" s="203" t="str">
        <f>IF($G278=0,"*",IF(転記作業用!$AK278=0,"-",転記作業用!AG278))</f>
        <v>-</v>
      </c>
      <c r="AF278" s="203" t="str">
        <f>IF($G278=0,"*",IF(転記作業用!$AK278=0,"-",転記作業用!AH278))</f>
        <v>-</v>
      </c>
      <c r="AG278" s="203" t="str">
        <f>IF($G278=0,"*",IF(転記作業用!$AK278=0,"-",転記作業用!AI278))</f>
        <v>-</v>
      </c>
      <c r="AH278" s="203" t="str">
        <f>IF($G278=0,"*",IF(転記作業用!$AK278=0,"-",転記作業用!AJ278))</f>
        <v>-</v>
      </c>
      <c r="AI278" s="203" t="str">
        <f>IF($H278=0,"*",IF(転記作業用!$AW278=0,"-",転記作業用!AL278))</f>
        <v>-</v>
      </c>
      <c r="AJ278" s="203" t="str">
        <f>IF($H278=0,"*",IF(転記作業用!$AW278=0,"-",転記作業用!AM278))</f>
        <v>-</v>
      </c>
      <c r="AK278" s="203" t="str">
        <f>IF($H278=0,"*",IF(転記作業用!$AW278=0,"-",転記作業用!AN278))</f>
        <v>-</v>
      </c>
      <c r="AL278" s="203" t="str">
        <f>IF($H278=0,"*",IF(転記作業用!$AW278=0,"-",転記作業用!AO278))</f>
        <v>-</v>
      </c>
      <c r="AM278" s="203" t="str">
        <f>IF($H278=0,"*",IF(転記作業用!$AW278=0,"-",転記作業用!AP278))</f>
        <v>-</v>
      </c>
      <c r="AN278" s="203" t="str">
        <f>IF($H278=0,"*",IF(転記作業用!$AW278=0,"-",転記作業用!AQ278))</f>
        <v>-</v>
      </c>
      <c r="AO278" s="203" t="str">
        <f>IF($H278=0,"*",IF(転記作業用!$AW278=0,"-",転記作業用!AR278))</f>
        <v>-</v>
      </c>
      <c r="AP278" s="203" t="str">
        <f>IF($H278=0,"*",IF(転記作業用!$AW278=0,"-",転記作業用!AS278))</f>
        <v>-</v>
      </c>
      <c r="AQ278" s="203" t="str">
        <f>IF($H278=0,"*",IF(転記作業用!$AW278=0,"-",転記作業用!AT278))</f>
        <v>-</v>
      </c>
      <c r="AR278" s="203" t="str">
        <f>IF($H278=0,"*",IF(転記作業用!$AW278=0,"-",転記作業用!AU278))</f>
        <v>-</v>
      </c>
      <c r="AS278" s="203" t="str">
        <f>IF($H278=0,"*",IF(転記作業用!$AW278=0,"-",転記作業用!AV278))</f>
        <v>-</v>
      </c>
      <c r="AT278" s="203" t="str">
        <f>IF($I278=0,"*",IF(転記作業用!$BM278=0,"-",転記作業用!AX278))</f>
        <v>-</v>
      </c>
      <c r="AU278" s="203" t="str">
        <f>IF($I278=0,"*",IF(転記作業用!$BM278=0,"-",転記作業用!AY278))</f>
        <v>-</v>
      </c>
      <c r="AV278" s="203" t="str">
        <f>IF($I278=0,"*",IF(転記作業用!$BM278=0,"-",転記作業用!AZ278))</f>
        <v>-</v>
      </c>
      <c r="AW278" s="203" t="str">
        <f>IF($I278=0,"*",IF(転記作業用!$BM278=0,"-",転記作業用!BA278))</f>
        <v>-</v>
      </c>
      <c r="AX278" s="203" t="str">
        <f>IF($I278=0,"*",IF(転記作業用!$BM278=0,"-",転記作業用!BB278))</f>
        <v>-</v>
      </c>
      <c r="AY278" s="203" t="str">
        <f>IF($I278=0,"*",IF(転記作業用!$BM278=0,"-",転記作業用!BC278))</f>
        <v>-</v>
      </c>
      <c r="AZ278" s="203" t="str">
        <f>IF($I278=0,"*",IF(転記作業用!$BM278=0,"-",転記作業用!BD278))</f>
        <v>-</v>
      </c>
      <c r="BA278" s="203" t="str">
        <f>IF($I278=0,"*",IF(転記作業用!$BM278=0,"-",転記作業用!BE278))</f>
        <v>-</v>
      </c>
      <c r="BB278" s="203" t="str">
        <f>IF($I278=0,"*",IF(転記作業用!$BM278=0,"-",転記作業用!BF278))</f>
        <v>-</v>
      </c>
      <c r="BC278" s="203" t="str">
        <f>IF($I278=0,"*",IF(転記作業用!$BM278=0,"-",転記作業用!BG278))</f>
        <v>-</v>
      </c>
      <c r="BD278" s="203" t="str">
        <f>IF($I278=0,"*",IF(転記作業用!$BM278=0,"-",転記作業用!BH278))</f>
        <v>-</v>
      </c>
      <c r="BE278" s="203" t="str">
        <f>IF($I278=0,"*",IF(転記作業用!$BM278=0,"-",転記作業用!BI278))</f>
        <v>-</v>
      </c>
      <c r="BF278" s="203" t="str">
        <f>IF($I278=0,"*",IF(転記作業用!$BM278=0,"-",転記作業用!BJ278))</f>
        <v>-</v>
      </c>
      <c r="BG278" s="203" t="str">
        <f>IF($I278=0,"*",IF(転記作業用!$BM278=0,"-",転記作業用!BK278))</f>
        <v>-</v>
      </c>
      <c r="BH278" s="203" t="str">
        <f>IF($I278=0,"*",IF(転記作業用!$BM278=0,"-",転記作業用!BL278))</f>
        <v>-</v>
      </c>
      <c r="BI278" s="203" t="str">
        <f>IF('在宅生活改善調査（利用者票）'!BI287="","-",'在宅生活改善調査（利用者票）'!BI287)</f>
        <v>-</v>
      </c>
      <c r="BJ278" s="203" t="str">
        <f>IF($BI278=4,"*",IF(転記作業用!$CK278=0,"-",転記作業用!BO278))</f>
        <v>-</v>
      </c>
      <c r="BK278" s="203" t="str">
        <f>IF($BI278=4,"*",IF(転記作業用!$CK278=0,"-",転記作業用!BP278))</f>
        <v>-</v>
      </c>
      <c r="BL278" s="203" t="str">
        <f>IF($BI278=4,"*",IF(転記作業用!$CK278=0,"-",転記作業用!BQ278))</f>
        <v>-</v>
      </c>
      <c r="BM278" s="203" t="str">
        <f>IF($BI278=4,"*",IF(転記作業用!$CK278=0,"-",転記作業用!BR278))</f>
        <v>-</v>
      </c>
      <c r="BN278" s="203" t="str">
        <f>IF($BI278=4,"*",IF(転記作業用!$CK278=0,"-",転記作業用!BS278))</f>
        <v>-</v>
      </c>
      <c r="BO278" s="203" t="str">
        <f>IF($BI278=4,"*",IF(転記作業用!$CK278=0,"-",転記作業用!BT278))</f>
        <v>-</v>
      </c>
      <c r="BP278" s="203" t="str">
        <f>IF($BI278=4,"*",IF(転記作業用!$CK278=0,"-",転記作業用!BU278))</f>
        <v>-</v>
      </c>
      <c r="BQ278" s="203" t="str">
        <f>IF($BI278=4,"*",IF(転記作業用!$CK278=0,"-",転記作業用!BV278))</f>
        <v>-</v>
      </c>
      <c r="BR278" s="203" t="str">
        <f>IF($BI278=4,"*",IF(転記作業用!$CK278=0,"-",転記作業用!BW278))</f>
        <v>-</v>
      </c>
      <c r="BS278" s="203" t="str">
        <f>IF($BI278=4,"*",IF(転記作業用!$CK278=0,"-",転記作業用!BX278))</f>
        <v>-</v>
      </c>
      <c r="BT278" s="203" t="str">
        <f>IF($BI278=4,"*",IF(転記作業用!$CK278=0,"-",転記作業用!BY278))</f>
        <v>-</v>
      </c>
      <c r="BU278" s="203" t="str">
        <f>IF($BI278=4,"*",IF(転記作業用!$CK278=0,"-",転記作業用!BZ278))</f>
        <v>-</v>
      </c>
      <c r="BV278" s="203" t="str">
        <f>IF($BI278=4,"*",IF(転記作業用!$CK278=0,"-",転記作業用!CA278))</f>
        <v>-</v>
      </c>
      <c r="BW278" s="203" t="str">
        <f>IF($BI278=4,"*",IF(転記作業用!$CK278=0,"-",転記作業用!CB278))</f>
        <v>-</v>
      </c>
      <c r="BX278" s="203" t="str">
        <f>IF($BI278=4,"*",IF(転記作業用!$CK278=0,"-",転記作業用!CC278))</f>
        <v>-</v>
      </c>
      <c r="BY278" s="203" t="str">
        <f>IF($BI278=4,"*",IF(転記作業用!$CK278=0,"-",転記作業用!CD278))</f>
        <v>-</v>
      </c>
      <c r="BZ278" s="203" t="str">
        <f>IF($BI278=4,"*",IF(転記作業用!$CK278=0,"-",転記作業用!CE278))</f>
        <v>-</v>
      </c>
      <c r="CA278" s="203" t="str">
        <f>IF($BI278=4,"*",IF(転記作業用!$CK278=0,"-",転記作業用!CF278))</f>
        <v>-</v>
      </c>
      <c r="CB278" s="203" t="str">
        <f>IF($BI278=4,"*",IF(転記作業用!$CK278=0,"-",転記作業用!CG278))</f>
        <v>-</v>
      </c>
      <c r="CC278" s="203" t="str">
        <f>IF(転記作業用!$CJ278=0,"*",IF('在宅生活改善調査（利用者票）'!CC287="","-",'在宅生活改善調査（利用者票）'!CC287))</f>
        <v>*</v>
      </c>
      <c r="CD278" s="203" t="str">
        <f>IF(転記作業用!CI278=0,"*",IF('在宅生活改善調査（利用者票）'!CD287="","-",'在宅生活改善調査（利用者票）'!CD287))</f>
        <v>*</v>
      </c>
      <c r="CE278" s="203" t="str">
        <f>IF(CB278&lt;&gt;1,"*",IF('在宅生活改善調査（利用者票）'!CE287="","-",'在宅生活改善調査（利用者票）'!CE287))</f>
        <v>*</v>
      </c>
    </row>
    <row r="279" spans="2:83" x14ac:dyDescent="0.15">
      <c r="B279" s="203" t="str">
        <f>IF('在宅生活改善調査（利用者票）'!B288="","-",'在宅生活改善調査（利用者票）'!B288)</f>
        <v>-</v>
      </c>
      <c r="C279" s="203" t="str">
        <f>IF('在宅生活改善調査（利用者票）'!C288="","-",'在宅生活改善調査（利用者票）'!C288)</f>
        <v>-</v>
      </c>
      <c r="D279" s="203" t="str">
        <f>IF('在宅生活改善調査（利用者票）'!D288="","-",'在宅生活改善調査（利用者票）'!D288)</f>
        <v>-</v>
      </c>
      <c r="E279" s="203" t="str">
        <f>IF(転記作業用!$K279=0,"-",転記作業用!D279)</f>
        <v>-</v>
      </c>
      <c r="F279" s="203" t="str">
        <f>IF(転記作業用!$K279=0,"-",転記作業用!E279)</f>
        <v>-</v>
      </c>
      <c r="G279" s="203" t="str">
        <f>IF(転記作業用!$K279=0,"-",転記作業用!F279)</f>
        <v>-</v>
      </c>
      <c r="H279" s="203" t="str">
        <f>IF(転記作業用!$K279=0,"-",転記作業用!G279)</f>
        <v>-</v>
      </c>
      <c r="I279" s="203" t="str">
        <f>IF(転記作業用!$K279=0,"-",転記作業用!H279)</f>
        <v>-</v>
      </c>
      <c r="J279" s="203" t="str">
        <f>IF(転記作業用!$K279=0,"-",転記作業用!I279)</f>
        <v>-</v>
      </c>
      <c r="K279" s="203" t="str">
        <f>IF(転記作業用!$K279=0,"-",転記作業用!J279)</f>
        <v>-</v>
      </c>
      <c r="L279" s="203" t="str">
        <f>IF(転記作業用!$S279=0,"-",転記作業用!L279)</f>
        <v>-</v>
      </c>
      <c r="M279" s="203" t="str">
        <f>IF(転記作業用!$S279=0,"-",転記作業用!M279)</f>
        <v>-</v>
      </c>
      <c r="N279" s="203" t="str">
        <f>IF(転記作業用!$S279=0,"-",転記作業用!N279)</f>
        <v>-</v>
      </c>
      <c r="O279" s="203" t="str">
        <f>IF(転記作業用!$S279=0,"-",転記作業用!O279)</f>
        <v>-</v>
      </c>
      <c r="P279" s="203" t="str">
        <f>IF(転記作業用!$S279=0,"-",転記作業用!P279)</f>
        <v>-</v>
      </c>
      <c r="Q279" s="203" t="str">
        <f>IF(転記作業用!$S279=0,"-",転記作業用!Q279)</f>
        <v>-</v>
      </c>
      <c r="R279" s="203" t="str">
        <f>IF(転記作業用!$S279=0,"-",転記作業用!R279)</f>
        <v>-</v>
      </c>
      <c r="S279" s="203" t="str">
        <f>IF(転記作業用!$AB279=0,"-",転記作業用!T279)</f>
        <v>-</v>
      </c>
      <c r="T279" s="203" t="str">
        <f>IF(転記作業用!$AB279=0,"-",転記作業用!U279)</f>
        <v>-</v>
      </c>
      <c r="U279" s="203" t="str">
        <f>IF(転記作業用!$AB279=0,"-",転記作業用!V279)</f>
        <v>-</v>
      </c>
      <c r="V279" s="203" t="str">
        <f>IF(転記作業用!$AB279=0,"-",転記作業用!W279)</f>
        <v>-</v>
      </c>
      <c r="W279" s="203" t="str">
        <f>IF(転記作業用!$AB279=0,"-",転記作業用!X279)</f>
        <v>-</v>
      </c>
      <c r="X279" s="203" t="str">
        <f>IF(転記作業用!$AB279=0,"-",転記作業用!Y279)</f>
        <v>-</v>
      </c>
      <c r="Y279" s="203" t="str">
        <f>IF(転記作業用!$AB279=0,"-",転記作業用!Z279)</f>
        <v>-</v>
      </c>
      <c r="Z279" s="203" t="str">
        <f>IF(転記作業用!$AB279=0,"-",転記作業用!AA279)</f>
        <v>-</v>
      </c>
      <c r="AA279" s="203" t="str">
        <f>IF($G279=0,"*",IF(転記作業用!$AK279=0,"-",転記作業用!AC279))</f>
        <v>-</v>
      </c>
      <c r="AB279" s="203" t="str">
        <f>IF($G279=0,"*",IF(転記作業用!$AK279=0,"-",転記作業用!AD279))</f>
        <v>-</v>
      </c>
      <c r="AC279" s="203" t="str">
        <f>IF($G279=0,"*",IF(転記作業用!$AK279=0,"-",転記作業用!AE279))</f>
        <v>-</v>
      </c>
      <c r="AD279" s="203" t="str">
        <f>IF($G279=0,"*",IF(転記作業用!$AK279=0,"-",転記作業用!AF279))</f>
        <v>-</v>
      </c>
      <c r="AE279" s="203" t="str">
        <f>IF($G279=0,"*",IF(転記作業用!$AK279=0,"-",転記作業用!AG279))</f>
        <v>-</v>
      </c>
      <c r="AF279" s="203" t="str">
        <f>IF($G279=0,"*",IF(転記作業用!$AK279=0,"-",転記作業用!AH279))</f>
        <v>-</v>
      </c>
      <c r="AG279" s="203" t="str">
        <f>IF($G279=0,"*",IF(転記作業用!$AK279=0,"-",転記作業用!AI279))</f>
        <v>-</v>
      </c>
      <c r="AH279" s="203" t="str">
        <f>IF($G279=0,"*",IF(転記作業用!$AK279=0,"-",転記作業用!AJ279))</f>
        <v>-</v>
      </c>
      <c r="AI279" s="203" t="str">
        <f>IF($H279=0,"*",IF(転記作業用!$AW279=0,"-",転記作業用!AL279))</f>
        <v>-</v>
      </c>
      <c r="AJ279" s="203" t="str">
        <f>IF($H279=0,"*",IF(転記作業用!$AW279=0,"-",転記作業用!AM279))</f>
        <v>-</v>
      </c>
      <c r="AK279" s="203" t="str">
        <f>IF($H279=0,"*",IF(転記作業用!$AW279=0,"-",転記作業用!AN279))</f>
        <v>-</v>
      </c>
      <c r="AL279" s="203" t="str">
        <f>IF($H279=0,"*",IF(転記作業用!$AW279=0,"-",転記作業用!AO279))</f>
        <v>-</v>
      </c>
      <c r="AM279" s="203" t="str">
        <f>IF($H279=0,"*",IF(転記作業用!$AW279=0,"-",転記作業用!AP279))</f>
        <v>-</v>
      </c>
      <c r="AN279" s="203" t="str">
        <f>IF($H279=0,"*",IF(転記作業用!$AW279=0,"-",転記作業用!AQ279))</f>
        <v>-</v>
      </c>
      <c r="AO279" s="203" t="str">
        <f>IF($H279=0,"*",IF(転記作業用!$AW279=0,"-",転記作業用!AR279))</f>
        <v>-</v>
      </c>
      <c r="AP279" s="203" t="str">
        <f>IF($H279=0,"*",IF(転記作業用!$AW279=0,"-",転記作業用!AS279))</f>
        <v>-</v>
      </c>
      <c r="AQ279" s="203" t="str">
        <f>IF($H279=0,"*",IF(転記作業用!$AW279=0,"-",転記作業用!AT279))</f>
        <v>-</v>
      </c>
      <c r="AR279" s="203" t="str">
        <f>IF($H279=0,"*",IF(転記作業用!$AW279=0,"-",転記作業用!AU279))</f>
        <v>-</v>
      </c>
      <c r="AS279" s="203" t="str">
        <f>IF($H279=0,"*",IF(転記作業用!$AW279=0,"-",転記作業用!AV279))</f>
        <v>-</v>
      </c>
      <c r="AT279" s="203" t="str">
        <f>IF($I279=0,"*",IF(転記作業用!$BM279=0,"-",転記作業用!AX279))</f>
        <v>-</v>
      </c>
      <c r="AU279" s="203" t="str">
        <f>IF($I279=0,"*",IF(転記作業用!$BM279=0,"-",転記作業用!AY279))</f>
        <v>-</v>
      </c>
      <c r="AV279" s="203" t="str">
        <f>IF($I279=0,"*",IF(転記作業用!$BM279=0,"-",転記作業用!AZ279))</f>
        <v>-</v>
      </c>
      <c r="AW279" s="203" t="str">
        <f>IF($I279=0,"*",IF(転記作業用!$BM279=0,"-",転記作業用!BA279))</f>
        <v>-</v>
      </c>
      <c r="AX279" s="203" t="str">
        <f>IF($I279=0,"*",IF(転記作業用!$BM279=0,"-",転記作業用!BB279))</f>
        <v>-</v>
      </c>
      <c r="AY279" s="203" t="str">
        <f>IF($I279=0,"*",IF(転記作業用!$BM279=0,"-",転記作業用!BC279))</f>
        <v>-</v>
      </c>
      <c r="AZ279" s="203" t="str">
        <f>IF($I279=0,"*",IF(転記作業用!$BM279=0,"-",転記作業用!BD279))</f>
        <v>-</v>
      </c>
      <c r="BA279" s="203" t="str">
        <f>IF($I279=0,"*",IF(転記作業用!$BM279=0,"-",転記作業用!BE279))</f>
        <v>-</v>
      </c>
      <c r="BB279" s="203" t="str">
        <f>IF($I279=0,"*",IF(転記作業用!$BM279=0,"-",転記作業用!BF279))</f>
        <v>-</v>
      </c>
      <c r="BC279" s="203" t="str">
        <f>IF($I279=0,"*",IF(転記作業用!$BM279=0,"-",転記作業用!BG279))</f>
        <v>-</v>
      </c>
      <c r="BD279" s="203" t="str">
        <f>IF($I279=0,"*",IF(転記作業用!$BM279=0,"-",転記作業用!BH279))</f>
        <v>-</v>
      </c>
      <c r="BE279" s="203" t="str">
        <f>IF($I279=0,"*",IF(転記作業用!$BM279=0,"-",転記作業用!BI279))</f>
        <v>-</v>
      </c>
      <c r="BF279" s="203" t="str">
        <f>IF($I279=0,"*",IF(転記作業用!$BM279=0,"-",転記作業用!BJ279))</f>
        <v>-</v>
      </c>
      <c r="BG279" s="203" t="str">
        <f>IF($I279=0,"*",IF(転記作業用!$BM279=0,"-",転記作業用!BK279))</f>
        <v>-</v>
      </c>
      <c r="BH279" s="203" t="str">
        <f>IF($I279=0,"*",IF(転記作業用!$BM279=0,"-",転記作業用!BL279))</f>
        <v>-</v>
      </c>
      <c r="BI279" s="203" t="str">
        <f>IF('在宅生活改善調査（利用者票）'!BI288="","-",'在宅生活改善調査（利用者票）'!BI288)</f>
        <v>-</v>
      </c>
      <c r="BJ279" s="203" t="str">
        <f>IF($BI279=4,"*",IF(転記作業用!$CK279=0,"-",転記作業用!BO279))</f>
        <v>-</v>
      </c>
      <c r="BK279" s="203" t="str">
        <f>IF($BI279=4,"*",IF(転記作業用!$CK279=0,"-",転記作業用!BP279))</f>
        <v>-</v>
      </c>
      <c r="BL279" s="203" t="str">
        <f>IF($BI279=4,"*",IF(転記作業用!$CK279=0,"-",転記作業用!BQ279))</f>
        <v>-</v>
      </c>
      <c r="BM279" s="203" t="str">
        <f>IF($BI279=4,"*",IF(転記作業用!$CK279=0,"-",転記作業用!BR279))</f>
        <v>-</v>
      </c>
      <c r="BN279" s="203" t="str">
        <f>IF($BI279=4,"*",IF(転記作業用!$CK279=0,"-",転記作業用!BS279))</f>
        <v>-</v>
      </c>
      <c r="BO279" s="203" t="str">
        <f>IF($BI279=4,"*",IF(転記作業用!$CK279=0,"-",転記作業用!BT279))</f>
        <v>-</v>
      </c>
      <c r="BP279" s="203" t="str">
        <f>IF($BI279=4,"*",IF(転記作業用!$CK279=0,"-",転記作業用!BU279))</f>
        <v>-</v>
      </c>
      <c r="BQ279" s="203" t="str">
        <f>IF($BI279=4,"*",IF(転記作業用!$CK279=0,"-",転記作業用!BV279))</f>
        <v>-</v>
      </c>
      <c r="BR279" s="203" t="str">
        <f>IF($BI279=4,"*",IF(転記作業用!$CK279=0,"-",転記作業用!BW279))</f>
        <v>-</v>
      </c>
      <c r="BS279" s="203" t="str">
        <f>IF($BI279=4,"*",IF(転記作業用!$CK279=0,"-",転記作業用!BX279))</f>
        <v>-</v>
      </c>
      <c r="BT279" s="203" t="str">
        <f>IF($BI279=4,"*",IF(転記作業用!$CK279=0,"-",転記作業用!BY279))</f>
        <v>-</v>
      </c>
      <c r="BU279" s="203" t="str">
        <f>IF($BI279=4,"*",IF(転記作業用!$CK279=0,"-",転記作業用!BZ279))</f>
        <v>-</v>
      </c>
      <c r="BV279" s="203" t="str">
        <f>IF($BI279=4,"*",IF(転記作業用!$CK279=0,"-",転記作業用!CA279))</f>
        <v>-</v>
      </c>
      <c r="BW279" s="203" t="str">
        <f>IF($BI279=4,"*",IF(転記作業用!$CK279=0,"-",転記作業用!CB279))</f>
        <v>-</v>
      </c>
      <c r="BX279" s="203" t="str">
        <f>IF($BI279=4,"*",IF(転記作業用!$CK279=0,"-",転記作業用!CC279))</f>
        <v>-</v>
      </c>
      <c r="BY279" s="203" t="str">
        <f>IF($BI279=4,"*",IF(転記作業用!$CK279=0,"-",転記作業用!CD279))</f>
        <v>-</v>
      </c>
      <c r="BZ279" s="203" t="str">
        <f>IF($BI279=4,"*",IF(転記作業用!$CK279=0,"-",転記作業用!CE279))</f>
        <v>-</v>
      </c>
      <c r="CA279" s="203" t="str">
        <f>IF($BI279=4,"*",IF(転記作業用!$CK279=0,"-",転記作業用!CF279))</f>
        <v>-</v>
      </c>
      <c r="CB279" s="203" t="str">
        <f>IF($BI279=4,"*",IF(転記作業用!$CK279=0,"-",転記作業用!CG279))</f>
        <v>-</v>
      </c>
      <c r="CC279" s="203" t="str">
        <f>IF(転記作業用!$CJ279=0,"*",IF('在宅生活改善調査（利用者票）'!CC288="","-",'在宅生活改善調査（利用者票）'!CC288))</f>
        <v>*</v>
      </c>
      <c r="CD279" s="203" t="str">
        <f>IF(転記作業用!CI279=0,"*",IF('在宅生活改善調査（利用者票）'!CD288="","-",'在宅生活改善調査（利用者票）'!CD288))</f>
        <v>*</v>
      </c>
      <c r="CE279" s="203" t="str">
        <f>IF(CB279&lt;&gt;1,"*",IF('在宅生活改善調査（利用者票）'!CE288="","-",'在宅生活改善調査（利用者票）'!CE288))</f>
        <v>*</v>
      </c>
    </row>
    <row r="280" spans="2:83" x14ac:dyDescent="0.15">
      <c r="B280" s="203" t="str">
        <f>IF('在宅生活改善調査（利用者票）'!B289="","-",'在宅生活改善調査（利用者票）'!B289)</f>
        <v>-</v>
      </c>
      <c r="C280" s="203" t="str">
        <f>IF('在宅生活改善調査（利用者票）'!C289="","-",'在宅生活改善調査（利用者票）'!C289)</f>
        <v>-</v>
      </c>
      <c r="D280" s="203" t="str">
        <f>IF('在宅生活改善調査（利用者票）'!D289="","-",'在宅生活改善調査（利用者票）'!D289)</f>
        <v>-</v>
      </c>
      <c r="E280" s="203" t="str">
        <f>IF(転記作業用!$K280=0,"-",転記作業用!D280)</f>
        <v>-</v>
      </c>
      <c r="F280" s="203" t="str">
        <f>IF(転記作業用!$K280=0,"-",転記作業用!E280)</f>
        <v>-</v>
      </c>
      <c r="G280" s="203" t="str">
        <f>IF(転記作業用!$K280=0,"-",転記作業用!F280)</f>
        <v>-</v>
      </c>
      <c r="H280" s="203" t="str">
        <f>IF(転記作業用!$K280=0,"-",転記作業用!G280)</f>
        <v>-</v>
      </c>
      <c r="I280" s="203" t="str">
        <f>IF(転記作業用!$K280=0,"-",転記作業用!H280)</f>
        <v>-</v>
      </c>
      <c r="J280" s="203" t="str">
        <f>IF(転記作業用!$K280=0,"-",転記作業用!I280)</f>
        <v>-</v>
      </c>
      <c r="K280" s="203" t="str">
        <f>IF(転記作業用!$K280=0,"-",転記作業用!J280)</f>
        <v>-</v>
      </c>
      <c r="L280" s="203" t="str">
        <f>IF(転記作業用!$S280=0,"-",転記作業用!L280)</f>
        <v>-</v>
      </c>
      <c r="M280" s="203" t="str">
        <f>IF(転記作業用!$S280=0,"-",転記作業用!M280)</f>
        <v>-</v>
      </c>
      <c r="N280" s="203" t="str">
        <f>IF(転記作業用!$S280=0,"-",転記作業用!N280)</f>
        <v>-</v>
      </c>
      <c r="O280" s="203" t="str">
        <f>IF(転記作業用!$S280=0,"-",転記作業用!O280)</f>
        <v>-</v>
      </c>
      <c r="P280" s="203" t="str">
        <f>IF(転記作業用!$S280=0,"-",転記作業用!P280)</f>
        <v>-</v>
      </c>
      <c r="Q280" s="203" t="str">
        <f>IF(転記作業用!$S280=0,"-",転記作業用!Q280)</f>
        <v>-</v>
      </c>
      <c r="R280" s="203" t="str">
        <f>IF(転記作業用!$S280=0,"-",転記作業用!R280)</f>
        <v>-</v>
      </c>
      <c r="S280" s="203" t="str">
        <f>IF(転記作業用!$AB280=0,"-",転記作業用!T280)</f>
        <v>-</v>
      </c>
      <c r="T280" s="203" t="str">
        <f>IF(転記作業用!$AB280=0,"-",転記作業用!U280)</f>
        <v>-</v>
      </c>
      <c r="U280" s="203" t="str">
        <f>IF(転記作業用!$AB280=0,"-",転記作業用!V280)</f>
        <v>-</v>
      </c>
      <c r="V280" s="203" t="str">
        <f>IF(転記作業用!$AB280=0,"-",転記作業用!W280)</f>
        <v>-</v>
      </c>
      <c r="W280" s="203" t="str">
        <f>IF(転記作業用!$AB280=0,"-",転記作業用!X280)</f>
        <v>-</v>
      </c>
      <c r="X280" s="203" t="str">
        <f>IF(転記作業用!$AB280=0,"-",転記作業用!Y280)</f>
        <v>-</v>
      </c>
      <c r="Y280" s="203" t="str">
        <f>IF(転記作業用!$AB280=0,"-",転記作業用!Z280)</f>
        <v>-</v>
      </c>
      <c r="Z280" s="203" t="str">
        <f>IF(転記作業用!$AB280=0,"-",転記作業用!AA280)</f>
        <v>-</v>
      </c>
      <c r="AA280" s="203" t="str">
        <f>IF($G280=0,"*",IF(転記作業用!$AK280=0,"-",転記作業用!AC280))</f>
        <v>-</v>
      </c>
      <c r="AB280" s="203" t="str">
        <f>IF($G280=0,"*",IF(転記作業用!$AK280=0,"-",転記作業用!AD280))</f>
        <v>-</v>
      </c>
      <c r="AC280" s="203" t="str">
        <f>IF($G280=0,"*",IF(転記作業用!$AK280=0,"-",転記作業用!AE280))</f>
        <v>-</v>
      </c>
      <c r="AD280" s="203" t="str">
        <f>IF($G280=0,"*",IF(転記作業用!$AK280=0,"-",転記作業用!AF280))</f>
        <v>-</v>
      </c>
      <c r="AE280" s="203" t="str">
        <f>IF($G280=0,"*",IF(転記作業用!$AK280=0,"-",転記作業用!AG280))</f>
        <v>-</v>
      </c>
      <c r="AF280" s="203" t="str">
        <f>IF($G280=0,"*",IF(転記作業用!$AK280=0,"-",転記作業用!AH280))</f>
        <v>-</v>
      </c>
      <c r="AG280" s="203" t="str">
        <f>IF($G280=0,"*",IF(転記作業用!$AK280=0,"-",転記作業用!AI280))</f>
        <v>-</v>
      </c>
      <c r="AH280" s="203" t="str">
        <f>IF($G280=0,"*",IF(転記作業用!$AK280=0,"-",転記作業用!AJ280))</f>
        <v>-</v>
      </c>
      <c r="AI280" s="203" t="str">
        <f>IF($H280=0,"*",IF(転記作業用!$AW280=0,"-",転記作業用!AL280))</f>
        <v>-</v>
      </c>
      <c r="AJ280" s="203" t="str">
        <f>IF($H280=0,"*",IF(転記作業用!$AW280=0,"-",転記作業用!AM280))</f>
        <v>-</v>
      </c>
      <c r="AK280" s="203" t="str">
        <f>IF($H280=0,"*",IF(転記作業用!$AW280=0,"-",転記作業用!AN280))</f>
        <v>-</v>
      </c>
      <c r="AL280" s="203" t="str">
        <f>IF($H280=0,"*",IF(転記作業用!$AW280=0,"-",転記作業用!AO280))</f>
        <v>-</v>
      </c>
      <c r="AM280" s="203" t="str">
        <f>IF($H280=0,"*",IF(転記作業用!$AW280=0,"-",転記作業用!AP280))</f>
        <v>-</v>
      </c>
      <c r="AN280" s="203" t="str">
        <f>IF($H280=0,"*",IF(転記作業用!$AW280=0,"-",転記作業用!AQ280))</f>
        <v>-</v>
      </c>
      <c r="AO280" s="203" t="str">
        <f>IF($H280=0,"*",IF(転記作業用!$AW280=0,"-",転記作業用!AR280))</f>
        <v>-</v>
      </c>
      <c r="AP280" s="203" t="str">
        <f>IF($H280=0,"*",IF(転記作業用!$AW280=0,"-",転記作業用!AS280))</f>
        <v>-</v>
      </c>
      <c r="AQ280" s="203" t="str">
        <f>IF($H280=0,"*",IF(転記作業用!$AW280=0,"-",転記作業用!AT280))</f>
        <v>-</v>
      </c>
      <c r="AR280" s="203" t="str">
        <f>IF($H280=0,"*",IF(転記作業用!$AW280=0,"-",転記作業用!AU280))</f>
        <v>-</v>
      </c>
      <c r="AS280" s="203" t="str">
        <f>IF($H280=0,"*",IF(転記作業用!$AW280=0,"-",転記作業用!AV280))</f>
        <v>-</v>
      </c>
      <c r="AT280" s="203" t="str">
        <f>IF($I280=0,"*",IF(転記作業用!$BM280=0,"-",転記作業用!AX280))</f>
        <v>-</v>
      </c>
      <c r="AU280" s="203" t="str">
        <f>IF($I280=0,"*",IF(転記作業用!$BM280=0,"-",転記作業用!AY280))</f>
        <v>-</v>
      </c>
      <c r="AV280" s="203" t="str">
        <f>IF($I280=0,"*",IF(転記作業用!$BM280=0,"-",転記作業用!AZ280))</f>
        <v>-</v>
      </c>
      <c r="AW280" s="203" t="str">
        <f>IF($I280=0,"*",IF(転記作業用!$BM280=0,"-",転記作業用!BA280))</f>
        <v>-</v>
      </c>
      <c r="AX280" s="203" t="str">
        <f>IF($I280=0,"*",IF(転記作業用!$BM280=0,"-",転記作業用!BB280))</f>
        <v>-</v>
      </c>
      <c r="AY280" s="203" t="str">
        <f>IF($I280=0,"*",IF(転記作業用!$BM280=0,"-",転記作業用!BC280))</f>
        <v>-</v>
      </c>
      <c r="AZ280" s="203" t="str">
        <f>IF($I280=0,"*",IF(転記作業用!$BM280=0,"-",転記作業用!BD280))</f>
        <v>-</v>
      </c>
      <c r="BA280" s="203" t="str">
        <f>IF($I280=0,"*",IF(転記作業用!$BM280=0,"-",転記作業用!BE280))</f>
        <v>-</v>
      </c>
      <c r="BB280" s="203" t="str">
        <f>IF($I280=0,"*",IF(転記作業用!$BM280=0,"-",転記作業用!BF280))</f>
        <v>-</v>
      </c>
      <c r="BC280" s="203" t="str">
        <f>IF($I280=0,"*",IF(転記作業用!$BM280=0,"-",転記作業用!BG280))</f>
        <v>-</v>
      </c>
      <c r="BD280" s="203" t="str">
        <f>IF($I280=0,"*",IF(転記作業用!$BM280=0,"-",転記作業用!BH280))</f>
        <v>-</v>
      </c>
      <c r="BE280" s="203" t="str">
        <f>IF($I280=0,"*",IF(転記作業用!$BM280=0,"-",転記作業用!BI280))</f>
        <v>-</v>
      </c>
      <c r="BF280" s="203" t="str">
        <f>IF($I280=0,"*",IF(転記作業用!$BM280=0,"-",転記作業用!BJ280))</f>
        <v>-</v>
      </c>
      <c r="BG280" s="203" t="str">
        <f>IF($I280=0,"*",IF(転記作業用!$BM280=0,"-",転記作業用!BK280))</f>
        <v>-</v>
      </c>
      <c r="BH280" s="203" t="str">
        <f>IF($I280=0,"*",IF(転記作業用!$BM280=0,"-",転記作業用!BL280))</f>
        <v>-</v>
      </c>
      <c r="BI280" s="203" t="str">
        <f>IF('在宅生活改善調査（利用者票）'!BI289="","-",'在宅生活改善調査（利用者票）'!BI289)</f>
        <v>-</v>
      </c>
      <c r="BJ280" s="203" t="str">
        <f>IF($BI280=4,"*",IF(転記作業用!$CK280=0,"-",転記作業用!BO280))</f>
        <v>-</v>
      </c>
      <c r="BK280" s="203" t="str">
        <f>IF($BI280=4,"*",IF(転記作業用!$CK280=0,"-",転記作業用!BP280))</f>
        <v>-</v>
      </c>
      <c r="BL280" s="203" t="str">
        <f>IF($BI280=4,"*",IF(転記作業用!$CK280=0,"-",転記作業用!BQ280))</f>
        <v>-</v>
      </c>
      <c r="BM280" s="203" t="str">
        <f>IF($BI280=4,"*",IF(転記作業用!$CK280=0,"-",転記作業用!BR280))</f>
        <v>-</v>
      </c>
      <c r="BN280" s="203" t="str">
        <f>IF($BI280=4,"*",IF(転記作業用!$CK280=0,"-",転記作業用!BS280))</f>
        <v>-</v>
      </c>
      <c r="BO280" s="203" t="str">
        <f>IF($BI280=4,"*",IF(転記作業用!$CK280=0,"-",転記作業用!BT280))</f>
        <v>-</v>
      </c>
      <c r="BP280" s="203" t="str">
        <f>IF($BI280=4,"*",IF(転記作業用!$CK280=0,"-",転記作業用!BU280))</f>
        <v>-</v>
      </c>
      <c r="BQ280" s="203" t="str">
        <f>IF($BI280=4,"*",IF(転記作業用!$CK280=0,"-",転記作業用!BV280))</f>
        <v>-</v>
      </c>
      <c r="BR280" s="203" t="str">
        <f>IF($BI280=4,"*",IF(転記作業用!$CK280=0,"-",転記作業用!BW280))</f>
        <v>-</v>
      </c>
      <c r="BS280" s="203" t="str">
        <f>IF($BI280=4,"*",IF(転記作業用!$CK280=0,"-",転記作業用!BX280))</f>
        <v>-</v>
      </c>
      <c r="BT280" s="203" t="str">
        <f>IF($BI280=4,"*",IF(転記作業用!$CK280=0,"-",転記作業用!BY280))</f>
        <v>-</v>
      </c>
      <c r="BU280" s="203" t="str">
        <f>IF($BI280=4,"*",IF(転記作業用!$CK280=0,"-",転記作業用!BZ280))</f>
        <v>-</v>
      </c>
      <c r="BV280" s="203" t="str">
        <f>IF($BI280=4,"*",IF(転記作業用!$CK280=0,"-",転記作業用!CA280))</f>
        <v>-</v>
      </c>
      <c r="BW280" s="203" t="str">
        <f>IF($BI280=4,"*",IF(転記作業用!$CK280=0,"-",転記作業用!CB280))</f>
        <v>-</v>
      </c>
      <c r="BX280" s="203" t="str">
        <f>IF($BI280=4,"*",IF(転記作業用!$CK280=0,"-",転記作業用!CC280))</f>
        <v>-</v>
      </c>
      <c r="BY280" s="203" t="str">
        <f>IF($BI280=4,"*",IF(転記作業用!$CK280=0,"-",転記作業用!CD280))</f>
        <v>-</v>
      </c>
      <c r="BZ280" s="203" t="str">
        <f>IF($BI280=4,"*",IF(転記作業用!$CK280=0,"-",転記作業用!CE280))</f>
        <v>-</v>
      </c>
      <c r="CA280" s="203" t="str">
        <f>IF($BI280=4,"*",IF(転記作業用!$CK280=0,"-",転記作業用!CF280))</f>
        <v>-</v>
      </c>
      <c r="CB280" s="203" t="str">
        <f>IF($BI280=4,"*",IF(転記作業用!$CK280=0,"-",転記作業用!CG280))</f>
        <v>-</v>
      </c>
      <c r="CC280" s="203" t="str">
        <f>IF(転記作業用!$CJ280=0,"*",IF('在宅生活改善調査（利用者票）'!CC289="","-",'在宅生活改善調査（利用者票）'!CC289))</f>
        <v>*</v>
      </c>
      <c r="CD280" s="203" t="str">
        <f>IF(転記作業用!CI280=0,"*",IF('在宅生活改善調査（利用者票）'!CD289="","-",'在宅生活改善調査（利用者票）'!CD289))</f>
        <v>*</v>
      </c>
      <c r="CE280" s="203" t="str">
        <f>IF(CB280&lt;&gt;1,"*",IF('在宅生活改善調査（利用者票）'!CE289="","-",'在宅生活改善調査（利用者票）'!CE289))</f>
        <v>*</v>
      </c>
    </row>
    <row r="281" spans="2:83" x14ac:dyDescent="0.15">
      <c r="B281" s="203" t="str">
        <f>IF('在宅生活改善調査（利用者票）'!B290="","-",'在宅生活改善調査（利用者票）'!B290)</f>
        <v>-</v>
      </c>
      <c r="C281" s="203" t="str">
        <f>IF('在宅生活改善調査（利用者票）'!C290="","-",'在宅生活改善調査（利用者票）'!C290)</f>
        <v>-</v>
      </c>
      <c r="D281" s="203" t="str">
        <f>IF('在宅生活改善調査（利用者票）'!D290="","-",'在宅生活改善調査（利用者票）'!D290)</f>
        <v>-</v>
      </c>
      <c r="E281" s="203" t="str">
        <f>IF(転記作業用!$K281=0,"-",転記作業用!D281)</f>
        <v>-</v>
      </c>
      <c r="F281" s="203" t="str">
        <f>IF(転記作業用!$K281=0,"-",転記作業用!E281)</f>
        <v>-</v>
      </c>
      <c r="G281" s="203" t="str">
        <f>IF(転記作業用!$K281=0,"-",転記作業用!F281)</f>
        <v>-</v>
      </c>
      <c r="H281" s="203" t="str">
        <f>IF(転記作業用!$K281=0,"-",転記作業用!G281)</f>
        <v>-</v>
      </c>
      <c r="I281" s="203" t="str">
        <f>IF(転記作業用!$K281=0,"-",転記作業用!H281)</f>
        <v>-</v>
      </c>
      <c r="J281" s="203" t="str">
        <f>IF(転記作業用!$K281=0,"-",転記作業用!I281)</f>
        <v>-</v>
      </c>
      <c r="K281" s="203" t="str">
        <f>IF(転記作業用!$K281=0,"-",転記作業用!J281)</f>
        <v>-</v>
      </c>
      <c r="L281" s="203" t="str">
        <f>IF(転記作業用!$S281=0,"-",転記作業用!L281)</f>
        <v>-</v>
      </c>
      <c r="M281" s="203" t="str">
        <f>IF(転記作業用!$S281=0,"-",転記作業用!M281)</f>
        <v>-</v>
      </c>
      <c r="N281" s="203" t="str">
        <f>IF(転記作業用!$S281=0,"-",転記作業用!N281)</f>
        <v>-</v>
      </c>
      <c r="O281" s="203" t="str">
        <f>IF(転記作業用!$S281=0,"-",転記作業用!O281)</f>
        <v>-</v>
      </c>
      <c r="P281" s="203" t="str">
        <f>IF(転記作業用!$S281=0,"-",転記作業用!P281)</f>
        <v>-</v>
      </c>
      <c r="Q281" s="203" t="str">
        <f>IF(転記作業用!$S281=0,"-",転記作業用!Q281)</f>
        <v>-</v>
      </c>
      <c r="R281" s="203" t="str">
        <f>IF(転記作業用!$S281=0,"-",転記作業用!R281)</f>
        <v>-</v>
      </c>
      <c r="S281" s="203" t="str">
        <f>IF(転記作業用!$AB281=0,"-",転記作業用!T281)</f>
        <v>-</v>
      </c>
      <c r="T281" s="203" t="str">
        <f>IF(転記作業用!$AB281=0,"-",転記作業用!U281)</f>
        <v>-</v>
      </c>
      <c r="U281" s="203" t="str">
        <f>IF(転記作業用!$AB281=0,"-",転記作業用!V281)</f>
        <v>-</v>
      </c>
      <c r="V281" s="203" t="str">
        <f>IF(転記作業用!$AB281=0,"-",転記作業用!W281)</f>
        <v>-</v>
      </c>
      <c r="W281" s="203" t="str">
        <f>IF(転記作業用!$AB281=0,"-",転記作業用!X281)</f>
        <v>-</v>
      </c>
      <c r="X281" s="203" t="str">
        <f>IF(転記作業用!$AB281=0,"-",転記作業用!Y281)</f>
        <v>-</v>
      </c>
      <c r="Y281" s="203" t="str">
        <f>IF(転記作業用!$AB281=0,"-",転記作業用!Z281)</f>
        <v>-</v>
      </c>
      <c r="Z281" s="203" t="str">
        <f>IF(転記作業用!$AB281=0,"-",転記作業用!AA281)</f>
        <v>-</v>
      </c>
      <c r="AA281" s="203" t="str">
        <f>IF($G281=0,"*",IF(転記作業用!$AK281=0,"-",転記作業用!AC281))</f>
        <v>-</v>
      </c>
      <c r="AB281" s="203" t="str">
        <f>IF($G281=0,"*",IF(転記作業用!$AK281=0,"-",転記作業用!AD281))</f>
        <v>-</v>
      </c>
      <c r="AC281" s="203" t="str">
        <f>IF($G281=0,"*",IF(転記作業用!$AK281=0,"-",転記作業用!AE281))</f>
        <v>-</v>
      </c>
      <c r="AD281" s="203" t="str">
        <f>IF($G281=0,"*",IF(転記作業用!$AK281=0,"-",転記作業用!AF281))</f>
        <v>-</v>
      </c>
      <c r="AE281" s="203" t="str">
        <f>IF($G281=0,"*",IF(転記作業用!$AK281=0,"-",転記作業用!AG281))</f>
        <v>-</v>
      </c>
      <c r="AF281" s="203" t="str">
        <f>IF($G281=0,"*",IF(転記作業用!$AK281=0,"-",転記作業用!AH281))</f>
        <v>-</v>
      </c>
      <c r="AG281" s="203" t="str">
        <f>IF($G281=0,"*",IF(転記作業用!$AK281=0,"-",転記作業用!AI281))</f>
        <v>-</v>
      </c>
      <c r="AH281" s="203" t="str">
        <f>IF($G281=0,"*",IF(転記作業用!$AK281=0,"-",転記作業用!AJ281))</f>
        <v>-</v>
      </c>
      <c r="AI281" s="203" t="str">
        <f>IF($H281=0,"*",IF(転記作業用!$AW281=0,"-",転記作業用!AL281))</f>
        <v>-</v>
      </c>
      <c r="AJ281" s="203" t="str">
        <f>IF($H281=0,"*",IF(転記作業用!$AW281=0,"-",転記作業用!AM281))</f>
        <v>-</v>
      </c>
      <c r="AK281" s="203" t="str">
        <f>IF($H281=0,"*",IF(転記作業用!$AW281=0,"-",転記作業用!AN281))</f>
        <v>-</v>
      </c>
      <c r="AL281" s="203" t="str">
        <f>IF($H281=0,"*",IF(転記作業用!$AW281=0,"-",転記作業用!AO281))</f>
        <v>-</v>
      </c>
      <c r="AM281" s="203" t="str">
        <f>IF($H281=0,"*",IF(転記作業用!$AW281=0,"-",転記作業用!AP281))</f>
        <v>-</v>
      </c>
      <c r="AN281" s="203" t="str">
        <f>IF($H281=0,"*",IF(転記作業用!$AW281=0,"-",転記作業用!AQ281))</f>
        <v>-</v>
      </c>
      <c r="AO281" s="203" t="str">
        <f>IF($H281=0,"*",IF(転記作業用!$AW281=0,"-",転記作業用!AR281))</f>
        <v>-</v>
      </c>
      <c r="AP281" s="203" t="str">
        <f>IF($H281=0,"*",IF(転記作業用!$AW281=0,"-",転記作業用!AS281))</f>
        <v>-</v>
      </c>
      <c r="AQ281" s="203" t="str">
        <f>IF($H281=0,"*",IF(転記作業用!$AW281=0,"-",転記作業用!AT281))</f>
        <v>-</v>
      </c>
      <c r="AR281" s="203" t="str">
        <f>IF($H281=0,"*",IF(転記作業用!$AW281=0,"-",転記作業用!AU281))</f>
        <v>-</v>
      </c>
      <c r="AS281" s="203" t="str">
        <f>IF($H281=0,"*",IF(転記作業用!$AW281=0,"-",転記作業用!AV281))</f>
        <v>-</v>
      </c>
      <c r="AT281" s="203" t="str">
        <f>IF($I281=0,"*",IF(転記作業用!$BM281=0,"-",転記作業用!AX281))</f>
        <v>-</v>
      </c>
      <c r="AU281" s="203" t="str">
        <f>IF($I281=0,"*",IF(転記作業用!$BM281=0,"-",転記作業用!AY281))</f>
        <v>-</v>
      </c>
      <c r="AV281" s="203" t="str">
        <f>IF($I281=0,"*",IF(転記作業用!$BM281=0,"-",転記作業用!AZ281))</f>
        <v>-</v>
      </c>
      <c r="AW281" s="203" t="str">
        <f>IF($I281=0,"*",IF(転記作業用!$BM281=0,"-",転記作業用!BA281))</f>
        <v>-</v>
      </c>
      <c r="AX281" s="203" t="str">
        <f>IF($I281=0,"*",IF(転記作業用!$BM281=0,"-",転記作業用!BB281))</f>
        <v>-</v>
      </c>
      <c r="AY281" s="203" t="str">
        <f>IF($I281=0,"*",IF(転記作業用!$BM281=0,"-",転記作業用!BC281))</f>
        <v>-</v>
      </c>
      <c r="AZ281" s="203" t="str">
        <f>IF($I281=0,"*",IF(転記作業用!$BM281=0,"-",転記作業用!BD281))</f>
        <v>-</v>
      </c>
      <c r="BA281" s="203" t="str">
        <f>IF($I281=0,"*",IF(転記作業用!$BM281=0,"-",転記作業用!BE281))</f>
        <v>-</v>
      </c>
      <c r="BB281" s="203" t="str">
        <f>IF($I281=0,"*",IF(転記作業用!$BM281=0,"-",転記作業用!BF281))</f>
        <v>-</v>
      </c>
      <c r="BC281" s="203" t="str">
        <f>IF($I281=0,"*",IF(転記作業用!$BM281=0,"-",転記作業用!BG281))</f>
        <v>-</v>
      </c>
      <c r="BD281" s="203" t="str">
        <f>IF($I281=0,"*",IF(転記作業用!$BM281=0,"-",転記作業用!BH281))</f>
        <v>-</v>
      </c>
      <c r="BE281" s="203" t="str">
        <f>IF($I281=0,"*",IF(転記作業用!$BM281=0,"-",転記作業用!BI281))</f>
        <v>-</v>
      </c>
      <c r="BF281" s="203" t="str">
        <f>IF($I281=0,"*",IF(転記作業用!$BM281=0,"-",転記作業用!BJ281))</f>
        <v>-</v>
      </c>
      <c r="BG281" s="203" t="str">
        <f>IF($I281=0,"*",IF(転記作業用!$BM281=0,"-",転記作業用!BK281))</f>
        <v>-</v>
      </c>
      <c r="BH281" s="203" t="str">
        <f>IF($I281=0,"*",IF(転記作業用!$BM281=0,"-",転記作業用!BL281))</f>
        <v>-</v>
      </c>
      <c r="BI281" s="203" t="str">
        <f>IF('在宅生活改善調査（利用者票）'!BI290="","-",'在宅生活改善調査（利用者票）'!BI290)</f>
        <v>-</v>
      </c>
      <c r="BJ281" s="203" t="str">
        <f>IF($BI281=4,"*",IF(転記作業用!$CK281=0,"-",転記作業用!BO281))</f>
        <v>-</v>
      </c>
      <c r="BK281" s="203" t="str">
        <f>IF($BI281=4,"*",IF(転記作業用!$CK281=0,"-",転記作業用!BP281))</f>
        <v>-</v>
      </c>
      <c r="BL281" s="203" t="str">
        <f>IF($BI281=4,"*",IF(転記作業用!$CK281=0,"-",転記作業用!BQ281))</f>
        <v>-</v>
      </c>
      <c r="BM281" s="203" t="str">
        <f>IF($BI281=4,"*",IF(転記作業用!$CK281=0,"-",転記作業用!BR281))</f>
        <v>-</v>
      </c>
      <c r="BN281" s="203" t="str">
        <f>IF($BI281=4,"*",IF(転記作業用!$CK281=0,"-",転記作業用!BS281))</f>
        <v>-</v>
      </c>
      <c r="BO281" s="203" t="str">
        <f>IF($BI281=4,"*",IF(転記作業用!$CK281=0,"-",転記作業用!BT281))</f>
        <v>-</v>
      </c>
      <c r="BP281" s="203" t="str">
        <f>IF($BI281=4,"*",IF(転記作業用!$CK281=0,"-",転記作業用!BU281))</f>
        <v>-</v>
      </c>
      <c r="BQ281" s="203" t="str">
        <f>IF($BI281=4,"*",IF(転記作業用!$CK281=0,"-",転記作業用!BV281))</f>
        <v>-</v>
      </c>
      <c r="BR281" s="203" t="str">
        <f>IF($BI281=4,"*",IF(転記作業用!$CK281=0,"-",転記作業用!BW281))</f>
        <v>-</v>
      </c>
      <c r="BS281" s="203" t="str">
        <f>IF($BI281=4,"*",IF(転記作業用!$CK281=0,"-",転記作業用!BX281))</f>
        <v>-</v>
      </c>
      <c r="BT281" s="203" t="str">
        <f>IF($BI281=4,"*",IF(転記作業用!$CK281=0,"-",転記作業用!BY281))</f>
        <v>-</v>
      </c>
      <c r="BU281" s="203" t="str">
        <f>IF($BI281=4,"*",IF(転記作業用!$CK281=0,"-",転記作業用!BZ281))</f>
        <v>-</v>
      </c>
      <c r="BV281" s="203" t="str">
        <f>IF($BI281=4,"*",IF(転記作業用!$CK281=0,"-",転記作業用!CA281))</f>
        <v>-</v>
      </c>
      <c r="BW281" s="203" t="str">
        <f>IF($BI281=4,"*",IF(転記作業用!$CK281=0,"-",転記作業用!CB281))</f>
        <v>-</v>
      </c>
      <c r="BX281" s="203" t="str">
        <f>IF($BI281=4,"*",IF(転記作業用!$CK281=0,"-",転記作業用!CC281))</f>
        <v>-</v>
      </c>
      <c r="BY281" s="203" t="str">
        <f>IF($BI281=4,"*",IF(転記作業用!$CK281=0,"-",転記作業用!CD281))</f>
        <v>-</v>
      </c>
      <c r="BZ281" s="203" t="str">
        <f>IF($BI281=4,"*",IF(転記作業用!$CK281=0,"-",転記作業用!CE281))</f>
        <v>-</v>
      </c>
      <c r="CA281" s="203" t="str">
        <f>IF($BI281=4,"*",IF(転記作業用!$CK281=0,"-",転記作業用!CF281))</f>
        <v>-</v>
      </c>
      <c r="CB281" s="203" t="str">
        <f>IF($BI281=4,"*",IF(転記作業用!$CK281=0,"-",転記作業用!CG281))</f>
        <v>-</v>
      </c>
      <c r="CC281" s="203" t="str">
        <f>IF(転記作業用!$CJ281=0,"*",IF('在宅生活改善調査（利用者票）'!CC290="","-",'在宅生活改善調査（利用者票）'!CC290))</f>
        <v>*</v>
      </c>
      <c r="CD281" s="203" t="str">
        <f>IF(転記作業用!CI281=0,"*",IF('在宅生活改善調査（利用者票）'!CD290="","-",'在宅生活改善調査（利用者票）'!CD290))</f>
        <v>*</v>
      </c>
      <c r="CE281" s="203" t="str">
        <f>IF(CB281&lt;&gt;1,"*",IF('在宅生活改善調査（利用者票）'!CE290="","-",'在宅生活改善調査（利用者票）'!CE290))</f>
        <v>*</v>
      </c>
    </row>
    <row r="282" spans="2:83" x14ac:dyDescent="0.15">
      <c r="B282" s="203" t="str">
        <f>IF('在宅生活改善調査（利用者票）'!B291="","-",'在宅生活改善調査（利用者票）'!B291)</f>
        <v>-</v>
      </c>
      <c r="C282" s="203" t="str">
        <f>IF('在宅生活改善調査（利用者票）'!C291="","-",'在宅生活改善調査（利用者票）'!C291)</f>
        <v>-</v>
      </c>
      <c r="D282" s="203" t="str">
        <f>IF('在宅生活改善調査（利用者票）'!D291="","-",'在宅生活改善調査（利用者票）'!D291)</f>
        <v>-</v>
      </c>
      <c r="E282" s="203" t="str">
        <f>IF(転記作業用!$K282=0,"-",転記作業用!D282)</f>
        <v>-</v>
      </c>
      <c r="F282" s="203" t="str">
        <f>IF(転記作業用!$K282=0,"-",転記作業用!E282)</f>
        <v>-</v>
      </c>
      <c r="G282" s="203" t="str">
        <f>IF(転記作業用!$K282=0,"-",転記作業用!F282)</f>
        <v>-</v>
      </c>
      <c r="H282" s="203" t="str">
        <f>IF(転記作業用!$K282=0,"-",転記作業用!G282)</f>
        <v>-</v>
      </c>
      <c r="I282" s="203" t="str">
        <f>IF(転記作業用!$K282=0,"-",転記作業用!H282)</f>
        <v>-</v>
      </c>
      <c r="J282" s="203" t="str">
        <f>IF(転記作業用!$K282=0,"-",転記作業用!I282)</f>
        <v>-</v>
      </c>
      <c r="K282" s="203" t="str">
        <f>IF(転記作業用!$K282=0,"-",転記作業用!J282)</f>
        <v>-</v>
      </c>
      <c r="L282" s="203" t="str">
        <f>IF(転記作業用!$S282=0,"-",転記作業用!L282)</f>
        <v>-</v>
      </c>
      <c r="M282" s="203" t="str">
        <f>IF(転記作業用!$S282=0,"-",転記作業用!M282)</f>
        <v>-</v>
      </c>
      <c r="N282" s="203" t="str">
        <f>IF(転記作業用!$S282=0,"-",転記作業用!N282)</f>
        <v>-</v>
      </c>
      <c r="O282" s="203" t="str">
        <f>IF(転記作業用!$S282=0,"-",転記作業用!O282)</f>
        <v>-</v>
      </c>
      <c r="P282" s="203" t="str">
        <f>IF(転記作業用!$S282=0,"-",転記作業用!P282)</f>
        <v>-</v>
      </c>
      <c r="Q282" s="203" t="str">
        <f>IF(転記作業用!$S282=0,"-",転記作業用!Q282)</f>
        <v>-</v>
      </c>
      <c r="R282" s="203" t="str">
        <f>IF(転記作業用!$S282=0,"-",転記作業用!R282)</f>
        <v>-</v>
      </c>
      <c r="S282" s="203" t="str">
        <f>IF(転記作業用!$AB282=0,"-",転記作業用!T282)</f>
        <v>-</v>
      </c>
      <c r="T282" s="203" t="str">
        <f>IF(転記作業用!$AB282=0,"-",転記作業用!U282)</f>
        <v>-</v>
      </c>
      <c r="U282" s="203" t="str">
        <f>IF(転記作業用!$AB282=0,"-",転記作業用!V282)</f>
        <v>-</v>
      </c>
      <c r="V282" s="203" t="str">
        <f>IF(転記作業用!$AB282=0,"-",転記作業用!W282)</f>
        <v>-</v>
      </c>
      <c r="W282" s="203" t="str">
        <f>IF(転記作業用!$AB282=0,"-",転記作業用!X282)</f>
        <v>-</v>
      </c>
      <c r="X282" s="203" t="str">
        <f>IF(転記作業用!$AB282=0,"-",転記作業用!Y282)</f>
        <v>-</v>
      </c>
      <c r="Y282" s="203" t="str">
        <f>IF(転記作業用!$AB282=0,"-",転記作業用!Z282)</f>
        <v>-</v>
      </c>
      <c r="Z282" s="203" t="str">
        <f>IF(転記作業用!$AB282=0,"-",転記作業用!AA282)</f>
        <v>-</v>
      </c>
      <c r="AA282" s="203" t="str">
        <f>IF($G282=0,"*",IF(転記作業用!$AK282=0,"-",転記作業用!AC282))</f>
        <v>-</v>
      </c>
      <c r="AB282" s="203" t="str">
        <f>IF($G282=0,"*",IF(転記作業用!$AK282=0,"-",転記作業用!AD282))</f>
        <v>-</v>
      </c>
      <c r="AC282" s="203" t="str">
        <f>IF($G282=0,"*",IF(転記作業用!$AK282=0,"-",転記作業用!AE282))</f>
        <v>-</v>
      </c>
      <c r="AD282" s="203" t="str">
        <f>IF($G282=0,"*",IF(転記作業用!$AK282=0,"-",転記作業用!AF282))</f>
        <v>-</v>
      </c>
      <c r="AE282" s="203" t="str">
        <f>IF($G282=0,"*",IF(転記作業用!$AK282=0,"-",転記作業用!AG282))</f>
        <v>-</v>
      </c>
      <c r="AF282" s="203" t="str">
        <f>IF($G282=0,"*",IF(転記作業用!$AK282=0,"-",転記作業用!AH282))</f>
        <v>-</v>
      </c>
      <c r="AG282" s="203" t="str">
        <f>IF($G282=0,"*",IF(転記作業用!$AK282=0,"-",転記作業用!AI282))</f>
        <v>-</v>
      </c>
      <c r="AH282" s="203" t="str">
        <f>IF($G282=0,"*",IF(転記作業用!$AK282=0,"-",転記作業用!AJ282))</f>
        <v>-</v>
      </c>
      <c r="AI282" s="203" t="str">
        <f>IF($H282=0,"*",IF(転記作業用!$AW282=0,"-",転記作業用!AL282))</f>
        <v>-</v>
      </c>
      <c r="AJ282" s="203" t="str">
        <f>IF($H282=0,"*",IF(転記作業用!$AW282=0,"-",転記作業用!AM282))</f>
        <v>-</v>
      </c>
      <c r="AK282" s="203" t="str">
        <f>IF($H282=0,"*",IF(転記作業用!$AW282=0,"-",転記作業用!AN282))</f>
        <v>-</v>
      </c>
      <c r="AL282" s="203" t="str">
        <f>IF($H282=0,"*",IF(転記作業用!$AW282=0,"-",転記作業用!AO282))</f>
        <v>-</v>
      </c>
      <c r="AM282" s="203" t="str">
        <f>IF($H282=0,"*",IF(転記作業用!$AW282=0,"-",転記作業用!AP282))</f>
        <v>-</v>
      </c>
      <c r="AN282" s="203" t="str">
        <f>IF($H282=0,"*",IF(転記作業用!$AW282=0,"-",転記作業用!AQ282))</f>
        <v>-</v>
      </c>
      <c r="AO282" s="203" t="str">
        <f>IF($H282=0,"*",IF(転記作業用!$AW282=0,"-",転記作業用!AR282))</f>
        <v>-</v>
      </c>
      <c r="AP282" s="203" t="str">
        <f>IF($H282=0,"*",IF(転記作業用!$AW282=0,"-",転記作業用!AS282))</f>
        <v>-</v>
      </c>
      <c r="AQ282" s="203" t="str">
        <f>IF($H282=0,"*",IF(転記作業用!$AW282=0,"-",転記作業用!AT282))</f>
        <v>-</v>
      </c>
      <c r="AR282" s="203" t="str">
        <f>IF($H282=0,"*",IF(転記作業用!$AW282=0,"-",転記作業用!AU282))</f>
        <v>-</v>
      </c>
      <c r="AS282" s="203" t="str">
        <f>IF($H282=0,"*",IF(転記作業用!$AW282=0,"-",転記作業用!AV282))</f>
        <v>-</v>
      </c>
      <c r="AT282" s="203" t="str">
        <f>IF($I282=0,"*",IF(転記作業用!$BM282=0,"-",転記作業用!AX282))</f>
        <v>-</v>
      </c>
      <c r="AU282" s="203" t="str">
        <f>IF($I282=0,"*",IF(転記作業用!$BM282=0,"-",転記作業用!AY282))</f>
        <v>-</v>
      </c>
      <c r="AV282" s="203" t="str">
        <f>IF($I282=0,"*",IF(転記作業用!$BM282=0,"-",転記作業用!AZ282))</f>
        <v>-</v>
      </c>
      <c r="AW282" s="203" t="str">
        <f>IF($I282=0,"*",IF(転記作業用!$BM282=0,"-",転記作業用!BA282))</f>
        <v>-</v>
      </c>
      <c r="AX282" s="203" t="str">
        <f>IF($I282=0,"*",IF(転記作業用!$BM282=0,"-",転記作業用!BB282))</f>
        <v>-</v>
      </c>
      <c r="AY282" s="203" t="str">
        <f>IF($I282=0,"*",IF(転記作業用!$BM282=0,"-",転記作業用!BC282))</f>
        <v>-</v>
      </c>
      <c r="AZ282" s="203" t="str">
        <f>IF($I282=0,"*",IF(転記作業用!$BM282=0,"-",転記作業用!BD282))</f>
        <v>-</v>
      </c>
      <c r="BA282" s="203" t="str">
        <f>IF($I282=0,"*",IF(転記作業用!$BM282=0,"-",転記作業用!BE282))</f>
        <v>-</v>
      </c>
      <c r="BB282" s="203" t="str">
        <f>IF($I282=0,"*",IF(転記作業用!$BM282=0,"-",転記作業用!BF282))</f>
        <v>-</v>
      </c>
      <c r="BC282" s="203" t="str">
        <f>IF($I282=0,"*",IF(転記作業用!$BM282=0,"-",転記作業用!BG282))</f>
        <v>-</v>
      </c>
      <c r="BD282" s="203" t="str">
        <f>IF($I282=0,"*",IF(転記作業用!$BM282=0,"-",転記作業用!BH282))</f>
        <v>-</v>
      </c>
      <c r="BE282" s="203" t="str">
        <f>IF($I282=0,"*",IF(転記作業用!$BM282=0,"-",転記作業用!BI282))</f>
        <v>-</v>
      </c>
      <c r="BF282" s="203" t="str">
        <f>IF($I282=0,"*",IF(転記作業用!$BM282=0,"-",転記作業用!BJ282))</f>
        <v>-</v>
      </c>
      <c r="BG282" s="203" t="str">
        <f>IF($I282=0,"*",IF(転記作業用!$BM282=0,"-",転記作業用!BK282))</f>
        <v>-</v>
      </c>
      <c r="BH282" s="203" t="str">
        <f>IF($I282=0,"*",IF(転記作業用!$BM282=0,"-",転記作業用!BL282))</f>
        <v>-</v>
      </c>
      <c r="BI282" s="203" t="str">
        <f>IF('在宅生活改善調査（利用者票）'!BI291="","-",'在宅生活改善調査（利用者票）'!BI291)</f>
        <v>-</v>
      </c>
      <c r="BJ282" s="203" t="str">
        <f>IF($BI282=4,"*",IF(転記作業用!$CK282=0,"-",転記作業用!BO282))</f>
        <v>-</v>
      </c>
      <c r="BK282" s="203" t="str">
        <f>IF($BI282=4,"*",IF(転記作業用!$CK282=0,"-",転記作業用!BP282))</f>
        <v>-</v>
      </c>
      <c r="BL282" s="203" t="str">
        <f>IF($BI282=4,"*",IF(転記作業用!$CK282=0,"-",転記作業用!BQ282))</f>
        <v>-</v>
      </c>
      <c r="BM282" s="203" t="str">
        <f>IF($BI282=4,"*",IF(転記作業用!$CK282=0,"-",転記作業用!BR282))</f>
        <v>-</v>
      </c>
      <c r="BN282" s="203" t="str">
        <f>IF($BI282=4,"*",IF(転記作業用!$CK282=0,"-",転記作業用!BS282))</f>
        <v>-</v>
      </c>
      <c r="BO282" s="203" t="str">
        <f>IF($BI282=4,"*",IF(転記作業用!$CK282=0,"-",転記作業用!BT282))</f>
        <v>-</v>
      </c>
      <c r="BP282" s="203" t="str">
        <f>IF($BI282=4,"*",IF(転記作業用!$CK282=0,"-",転記作業用!BU282))</f>
        <v>-</v>
      </c>
      <c r="BQ282" s="203" t="str">
        <f>IF($BI282=4,"*",IF(転記作業用!$CK282=0,"-",転記作業用!BV282))</f>
        <v>-</v>
      </c>
      <c r="BR282" s="203" t="str">
        <f>IF($BI282=4,"*",IF(転記作業用!$CK282=0,"-",転記作業用!BW282))</f>
        <v>-</v>
      </c>
      <c r="BS282" s="203" t="str">
        <f>IF($BI282=4,"*",IF(転記作業用!$CK282=0,"-",転記作業用!BX282))</f>
        <v>-</v>
      </c>
      <c r="BT282" s="203" t="str">
        <f>IF($BI282=4,"*",IF(転記作業用!$CK282=0,"-",転記作業用!BY282))</f>
        <v>-</v>
      </c>
      <c r="BU282" s="203" t="str">
        <f>IF($BI282=4,"*",IF(転記作業用!$CK282=0,"-",転記作業用!BZ282))</f>
        <v>-</v>
      </c>
      <c r="BV282" s="203" t="str">
        <f>IF($BI282=4,"*",IF(転記作業用!$CK282=0,"-",転記作業用!CA282))</f>
        <v>-</v>
      </c>
      <c r="BW282" s="203" t="str">
        <f>IF($BI282=4,"*",IF(転記作業用!$CK282=0,"-",転記作業用!CB282))</f>
        <v>-</v>
      </c>
      <c r="BX282" s="203" t="str">
        <f>IF($BI282=4,"*",IF(転記作業用!$CK282=0,"-",転記作業用!CC282))</f>
        <v>-</v>
      </c>
      <c r="BY282" s="203" t="str">
        <f>IF($BI282=4,"*",IF(転記作業用!$CK282=0,"-",転記作業用!CD282))</f>
        <v>-</v>
      </c>
      <c r="BZ282" s="203" t="str">
        <f>IF($BI282=4,"*",IF(転記作業用!$CK282=0,"-",転記作業用!CE282))</f>
        <v>-</v>
      </c>
      <c r="CA282" s="203" t="str">
        <f>IF($BI282=4,"*",IF(転記作業用!$CK282=0,"-",転記作業用!CF282))</f>
        <v>-</v>
      </c>
      <c r="CB282" s="203" t="str">
        <f>IF($BI282=4,"*",IF(転記作業用!$CK282=0,"-",転記作業用!CG282))</f>
        <v>-</v>
      </c>
      <c r="CC282" s="203" t="str">
        <f>IF(転記作業用!$CJ282=0,"*",IF('在宅生活改善調査（利用者票）'!CC291="","-",'在宅生活改善調査（利用者票）'!CC291))</f>
        <v>*</v>
      </c>
      <c r="CD282" s="203" t="str">
        <f>IF(転記作業用!CI282=0,"*",IF('在宅生活改善調査（利用者票）'!CD291="","-",'在宅生活改善調査（利用者票）'!CD291))</f>
        <v>*</v>
      </c>
      <c r="CE282" s="203" t="str">
        <f>IF(CB282&lt;&gt;1,"*",IF('在宅生活改善調査（利用者票）'!CE291="","-",'在宅生活改善調査（利用者票）'!CE291))</f>
        <v>*</v>
      </c>
    </row>
    <row r="283" spans="2:83" x14ac:dyDescent="0.15">
      <c r="B283" s="203" t="str">
        <f>IF('在宅生活改善調査（利用者票）'!B292="","-",'在宅生活改善調査（利用者票）'!B292)</f>
        <v>-</v>
      </c>
      <c r="C283" s="203" t="str">
        <f>IF('在宅生活改善調査（利用者票）'!C292="","-",'在宅生活改善調査（利用者票）'!C292)</f>
        <v>-</v>
      </c>
      <c r="D283" s="203" t="str">
        <f>IF('在宅生活改善調査（利用者票）'!D292="","-",'在宅生活改善調査（利用者票）'!D292)</f>
        <v>-</v>
      </c>
      <c r="E283" s="203" t="str">
        <f>IF(転記作業用!$K283=0,"-",転記作業用!D283)</f>
        <v>-</v>
      </c>
      <c r="F283" s="203" t="str">
        <f>IF(転記作業用!$K283=0,"-",転記作業用!E283)</f>
        <v>-</v>
      </c>
      <c r="G283" s="203" t="str">
        <f>IF(転記作業用!$K283=0,"-",転記作業用!F283)</f>
        <v>-</v>
      </c>
      <c r="H283" s="203" t="str">
        <f>IF(転記作業用!$K283=0,"-",転記作業用!G283)</f>
        <v>-</v>
      </c>
      <c r="I283" s="203" t="str">
        <f>IF(転記作業用!$K283=0,"-",転記作業用!H283)</f>
        <v>-</v>
      </c>
      <c r="J283" s="203" t="str">
        <f>IF(転記作業用!$K283=0,"-",転記作業用!I283)</f>
        <v>-</v>
      </c>
      <c r="K283" s="203" t="str">
        <f>IF(転記作業用!$K283=0,"-",転記作業用!J283)</f>
        <v>-</v>
      </c>
      <c r="L283" s="203" t="str">
        <f>IF(転記作業用!$S283=0,"-",転記作業用!L283)</f>
        <v>-</v>
      </c>
      <c r="M283" s="203" t="str">
        <f>IF(転記作業用!$S283=0,"-",転記作業用!M283)</f>
        <v>-</v>
      </c>
      <c r="N283" s="203" t="str">
        <f>IF(転記作業用!$S283=0,"-",転記作業用!N283)</f>
        <v>-</v>
      </c>
      <c r="O283" s="203" t="str">
        <f>IF(転記作業用!$S283=0,"-",転記作業用!O283)</f>
        <v>-</v>
      </c>
      <c r="P283" s="203" t="str">
        <f>IF(転記作業用!$S283=0,"-",転記作業用!P283)</f>
        <v>-</v>
      </c>
      <c r="Q283" s="203" t="str">
        <f>IF(転記作業用!$S283=0,"-",転記作業用!Q283)</f>
        <v>-</v>
      </c>
      <c r="R283" s="203" t="str">
        <f>IF(転記作業用!$S283=0,"-",転記作業用!R283)</f>
        <v>-</v>
      </c>
      <c r="S283" s="203" t="str">
        <f>IF(転記作業用!$AB283=0,"-",転記作業用!T283)</f>
        <v>-</v>
      </c>
      <c r="T283" s="203" t="str">
        <f>IF(転記作業用!$AB283=0,"-",転記作業用!U283)</f>
        <v>-</v>
      </c>
      <c r="U283" s="203" t="str">
        <f>IF(転記作業用!$AB283=0,"-",転記作業用!V283)</f>
        <v>-</v>
      </c>
      <c r="V283" s="203" t="str">
        <f>IF(転記作業用!$AB283=0,"-",転記作業用!W283)</f>
        <v>-</v>
      </c>
      <c r="W283" s="203" t="str">
        <f>IF(転記作業用!$AB283=0,"-",転記作業用!X283)</f>
        <v>-</v>
      </c>
      <c r="X283" s="203" t="str">
        <f>IF(転記作業用!$AB283=0,"-",転記作業用!Y283)</f>
        <v>-</v>
      </c>
      <c r="Y283" s="203" t="str">
        <f>IF(転記作業用!$AB283=0,"-",転記作業用!Z283)</f>
        <v>-</v>
      </c>
      <c r="Z283" s="203" t="str">
        <f>IF(転記作業用!$AB283=0,"-",転記作業用!AA283)</f>
        <v>-</v>
      </c>
      <c r="AA283" s="203" t="str">
        <f>IF($G283=0,"*",IF(転記作業用!$AK283=0,"-",転記作業用!AC283))</f>
        <v>-</v>
      </c>
      <c r="AB283" s="203" t="str">
        <f>IF($G283=0,"*",IF(転記作業用!$AK283=0,"-",転記作業用!AD283))</f>
        <v>-</v>
      </c>
      <c r="AC283" s="203" t="str">
        <f>IF($G283=0,"*",IF(転記作業用!$AK283=0,"-",転記作業用!AE283))</f>
        <v>-</v>
      </c>
      <c r="AD283" s="203" t="str">
        <f>IF($G283=0,"*",IF(転記作業用!$AK283=0,"-",転記作業用!AF283))</f>
        <v>-</v>
      </c>
      <c r="AE283" s="203" t="str">
        <f>IF($G283=0,"*",IF(転記作業用!$AK283=0,"-",転記作業用!AG283))</f>
        <v>-</v>
      </c>
      <c r="AF283" s="203" t="str">
        <f>IF($G283=0,"*",IF(転記作業用!$AK283=0,"-",転記作業用!AH283))</f>
        <v>-</v>
      </c>
      <c r="AG283" s="203" t="str">
        <f>IF($G283=0,"*",IF(転記作業用!$AK283=0,"-",転記作業用!AI283))</f>
        <v>-</v>
      </c>
      <c r="AH283" s="203" t="str">
        <f>IF($G283=0,"*",IF(転記作業用!$AK283=0,"-",転記作業用!AJ283))</f>
        <v>-</v>
      </c>
      <c r="AI283" s="203" t="str">
        <f>IF($H283=0,"*",IF(転記作業用!$AW283=0,"-",転記作業用!AL283))</f>
        <v>-</v>
      </c>
      <c r="AJ283" s="203" t="str">
        <f>IF($H283=0,"*",IF(転記作業用!$AW283=0,"-",転記作業用!AM283))</f>
        <v>-</v>
      </c>
      <c r="AK283" s="203" t="str">
        <f>IF($H283=0,"*",IF(転記作業用!$AW283=0,"-",転記作業用!AN283))</f>
        <v>-</v>
      </c>
      <c r="AL283" s="203" t="str">
        <f>IF($H283=0,"*",IF(転記作業用!$AW283=0,"-",転記作業用!AO283))</f>
        <v>-</v>
      </c>
      <c r="AM283" s="203" t="str">
        <f>IF($H283=0,"*",IF(転記作業用!$AW283=0,"-",転記作業用!AP283))</f>
        <v>-</v>
      </c>
      <c r="AN283" s="203" t="str">
        <f>IF($H283=0,"*",IF(転記作業用!$AW283=0,"-",転記作業用!AQ283))</f>
        <v>-</v>
      </c>
      <c r="AO283" s="203" t="str">
        <f>IF($H283=0,"*",IF(転記作業用!$AW283=0,"-",転記作業用!AR283))</f>
        <v>-</v>
      </c>
      <c r="AP283" s="203" t="str">
        <f>IF($H283=0,"*",IF(転記作業用!$AW283=0,"-",転記作業用!AS283))</f>
        <v>-</v>
      </c>
      <c r="AQ283" s="203" t="str">
        <f>IF($H283=0,"*",IF(転記作業用!$AW283=0,"-",転記作業用!AT283))</f>
        <v>-</v>
      </c>
      <c r="AR283" s="203" t="str">
        <f>IF($H283=0,"*",IF(転記作業用!$AW283=0,"-",転記作業用!AU283))</f>
        <v>-</v>
      </c>
      <c r="AS283" s="203" t="str">
        <f>IF($H283=0,"*",IF(転記作業用!$AW283=0,"-",転記作業用!AV283))</f>
        <v>-</v>
      </c>
      <c r="AT283" s="203" t="str">
        <f>IF($I283=0,"*",IF(転記作業用!$BM283=0,"-",転記作業用!AX283))</f>
        <v>-</v>
      </c>
      <c r="AU283" s="203" t="str">
        <f>IF($I283=0,"*",IF(転記作業用!$BM283=0,"-",転記作業用!AY283))</f>
        <v>-</v>
      </c>
      <c r="AV283" s="203" t="str">
        <f>IF($I283=0,"*",IF(転記作業用!$BM283=0,"-",転記作業用!AZ283))</f>
        <v>-</v>
      </c>
      <c r="AW283" s="203" t="str">
        <f>IF($I283=0,"*",IF(転記作業用!$BM283=0,"-",転記作業用!BA283))</f>
        <v>-</v>
      </c>
      <c r="AX283" s="203" t="str">
        <f>IF($I283=0,"*",IF(転記作業用!$BM283=0,"-",転記作業用!BB283))</f>
        <v>-</v>
      </c>
      <c r="AY283" s="203" t="str">
        <f>IF($I283=0,"*",IF(転記作業用!$BM283=0,"-",転記作業用!BC283))</f>
        <v>-</v>
      </c>
      <c r="AZ283" s="203" t="str">
        <f>IF($I283=0,"*",IF(転記作業用!$BM283=0,"-",転記作業用!BD283))</f>
        <v>-</v>
      </c>
      <c r="BA283" s="203" t="str">
        <f>IF($I283=0,"*",IF(転記作業用!$BM283=0,"-",転記作業用!BE283))</f>
        <v>-</v>
      </c>
      <c r="BB283" s="203" t="str">
        <f>IF($I283=0,"*",IF(転記作業用!$BM283=0,"-",転記作業用!BF283))</f>
        <v>-</v>
      </c>
      <c r="BC283" s="203" t="str">
        <f>IF($I283=0,"*",IF(転記作業用!$BM283=0,"-",転記作業用!BG283))</f>
        <v>-</v>
      </c>
      <c r="BD283" s="203" t="str">
        <f>IF($I283=0,"*",IF(転記作業用!$BM283=0,"-",転記作業用!BH283))</f>
        <v>-</v>
      </c>
      <c r="BE283" s="203" t="str">
        <f>IF($I283=0,"*",IF(転記作業用!$BM283=0,"-",転記作業用!BI283))</f>
        <v>-</v>
      </c>
      <c r="BF283" s="203" t="str">
        <f>IF($I283=0,"*",IF(転記作業用!$BM283=0,"-",転記作業用!BJ283))</f>
        <v>-</v>
      </c>
      <c r="BG283" s="203" t="str">
        <f>IF($I283=0,"*",IF(転記作業用!$BM283=0,"-",転記作業用!BK283))</f>
        <v>-</v>
      </c>
      <c r="BH283" s="203" t="str">
        <f>IF($I283=0,"*",IF(転記作業用!$BM283=0,"-",転記作業用!BL283))</f>
        <v>-</v>
      </c>
      <c r="BI283" s="203" t="str">
        <f>IF('在宅生活改善調査（利用者票）'!BI292="","-",'在宅生活改善調査（利用者票）'!BI292)</f>
        <v>-</v>
      </c>
      <c r="BJ283" s="203" t="str">
        <f>IF($BI283=4,"*",IF(転記作業用!$CK283=0,"-",転記作業用!BO283))</f>
        <v>-</v>
      </c>
      <c r="BK283" s="203" t="str">
        <f>IF($BI283=4,"*",IF(転記作業用!$CK283=0,"-",転記作業用!BP283))</f>
        <v>-</v>
      </c>
      <c r="BL283" s="203" t="str">
        <f>IF($BI283=4,"*",IF(転記作業用!$CK283=0,"-",転記作業用!BQ283))</f>
        <v>-</v>
      </c>
      <c r="BM283" s="203" t="str">
        <f>IF($BI283=4,"*",IF(転記作業用!$CK283=0,"-",転記作業用!BR283))</f>
        <v>-</v>
      </c>
      <c r="BN283" s="203" t="str">
        <f>IF($BI283=4,"*",IF(転記作業用!$CK283=0,"-",転記作業用!BS283))</f>
        <v>-</v>
      </c>
      <c r="BO283" s="203" t="str">
        <f>IF($BI283=4,"*",IF(転記作業用!$CK283=0,"-",転記作業用!BT283))</f>
        <v>-</v>
      </c>
      <c r="BP283" s="203" t="str">
        <f>IF($BI283=4,"*",IF(転記作業用!$CK283=0,"-",転記作業用!BU283))</f>
        <v>-</v>
      </c>
      <c r="BQ283" s="203" t="str">
        <f>IF($BI283=4,"*",IF(転記作業用!$CK283=0,"-",転記作業用!BV283))</f>
        <v>-</v>
      </c>
      <c r="BR283" s="203" t="str">
        <f>IF($BI283=4,"*",IF(転記作業用!$CK283=0,"-",転記作業用!BW283))</f>
        <v>-</v>
      </c>
      <c r="BS283" s="203" t="str">
        <f>IF($BI283=4,"*",IF(転記作業用!$CK283=0,"-",転記作業用!BX283))</f>
        <v>-</v>
      </c>
      <c r="BT283" s="203" t="str">
        <f>IF($BI283=4,"*",IF(転記作業用!$CK283=0,"-",転記作業用!BY283))</f>
        <v>-</v>
      </c>
      <c r="BU283" s="203" t="str">
        <f>IF($BI283=4,"*",IF(転記作業用!$CK283=0,"-",転記作業用!BZ283))</f>
        <v>-</v>
      </c>
      <c r="BV283" s="203" t="str">
        <f>IF($BI283=4,"*",IF(転記作業用!$CK283=0,"-",転記作業用!CA283))</f>
        <v>-</v>
      </c>
      <c r="BW283" s="203" t="str">
        <f>IF($BI283=4,"*",IF(転記作業用!$CK283=0,"-",転記作業用!CB283))</f>
        <v>-</v>
      </c>
      <c r="BX283" s="203" t="str">
        <f>IF($BI283=4,"*",IF(転記作業用!$CK283=0,"-",転記作業用!CC283))</f>
        <v>-</v>
      </c>
      <c r="BY283" s="203" t="str">
        <f>IF($BI283=4,"*",IF(転記作業用!$CK283=0,"-",転記作業用!CD283))</f>
        <v>-</v>
      </c>
      <c r="BZ283" s="203" t="str">
        <f>IF($BI283=4,"*",IF(転記作業用!$CK283=0,"-",転記作業用!CE283))</f>
        <v>-</v>
      </c>
      <c r="CA283" s="203" t="str">
        <f>IF($BI283=4,"*",IF(転記作業用!$CK283=0,"-",転記作業用!CF283))</f>
        <v>-</v>
      </c>
      <c r="CB283" s="203" t="str">
        <f>IF($BI283=4,"*",IF(転記作業用!$CK283=0,"-",転記作業用!CG283))</f>
        <v>-</v>
      </c>
      <c r="CC283" s="203" t="str">
        <f>IF(転記作業用!$CJ283=0,"*",IF('在宅生活改善調査（利用者票）'!CC292="","-",'在宅生活改善調査（利用者票）'!CC292))</f>
        <v>*</v>
      </c>
      <c r="CD283" s="203" t="str">
        <f>IF(転記作業用!CI283=0,"*",IF('在宅生活改善調査（利用者票）'!CD292="","-",'在宅生活改善調査（利用者票）'!CD292))</f>
        <v>*</v>
      </c>
      <c r="CE283" s="203" t="str">
        <f>IF(CB283&lt;&gt;1,"*",IF('在宅生活改善調査（利用者票）'!CE292="","-",'在宅生活改善調査（利用者票）'!CE292))</f>
        <v>*</v>
      </c>
    </row>
    <row r="284" spans="2:83" x14ac:dyDescent="0.15">
      <c r="B284" s="203" t="str">
        <f>IF('在宅生活改善調査（利用者票）'!B293="","-",'在宅生活改善調査（利用者票）'!B293)</f>
        <v>-</v>
      </c>
      <c r="C284" s="203" t="str">
        <f>IF('在宅生活改善調査（利用者票）'!C293="","-",'在宅生活改善調査（利用者票）'!C293)</f>
        <v>-</v>
      </c>
      <c r="D284" s="203" t="str">
        <f>IF('在宅生活改善調査（利用者票）'!D293="","-",'在宅生活改善調査（利用者票）'!D293)</f>
        <v>-</v>
      </c>
      <c r="E284" s="203" t="str">
        <f>IF(転記作業用!$K284=0,"-",転記作業用!D284)</f>
        <v>-</v>
      </c>
      <c r="F284" s="203" t="str">
        <f>IF(転記作業用!$K284=0,"-",転記作業用!E284)</f>
        <v>-</v>
      </c>
      <c r="G284" s="203" t="str">
        <f>IF(転記作業用!$K284=0,"-",転記作業用!F284)</f>
        <v>-</v>
      </c>
      <c r="H284" s="203" t="str">
        <f>IF(転記作業用!$K284=0,"-",転記作業用!G284)</f>
        <v>-</v>
      </c>
      <c r="I284" s="203" t="str">
        <f>IF(転記作業用!$K284=0,"-",転記作業用!H284)</f>
        <v>-</v>
      </c>
      <c r="J284" s="203" t="str">
        <f>IF(転記作業用!$K284=0,"-",転記作業用!I284)</f>
        <v>-</v>
      </c>
      <c r="K284" s="203" t="str">
        <f>IF(転記作業用!$K284=0,"-",転記作業用!J284)</f>
        <v>-</v>
      </c>
      <c r="L284" s="203" t="str">
        <f>IF(転記作業用!$S284=0,"-",転記作業用!L284)</f>
        <v>-</v>
      </c>
      <c r="M284" s="203" t="str">
        <f>IF(転記作業用!$S284=0,"-",転記作業用!M284)</f>
        <v>-</v>
      </c>
      <c r="N284" s="203" t="str">
        <f>IF(転記作業用!$S284=0,"-",転記作業用!N284)</f>
        <v>-</v>
      </c>
      <c r="O284" s="203" t="str">
        <f>IF(転記作業用!$S284=0,"-",転記作業用!O284)</f>
        <v>-</v>
      </c>
      <c r="P284" s="203" t="str">
        <f>IF(転記作業用!$S284=0,"-",転記作業用!P284)</f>
        <v>-</v>
      </c>
      <c r="Q284" s="203" t="str">
        <f>IF(転記作業用!$S284=0,"-",転記作業用!Q284)</f>
        <v>-</v>
      </c>
      <c r="R284" s="203" t="str">
        <f>IF(転記作業用!$S284=0,"-",転記作業用!R284)</f>
        <v>-</v>
      </c>
      <c r="S284" s="203" t="str">
        <f>IF(転記作業用!$AB284=0,"-",転記作業用!T284)</f>
        <v>-</v>
      </c>
      <c r="T284" s="203" t="str">
        <f>IF(転記作業用!$AB284=0,"-",転記作業用!U284)</f>
        <v>-</v>
      </c>
      <c r="U284" s="203" t="str">
        <f>IF(転記作業用!$AB284=0,"-",転記作業用!V284)</f>
        <v>-</v>
      </c>
      <c r="V284" s="203" t="str">
        <f>IF(転記作業用!$AB284=0,"-",転記作業用!W284)</f>
        <v>-</v>
      </c>
      <c r="W284" s="203" t="str">
        <f>IF(転記作業用!$AB284=0,"-",転記作業用!X284)</f>
        <v>-</v>
      </c>
      <c r="X284" s="203" t="str">
        <f>IF(転記作業用!$AB284=0,"-",転記作業用!Y284)</f>
        <v>-</v>
      </c>
      <c r="Y284" s="203" t="str">
        <f>IF(転記作業用!$AB284=0,"-",転記作業用!Z284)</f>
        <v>-</v>
      </c>
      <c r="Z284" s="203" t="str">
        <f>IF(転記作業用!$AB284=0,"-",転記作業用!AA284)</f>
        <v>-</v>
      </c>
      <c r="AA284" s="203" t="str">
        <f>IF($G284=0,"*",IF(転記作業用!$AK284=0,"-",転記作業用!AC284))</f>
        <v>-</v>
      </c>
      <c r="AB284" s="203" t="str">
        <f>IF($G284=0,"*",IF(転記作業用!$AK284=0,"-",転記作業用!AD284))</f>
        <v>-</v>
      </c>
      <c r="AC284" s="203" t="str">
        <f>IF($G284=0,"*",IF(転記作業用!$AK284=0,"-",転記作業用!AE284))</f>
        <v>-</v>
      </c>
      <c r="AD284" s="203" t="str">
        <f>IF($G284=0,"*",IF(転記作業用!$AK284=0,"-",転記作業用!AF284))</f>
        <v>-</v>
      </c>
      <c r="AE284" s="203" t="str">
        <f>IF($G284=0,"*",IF(転記作業用!$AK284=0,"-",転記作業用!AG284))</f>
        <v>-</v>
      </c>
      <c r="AF284" s="203" t="str">
        <f>IF($G284=0,"*",IF(転記作業用!$AK284=0,"-",転記作業用!AH284))</f>
        <v>-</v>
      </c>
      <c r="AG284" s="203" t="str">
        <f>IF($G284=0,"*",IF(転記作業用!$AK284=0,"-",転記作業用!AI284))</f>
        <v>-</v>
      </c>
      <c r="AH284" s="203" t="str">
        <f>IF($G284=0,"*",IF(転記作業用!$AK284=0,"-",転記作業用!AJ284))</f>
        <v>-</v>
      </c>
      <c r="AI284" s="203" t="str">
        <f>IF($H284=0,"*",IF(転記作業用!$AW284=0,"-",転記作業用!AL284))</f>
        <v>-</v>
      </c>
      <c r="AJ284" s="203" t="str">
        <f>IF($H284=0,"*",IF(転記作業用!$AW284=0,"-",転記作業用!AM284))</f>
        <v>-</v>
      </c>
      <c r="AK284" s="203" t="str">
        <f>IF($H284=0,"*",IF(転記作業用!$AW284=0,"-",転記作業用!AN284))</f>
        <v>-</v>
      </c>
      <c r="AL284" s="203" t="str">
        <f>IF($H284=0,"*",IF(転記作業用!$AW284=0,"-",転記作業用!AO284))</f>
        <v>-</v>
      </c>
      <c r="AM284" s="203" t="str">
        <f>IF($H284=0,"*",IF(転記作業用!$AW284=0,"-",転記作業用!AP284))</f>
        <v>-</v>
      </c>
      <c r="AN284" s="203" t="str">
        <f>IF($H284=0,"*",IF(転記作業用!$AW284=0,"-",転記作業用!AQ284))</f>
        <v>-</v>
      </c>
      <c r="AO284" s="203" t="str">
        <f>IF($H284=0,"*",IF(転記作業用!$AW284=0,"-",転記作業用!AR284))</f>
        <v>-</v>
      </c>
      <c r="AP284" s="203" t="str">
        <f>IF($H284=0,"*",IF(転記作業用!$AW284=0,"-",転記作業用!AS284))</f>
        <v>-</v>
      </c>
      <c r="AQ284" s="203" t="str">
        <f>IF($H284=0,"*",IF(転記作業用!$AW284=0,"-",転記作業用!AT284))</f>
        <v>-</v>
      </c>
      <c r="AR284" s="203" t="str">
        <f>IF($H284=0,"*",IF(転記作業用!$AW284=0,"-",転記作業用!AU284))</f>
        <v>-</v>
      </c>
      <c r="AS284" s="203" t="str">
        <f>IF($H284=0,"*",IF(転記作業用!$AW284=0,"-",転記作業用!AV284))</f>
        <v>-</v>
      </c>
      <c r="AT284" s="203" t="str">
        <f>IF($I284=0,"*",IF(転記作業用!$BM284=0,"-",転記作業用!AX284))</f>
        <v>-</v>
      </c>
      <c r="AU284" s="203" t="str">
        <f>IF($I284=0,"*",IF(転記作業用!$BM284=0,"-",転記作業用!AY284))</f>
        <v>-</v>
      </c>
      <c r="AV284" s="203" t="str">
        <f>IF($I284=0,"*",IF(転記作業用!$BM284=0,"-",転記作業用!AZ284))</f>
        <v>-</v>
      </c>
      <c r="AW284" s="203" t="str">
        <f>IF($I284=0,"*",IF(転記作業用!$BM284=0,"-",転記作業用!BA284))</f>
        <v>-</v>
      </c>
      <c r="AX284" s="203" t="str">
        <f>IF($I284=0,"*",IF(転記作業用!$BM284=0,"-",転記作業用!BB284))</f>
        <v>-</v>
      </c>
      <c r="AY284" s="203" t="str">
        <f>IF($I284=0,"*",IF(転記作業用!$BM284=0,"-",転記作業用!BC284))</f>
        <v>-</v>
      </c>
      <c r="AZ284" s="203" t="str">
        <f>IF($I284=0,"*",IF(転記作業用!$BM284=0,"-",転記作業用!BD284))</f>
        <v>-</v>
      </c>
      <c r="BA284" s="203" t="str">
        <f>IF($I284=0,"*",IF(転記作業用!$BM284=0,"-",転記作業用!BE284))</f>
        <v>-</v>
      </c>
      <c r="BB284" s="203" t="str">
        <f>IF($I284=0,"*",IF(転記作業用!$BM284=0,"-",転記作業用!BF284))</f>
        <v>-</v>
      </c>
      <c r="BC284" s="203" t="str">
        <f>IF($I284=0,"*",IF(転記作業用!$BM284=0,"-",転記作業用!BG284))</f>
        <v>-</v>
      </c>
      <c r="BD284" s="203" t="str">
        <f>IF($I284=0,"*",IF(転記作業用!$BM284=0,"-",転記作業用!BH284))</f>
        <v>-</v>
      </c>
      <c r="BE284" s="203" t="str">
        <f>IF($I284=0,"*",IF(転記作業用!$BM284=0,"-",転記作業用!BI284))</f>
        <v>-</v>
      </c>
      <c r="BF284" s="203" t="str">
        <f>IF($I284=0,"*",IF(転記作業用!$BM284=0,"-",転記作業用!BJ284))</f>
        <v>-</v>
      </c>
      <c r="BG284" s="203" t="str">
        <f>IF($I284=0,"*",IF(転記作業用!$BM284=0,"-",転記作業用!BK284))</f>
        <v>-</v>
      </c>
      <c r="BH284" s="203" t="str">
        <f>IF($I284=0,"*",IF(転記作業用!$BM284=0,"-",転記作業用!BL284))</f>
        <v>-</v>
      </c>
      <c r="BI284" s="203" t="str">
        <f>IF('在宅生活改善調査（利用者票）'!BI293="","-",'在宅生活改善調査（利用者票）'!BI293)</f>
        <v>-</v>
      </c>
      <c r="BJ284" s="203" t="str">
        <f>IF($BI284=4,"*",IF(転記作業用!$CK284=0,"-",転記作業用!BO284))</f>
        <v>-</v>
      </c>
      <c r="BK284" s="203" t="str">
        <f>IF($BI284=4,"*",IF(転記作業用!$CK284=0,"-",転記作業用!BP284))</f>
        <v>-</v>
      </c>
      <c r="BL284" s="203" t="str">
        <f>IF($BI284=4,"*",IF(転記作業用!$CK284=0,"-",転記作業用!BQ284))</f>
        <v>-</v>
      </c>
      <c r="BM284" s="203" t="str">
        <f>IF($BI284=4,"*",IF(転記作業用!$CK284=0,"-",転記作業用!BR284))</f>
        <v>-</v>
      </c>
      <c r="BN284" s="203" t="str">
        <f>IF($BI284=4,"*",IF(転記作業用!$CK284=0,"-",転記作業用!BS284))</f>
        <v>-</v>
      </c>
      <c r="BO284" s="203" t="str">
        <f>IF($BI284=4,"*",IF(転記作業用!$CK284=0,"-",転記作業用!BT284))</f>
        <v>-</v>
      </c>
      <c r="BP284" s="203" t="str">
        <f>IF($BI284=4,"*",IF(転記作業用!$CK284=0,"-",転記作業用!BU284))</f>
        <v>-</v>
      </c>
      <c r="BQ284" s="203" t="str">
        <f>IF($BI284=4,"*",IF(転記作業用!$CK284=0,"-",転記作業用!BV284))</f>
        <v>-</v>
      </c>
      <c r="BR284" s="203" t="str">
        <f>IF($BI284=4,"*",IF(転記作業用!$CK284=0,"-",転記作業用!BW284))</f>
        <v>-</v>
      </c>
      <c r="BS284" s="203" t="str">
        <f>IF($BI284=4,"*",IF(転記作業用!$CK284=0,"-",転記作業用!BX284))</f>
        <v>-</v>
      </c>
      <c r="BT284" s="203" t="str">
        <f>IF($BI284=4,"*",IF(転記作業用!$CK284=0,"-",転記作業用!BY284))</f>
        <v>-</v>
      </c>
      <c r="BU284" s="203" t="str">
        <f>IF($BI284=4,"*",IF(転記作業用!$CK284=0,"-",転記作業用!BZ284))</f>
        <v>-</v>
      </c>
      <c r="BV284" s="203" t="str">
        <f>IF($BI284=4,"*",IF(転記作業用!$CK284=0,"-",転記作業用!CA284))</f>
        <v>-</v>
      </c>
      <c r="BW284" s="203" t="str">
        <f>IF($BI284=4,"*",IF(転記作業用!$CK284=0,"-",転記作業用!CB284))</f>
        <v>-</v>
      </c>
      <c r="BX284" s="203" t="str">
        <f>IF($BI284=4,"*",IF(転記作業用!$CK284=0,"-",転記作業用!CC284))</f>
        <v>-</v>
      </c>
      <c r="BY284" s="203" t="str">
        <f>IF($BI284=4,"*",IF(転記作業用!$CK284=0,"-",転記作業用!CD284))</f>
        <v>-</v>
      </c>
      <c r="BZ284" s="203" t="str">
        <f>IF($BI284=4,"*",IF(転記作業用!$CK284=0,"-",転記作業用!CE284))</f>
        <v>-</v>
      </c>
      <c r="CA284" s="203" t="str">
        <f>IF($BI284=4,"*",IF(転記作業用!$CK284=0,"-",転記作業用!CF284))</f>
        <v>-</v>
      </c>
      <c r="CB284" s="203" t="str">
        <f>IF($BI284=4,"*",IF(転記作業用!$CK284=0,"-",転記作業用!CG284))</f>
        <v>-</v>
      </c>
      <c r="CC284" s="203" t="str">
        <f>IF(転記作業用!$CJ284=0,"*",IF('在宅生活改善調査（利用者票）'!CC293="","-",'在宅生活改善調査（利用者票）'!CC293))</f>
        <v>*</v>
      </c>
      <c r="CD284" s="203" t="str">
        <f>IF(転記作業用!CI284=0,"*",IF('在宅生活改善調査（利用者票）'!CD293="","-",'在宅生活改善調査（利用者票）'!CD293))</f>
        <v>*</v>
      </c>
      <c r="CE284" s="203" t="str">
        <f>IF(CB284&lt;&gt;1,"*",IF('在宅生活改善調査（利用者票）'!CE293="","-",'在宅生活改善調査（利用者票）'!CE293))</f>
        <v>*</v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.5" x14ac:dyDescent="0.15"/>
  <sheetData>
    <row r="1" spans="1:92" x14ac:dyDescent="0.15">
      <c r="A1" s="1">
        <v>2</v>
      </c>
      <c r="B1" s="1">
        <v>3</v>
      </c>
      <c r="C1" s="1">
        <v>4</v>
      </c>
      <c r="D1" s="1">
        <v>5</v>
      </c>
      <c r="E1" s="1">
        <v>6</v>
      </c>
      <c r="F1" s="1">
        <v>7</v>
      </c>
      <c r="G1" s="1">
        <v>8</v>
      </c>
      <c r="H1" s="1">
        <v>9</v>
      </c>
      <c r="I1" s="1">
        <v>10</v>
      </c>
      <c r="J1" s="1">
        <v>11</v>
      </c>
      <c r="K1" s="1"/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/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/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/>
      <c r="AL1" s="1">
        <v>35</v>
      </c>
      <c r="AM1" s="1">
        <v>36</v>
      </c>
      <c r="AN1" s="1">
        <v>37</v>
      </c>
      <c r="AO1" s="1">
        <v>38</v>
      </c>
      <c r="AP1" s="1">
        <v>39</v>
      </c>
      <c r="AQ1" s="1">
        <v>40</v>
      </c>
      <c r="AR1" s="1">
        <v>41</v>
      </c>
      <c r="AS1" s="1">
        <v>42</v>
      </c>
      <c r="AT1" s="1">
        <v>43</v>
      </c>
      <c r="AU1" s="1">
        <v>44</v>
      </c>
      <c r="AV1" s="1">
        <v>45</v>
      </c>
      <c r="AW1" s="1"/>
      <c r="AX1" s="1">
        <v>46</v>
      </c>
      <c r="AY1" s="1">
        <v>47</v>
      </c>
      <c r="AZ1" s="1">
        <v>48</v>
      </c>
      <c r="BA1" s="1">
        <v>49</v>
      </c>
      <c r="BB1" s="1">
        <v>50</v>
      </c>
      <c r="BC1" s="1">
        <v>51</v>
      </c>
      <c r="BD1" s="1">
        <v>52</v>
      </c>
      <c r="BE1" s="1">
        <v>53</v>
      </c>
      <c r="BF1" s="1">
        <v>54</v>
      </c>
      <c r="BG1" s="1">
        <v>55</v>
      </c>
      <c r="BH1" s="1">
        <v>56</v>
      </c>
      <c r="BI1" s="1">
        <v>57</v>
      </c>
      <c r="BJ1" s="1">
        <v>58</v>
      </c>
      <c r="BK1" s="1">
        <v>59</v>
      </c>
      <c r="BL1" s="1">
        <v>60</v>
      </c>
      <c r="BM1" s="1"/>
      <c r="BN1" s="1">
        <v>61</v>
      </c>
      <c r="BO1" s="1">
        <v>62</v>
      </c>
      <c r="BP1" s="1">
        <v>63</v>
      </c>
      <c r="BQ1" s="1">
        <v>64</v>
      </c>
      <c r="BR1" s="1">
        <v>65</v>
      </c>
      <c r="BS1" s="1">
        <v>66</v>
      </c>
      <c r="BT1" s="1">
        <v>67</v>
      </c>
      <c r="BU1" s="1">
        <v>68</v>
      </c>
      <c r="BV1" s="1">
        <v>69</v>
      </c>
      <c r="BW1" s="1">
        <v>70</v>
      </c>
      <c r="BX1" s="1"/>
      <c r="BY1" s="1"/>
      <c r="BZ1" s="1">
        <v>71</v>
      </c>
      <c r="CA1" s="1">
        <v>72</v>
      </c>
      <c r="CB1" s="1">
        <v>73</v>
      </c>
      <c r="CC1" s="1">
        <v>74</v>
      </c>
      <c r="CD1" s="1">
        <v>75</v>
      </c>
      <c r="CE1" s="1">
        <v>76</v>
      </c>
      <c r="CF1" s="1">
        <v>77</v>
      </c>
      <c r="CG1" s="1">
        <v>78</v>
      </c>
      <c r="CH1" s="1"/>
      <c r="CI1" s="1"/>
      <c r="CJ1" s="1"/>
      <c r="CK1" s="1"/>
      <c r="CL1" s="1">
        <v>79</v>
      </c>
      <c r="CM1" s="1">
        <v>80</v>
      </c>
      <c r="CN1" s="1">
        <v>81</v>
      </c>
    </row>
    <row r="2" spans="1:92" x14ac:dyDescent="0.15">
      <c r="A2" s="1">
        <v>38</v>
      </c>
      <c r="B2" s="1">
        <v>39</v>
      </c>
      <c r="C2" s="1">
        <v>40</v>
      </c>
      <c r="D2" s="1">
        <v>41</v>
      </c>
      <c r="E2" s="1">
        <v>41</v>
      </c>
      <c r="F2" s="1">
        <v>41</v>
      </c>
      <c r="G2" s="1">
        <v>41</v>
      </c>
      <c r="H2" s="1">
        <v>41</v>
      </c>
      <c r="I2" s="1">
        <v>41</v>
      </c>
      <c r="J2" s="1">
        <v>41</v>
      </c>
      <c r="K2" s="1"/>
      <c r="L2" s="1">
        <v>42</v>
      </c>
      <c r="M2" s="1">
        <v>42</v>
      </c>
      <c r="N2" s="1">
        <v>42</v>
      </c>
      <c r="O2" s="1">
        <v>42</v>
      </c>
      <c r="P2" s="1">
        <v>42</v>
      </c>
      <c r="Q2" s="1">
        <v>42</v>
      </c>
      <c r="R2" s="1">
        <v>42</v>
      </c>
      <c r="S2" s="1"/>
      <c r="T2" s="1">
        <v>43</v>
      </c>
      <c r="U2" s="1">
        <v>43</v>
      </c>
      <c r="V2" s="1">
        <v>43</v>
      </c>
      <c r="W2" s="1">
        <v>43</v>
      </c>
      <c r="X2" s="1">
        <v>43</v>
      </c>
      <c r="Y2" s="1">
        <v>43</v>
      </c>
      <c r="Z2" s="1">
        <v>43</v>
      </c>
      <c r="AA2" s="1">
        <v>43</v>
      </c>
      <c r="AB2" s="1"/>
      <c r="AC2" s="1">
        <v>44</v>
      </c>
      <c r="AD2" s="1">
        <v>44</v>
      </c>
      <c r="AE2" s="1">
        <v>44</v>
      </c>
      <c r="AF2" s="1">
        <v>44</v>
      </c>
      <c r="AG2" s="1">
        <v>44</v>
      </c>
      <c r="AH2" s="1">
        <v>44</v>
      </c>
      <c r="AI2" s="1">
        <v>44</v>
      </c>
      <c r="AJ2" s="1">
        <v>44</v>
      </c>
      <c r="AK2" s="1"/>
      <c r="AL2" s="1">
        <v>45</v>
      </c>
      <c r="AM2" s="1">
        <v>45</v>
      </c>
      <c r="AN2" s="1">
        <v>45</v>
      </c>
      <c r="AO2" s="1">
        <v>45</v>
      </c>
      <c r="AP2" s="1">
        <v>45</v>
      </c>
      <c r="AQ2" s="1">
        <v>45</v>
      </c>
      <c r="AR2" s="1">
        <v>45</v>
      </c>
      <c r="AS2" s="1">
        <v>45</v>
      </c>
      <c r="AT2" s="1">
        <v>45</v>
      </c>
      <c r="AU2" s="1">
        <v>45</v>
      </c>
      <c r="AV2" s="1">
        <v>45</v>
      </c>
      <c r="AW2" s="1"/>
      <c r="AX2" s="1">
        <v>46</v>
      </c>
      <c r="AY2" s="1">
        <v>46</v>
      </c>
      <c r="AZ2" s="1">
        <v>46</v>
      </c>
      <c r="BA2" s="1">
        <v>46</v>
      </c>
      <c r="BB2" s="1">
        <v>46</v>
      </c>
      <c r="BC2" s="1">
        <v>46</v>
      </c>
      <c r="BD2" s="1">
        <v>46</v>
      </c>
      <c r="BE2" s="1">
        <v>46</v>
      </c>
      <c r="BF2" s="1">
        <v>46</v>
      </c>
      <c r="BG2" s="1">
        <v>46</v>
      </c>
      <c r="BH2" s="1">
        <v>46</v>
      </c>
      <c r="BI2" s="1">
        <v>46</v>
      </c>
      <c r="BJ2" s="1">
        <v>46</v>
      </c>
      <c r="BK2" s="1">
        <v>46</v>
      </c>
      <c r="BL2" s="1">
        <v>46</v>
      </c>
      <c r="BM2" s="1"/>
      <c r="BN2" s="1">
        <v>47</v>
      </c>
      <c r="BO2" s="1">
        <v>48</v>
      </c>
      <c r="BP2" s="1">
        <v>48</v>
      </c>
      <c r="BQ2" s="1">
        <v>48</v>
      </c>
      <c r="BR2" s="1">
        <v>48</v>
      </c>
      <c r="BS2" s="1">
        <v>48</v>
      </c>
      <c r="BT2" s="1">
        <v>48</v>
      </c>
      <c r="BU2" s="1">
        <v>48</v>
      </c>
      <c r="BV2" s="1">
        <v>48</v>
      </c>
      <c r="BW2" s="1">
        <v>48</v>
      </c>
      <c r="BX2" s="1"/>
      <c r="BY2" s="1"/>
      <c r="BZ2" s="1">
        <v>48</v>
      </c>
      <c r="CA2" s="1">
        <v>48</v>
      </c>
      <c r="CB2" s="1">
        <v>48</v>
      </c>
      <c r="CC2" s="1">
        <v>48</v>
      </c>
      <c r="CD2" s="1">
        <v>48</v>
      </c>
      <c r="CE2" s="1">
        <v>48</v>
      </c>
      <c r="CF2" s="1">
        <v>48</v>
      </c>
      <c r="CG2" s="1">
        <v>48</v>
      </c>
      <c r="CH2" s="1"/>
      <c r="CI2" s="1"/>
      <c r="CJ2" s="1"/>
      <c r="CK2" s="1"/>
      <c r="CL2" s="1">
        <v>49</v>
      </c>
      <c r="CM2" s="1">
        <v>50</v>
      </c>
      <c r="CN2" s="1">
        <v>51</v>
      </c>
    </row>
    <row r="3" spans="1:92" ht="48" x14ac:dyDescent="0.15">
      <c r="A3" s="2" t="s">
        <v>53</v>
      </c>
      <c r="B3" s="2" t="s">
        <v>54</v>
      </c>
      <c r="C3" s="2" t="s">
        <v>55</v>
      </c>
      <c r="D3" s="2" t="s">
        <v>56</v>
      </c>
      <c r="E3" s="2"/>
      <c r="F3" s="2"/>
      <c r="G3" s="2"/>
      <c r="H3" s="2"/>
      <c r="I3" s="2"/>
      <c r="J3" s="2"/>
      <c r="K3" s="2"/>
      <c r="L3" s="2" t="s">
        <v>57</v>
      </c>
      <c r="M3" s="2"/>
      <c r="N3" s="2"/>
      <c r="O3" s="2"/>
      <c r="P3" s="2"/>
      <c r="Q3" s="2"/>
      <c r="R3" s="2"/>
      <c r="S3" s="2"/>
      <c r="T3" s="2" t="s">
        <v>58</v>
      </c>
      <c r="U3" s="2"/>
      <c r="V3" s="2"/>
      <c r="W3" s="2"/>
      <c r="X3" s="2"/>
      <c r="Y3" s="2"/>
      <c r="Z3" s="2"/>
      <c r="AA3" s="2"/>
      <c r="AB3" s="2"/>
      <c r="AC3" s="2" t="s">
        <v>59</v>
      </c>
      <c r="AD3" s="2"/>
      <c r="AE3" s="2"/>
      <c r="AF3" s="2"/>
      <c r="AG3" s="2"/>
      <c r="AH3" s="2"/>
      <c r="AI3" s="2"/>
      <c r="AJ3" s="2"/>
      <c r="AK3" s="2"/>
      <c r="AL3" s="2" t="s">
        <v>60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 t="s">
        <v>61</v>
      </c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 t="s">
        <v>62</v>
      </c>
      <c r="BO3" s="2" t="s">
        <v>63</v>
      </c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7" t="s">
        <v>212</v>
      </c>
      <c r="CI3" s="7" t="s">
        <v>212</v>
      </c>
      <c r="CJ3" s="7" t="s">
        <v>212</v>
      </c>
      <c r="CK3" s="6" t="s">
        <v>212</v>
      </c>
      <c r="CL3" s="2" t="s">
        <v>64</v>
      </c>
      <c r="CM3" s="2" t="s">
        <v>65</v>
      </c>
      <c r="CN3" s="2" t="s">
        <v>66</v>
      </c>
    </row>
    <row r="4" spans="1:92" ht="60" x14ac:dyDescent="0.15">
      <c r="A4" s="3" t="s">
        <v>67</v>
      </c>
      <c r="B4" s="3" t="s">
        <v>67</v>
      </c>
      <c r="C4" s="3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6" t="s">
        <v>212</v>
      </c>
      <c r="L4" s="4" t="s">
        <v>68</v>
      </c>
      <c r="M4" s="4" t="s">
        <v>75</v>
      </c>
      <c r="N4" s="4" t="s">
        <v>76</v>
      </c>
      <c r="O4" s="4" t="s">
        <v>77</v>
      </c>
      <c r="P4" s="4" t="s">
        <v>78</v>
      </c>
      <c r="Q4" s="4" t="s">
        <v>79</v>
      </c>
      <c r="R4" s="4" t="s">
        <v>80</v>
      </c>
      <c r="S4" s="6" t="s">
        <v>212</v>
      </c>
      <c r="T4" s="4" t="s">
        <v>68</v>
      </c>
      <c r="U4" s="4" t="s">
        <v>81</v>
      </c>
      <c r="V4" s="4" t="s">
        <v>82</v>
      </c>
      <c r="W4" s="4" t="s">
        <v>83</v>
      </c>
      <c r="X4" s="4" t="s">
        <v>79</v>
      </c>
      <c r="Y4" s="4" t="s">
        <v>84</v>
      </c>
      <c r="Z4" s="4" t="s">
        <v>85</v>
      </c>
      <c r="AA4" s="4" t="s">
        <v>86</v>
      </c>
      <c r="AB4" s="6" t="s">
        <v>212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6" t="s">
        <v>212</v>
      </c>
      <c r="AL4" s="4" t="s">
        <v>95</v>
      </c>
      <c r="AM4" s="4" t="s">
        <v>96</v>
      </c>
      <c r="AN4" s="4" t="s">
        <v>97</v>
      </c>
      <c r="AO4" s="4" t="s">
        <v>98</v>
      </c>
      <c r="AP4" s="4" t="s">
        <v>99</v>
      </c>
      <c r="AQ4" s="4" t="s">
        <v>100</v>
      </c>
      <c r="AR4" s="4" t="s">
        <v>101</v>
      </c>
      <c r="AS4" s="4" t="s">
        <v>102</v>
      </c>
      <c r="AT4" s="4" t="s">
        <v>103</v>
      </c>
      <c r="AU4" s="4" t="s">
        <v>104</v>
      </c>
      <c r="AV4" s="4" t="s">
        <v>94</v>
      </c>
      <c r="AW4" s="6" t="s">
        <v>212</v>
      </c>
      <c r="AX4" s="4" t="s">
        <v>105</v>
      </c>
      <c r="AY4" s="4" t="s">
        <v>106</v>
      </c>
      <c r="AZ4" s="4" t="s">
        <v>107</v>
      </c>
      <c r="BA4" s="4" t="s">
        <v>108</v>
      </c>
      <c r="BB4" s="4" t="s">
        <v>109</v>
      </c>
      <c r="BC4" s="4" t="s">
        <v>110</v>
      </c>
      <c r="BD4" s="4" t="s">
        <v>111</v>
      </c>
      <c r="BE4" s="4" t="s">
        <v>112</v>
      </c>
      <c r="BF4" s="4" t="s">
        <v>113</v>
      </c>
      <c r="BG4" s="4" t="s">
        <v>114</v>
      </c>
      <c r="BH4" s="4" t="s">
        <v>115</v>
      </c>
      <c r="BI4" s="4" t="s">
        <v>116</v>
      </c>
      <c r="BJ4" s="4" t="s">
        <v>117</v>
      </c>
      <c r="BK4" s="4" t="s">
        <v>118</v>
      </c>
      <c r="BL4" s="4" t="s">
        <v>94</v>
      </c>
      <c r="BM4" s="6" t="s">
        <v>212</v>
      </c>
      <c r="BN4" s="3" t="s">
        <v>67</v>
      </c>
      <c r="BO4" s="4" t="s">
        <v>119</v>
      </c>
      <c r="BP4" s="4" t="s">
        <v>120</v>
      </c>
      <c r="BQ4" s="4" t="s">
        <v>121</v>
      </c>
      <c r="BR4" s="4" t="s">
        <v>122</v>
      </c>
      <c r="BS4" s="4" t="s">
        <v>123</v>
      </c>
      <c r="BT4" s="4" t="s">
        <v>124</v>
      </c>
      <c r="BU4" s="4" t="s">
        <v>125</v>
      </c>
      <c r="BV4" s="4" t="s">
        <v>126</v>
      </c>
      <c r="BW4" s="4" t="s">
        <v>127</v>
      </c>
      <c r="BX4" s="4" t="s">
        <v>200</v>
      </c>
      <c r="BY4" s="4" t="s">
        <v>201</v>
      </c>
      <c r="BZ4" s="4" t="s">
        <v>128</v>
      </c>
      <c r="CA4" s="4" t="s">
        <v>129</v>
      </c>
      <c r="CB4" s="4" t="s">
        <v>130</v>
      </c>
      <c r="CC4" s="4" t="s">
        <v>131</v>
      </c>
      <c r="CD4" s="4" t="s">
        <v>132</v>
      </c>
      <c r="CE4" s="4" t="s">
        <v>133</v>
      </c>
      <c r="CF4" s="4" t="s">
        <v>199</v>
      </c>
      <c r="CG4" s="4" t="s">
        <v>134</v>
      </c>
      <c r="CH4" s="6" t="s">
        <v>213</v>
      </c>
      <c r="CI4" s="6" t="s">
        <v>216</v>
      </c>
      <c r="CJ4" s="6" t="s">
        <v>215</v>
      </c>
      <c r="CK4" s="6" t="s">
        <v>214</v>
      </c>
      <c r="CL4" s="3" t="s">
        <v>67</v>
      </c>
      <c r="CM4" s="3" t="s">
        <v>67</v>
      </c>
      <c r="CN4" s="3" t="s">
        <v>67</v>
      </c>
    </row>
    <row r="5" spans="1:92" x14ac:dyDescent="0.15">
      <c r="A5" s="5">
        <f>'在宅生活改善調査（利用者票）'!B14</f>
        <v>0</v>
      </c>
      <c r="B5" s="5">
        <f>'在宅生活改善調査（利用者票）'!C14</f>
        <v>0</v>
      </c>
      <c r="C5" s="5">
        <f>'在宅生活改善調査（利用者票）'!D14</f>
        <v>0</v>
      </c>
      <c r="D5" s="5">
        <f>IF('在宅生活改善調査（利用者票）'!E14="○",1,0)</f>
        <v>0</v>
      </c>
      <c r="E5" s="5">
        <f>IF('在宅生活改善調査（利用者票）'!F14="○",1,0)</f>
        <v>0</v>
      </c>
      <c r="F5" s="5">
        <f>IF('在宅生活改善調査（利用者票）'!G14="○",1,0)</f>
        <v>0</v>
      </c>
      <c r="G5" s="5">
        <f>IF('在宅生活改善調査（利用者票）'!H14="○",1,0)</f>
        <v>0</v>
      </c>
      <c r="H5" s="5">
        <f>IF('在宅生活改善調査（利用者票）'!I14="○",1,0)</f>
        <v>0</v>
      </c>
      <c r="I5" s="5">
        <f>IF('在宅生活改善調査（利用者票）'!J14="○",1,0)</f>
        <v>0</v>
      </c>
      <c r="J5" s="5">
        <f>IF('在宅生活改善調査（利用者票）'!K14="○",1,0)</f>
        <v>0</v>
      </c>
      <c r="K5" s="5">
        <f>SUM(D5:J5)</f>
        <v>0</v>
      </c>
      <c r="L5" s="5">
        <f>IF('在宅生活改善調査（利用者票）'!L14="○",1,0)</f>
        <v>0</v>
      </c>
      <c r="M5" s="5">
        <f>IF('在宅生活改善調査（利用者票）'!M14="○",1,0)</f>
        <v>0</v>
      </c>
      <c r="N5" s="5">
        <f>IF('在宅生活改善調査（利用者票）'!N14="○",1,0)</f>
        <v>0</v>
      </c>
      <c r="O5" s="5">
        <f>IF('在宅生活改善調査（利用者票）'!O14="○",1,0)</f>
        <v>0</v>
      </c>
      <c r="P5" s="5">
        <f>IF('在宅生活改善調査（利用者票）'!P14="○",1,0)</f>
        <v>0</v>
      </c>
      <c r="Q5" s="5">
        <f>IF('在宅生活改善調査（利用者票）'!Q14="○",1,0)</f>
        <v>0</v>
      </c>
      <c r="R5" s="5">
        <f>IF('在宅生活改善調査（利用者票）'!R14="○",1,0)</f>
        <v>0</v>
      </c>
      <c r="S5" s="5">
        <f>SUM(L5:R5)</f>
        <v>0</v>
      </c>
      <c r="T5" s="5">
        <f>IF('在宅生活改善調査（利用者票）'!S14="○",1,0)</f>
        <v>0</v>
      </c>
      <c r="U5" s="5">
        <f>IF('在宅生活改善調査（利用者票）'!T14="○",1,0)</f>
        <v>0</v>
      </c>
      <c r="V5" s="5">
        <f>IF('在宅生活改善調査（利用者票）'!U14="○",1,0)</f>
        <v>0</v>
      </c>
      <c r="W5" s="5">
        <f>IF('在宅生活改善調査（利用者票）'!V14="○",1,0)</f>
        <v>0</v>
      </c>
      <c r="X5" s="5">
        <f>IF('在宅生活改善調査（利用者票）'!W14="○",1,0)</f>
        <v>0</v>
      </c>
      <c r="Y5" s="5">
        <f>IF('在宅生活改善調査（利用者票）'!X14="○",1,0)</f>
        <v>0</v>
      </c>
      <c r="Z5" s="5">
        <f>IF('在宅生活改善調査（利用者票）'!Y14="○",1,0)</f>
        <v>0</v>
      </c>
      <c r="AA5" s="5">
        <f>IF('在宅生活改善調査（利用者票）'!Z14="○",1,0)</f>
        <v>0</v>
      </c>
      <c r="AB5" s="5">
        <f>SUM(T5:AA5)</f>
        <v>0</v>
      </c>
      <c r="AC5" s="5">
        <f>IF('在宅生活改善調査（利用者票）'!AA14="○",1,0)</f>
        <v>0</v>
      </c>
      <c r="AD5" s="5">
        <f>IF('在宅生活改善調査（利用者票）'!AB14="○",1,0)</f>
        <v>0</v>
      </c>
      <c r="AE5" s="5">
        <f>IF('在宅生活改善調査（利用者票）'!AC14="○",1,0)</f>
        <v>0</v>
      </c>
      <c r="AF5" s="5">
        <f>IF('在宅生活改善調査（利用者票）'!AD14="○",1,0)</f>
        <v>0</v>
      </c>
      <c r="AG5" s="5">
        <f>IF('在宅生活改善調査（利用者票）'!AE14="○",1,0)</f>
        <v>0</v>
      </c>
      <c r="AH5" s="5">
        <f>IF('在宅生活改善調査（利用者票）'!AF14="○",1,0)</f>
        <v>0</v>
      </c>
      <c r="AI5" s="5">
        <f>IF('在宅生活改善調査（利用者票）'!AG14="○",1,0)</f>
        <v>0</v>
      </c>
      <c r="AJ5" s="5">
        <f>IF('在宅生活改善調査（利用者票）'!AH14="○",1,0)</f>
        <v>0</v>
      </c>
      <c r="AK5" s="5">
        <f>SUM(AC5:AJ5)</f>
        <v>0</v>
      </c>
      <c r="AL5" s="5">
        <f>IF('在宅生活改善調査（利用者票）'!AI14="○",1,0)</f>
        <v>0</v>
      </c>
      <c r="AM5" s="5">
        <f>IF('在宅生活改善調査（利用者票）'!AJ14="○",1,0)</f>
        <v>0</v>
      </c>
      <c r="AN5" s="5">
        <f>IF('在宅生活改善調査（利用者票）'!AK14="○",1,0)</f>
        <v>0</v>
      </c>
      <c r="AO5" s="5">
        <f>IF('在宅生活改善調査（利用者票）'!AL14="○",1,0)</f>
        <v>0</v>
      </c>
      <c r="AP5" s="5">
        <f>IF('在宅生活改善調査（利用者票）'!AM14="○",1,0)</f>
        <v>0</v>
      </c>
      <c r="AQ5" s="5">
        <f>IF('在宅生活改善調査（利用者票）'!AN14="○",1,0)</f>
        <v>0</v>
      </c>
      <c r="AR5" s="5">
        <f>IF('在宅生活改善調査（利用者票）'!AO14="○",1,0)</f>
        <v>0</v>
      </c>
      <c r="AS5" s="5">
        <f>IF('在宅生活改善調査（利用者票）'!AP14="○",1,0)</f>
        <v>0</v>
      </c>
      <c r="AT5" s="5">
        <f>IF('在宅生活改善調査（利用者票）'!AQ14="○",1,0)</f>
        <v>0</v>
      </c>
      <c r="AU5" s="5">
        <f>IF('在宅生活改善調査（利用者票）'!AR14="○",1,0)</f>
        <v>0</v>
      </c>
      <c r="AV5" s="5">
        <f>IF('在宅生活改善調査（利用者票）'!AS14="○",1,0)</f>
        <v>0</v>
      </c>
      <c r="AW5" s="5">
        <f>SUM(AL5:AV5)</f>
        <v>0</v>
      </c>
      <c r="AX5" s="5">
        <f>IF('在宅生活改善調査（利用者票）'!AT14="○",1,0)</f>
        <v>0</v>
      </c>
      <c r="AY5" s="5">
        <f>IF('在宅生活改善調査（利用者票）'!AU14="○",1,0)</f>
        <v>0</v>
      </c>
      <c r="AZ5" s="5">
        <f>IF('在宅生活改善調査（利用者票）'!AV14="○",1,0)</f>
        <v>0</v>
      </c>
      <c r="BA5" s="5">
        <f>IF('在宅生活改善調査（利用者票）'!AW14="○",1,0)</f>
        <v>0</v>
      </c>
      <c r="BB5" s="5">
        <f>IF('在宅生活改善調査（利用者票）'!AX14="○",1,0)</f>
        <v>0</v>
      </c>
      <c r="BC5" s="5">
        <f>IF('在宅生活改善調査（利用者票）'!AY14="○",1,0)</f>
        <v>0</v>
      </c>
      <c r="BD5" s="5">
        <f>IF('在宅生活改善調査（利用者票）'!AZ14="○",1,0)</f>
        <v>0</v>
      </c>
      <c r="BE5" s="5">
        <f>IF('在宅生活改善調査（利用者票）'!BA14="○",1,0)</f>
        <v>0</v>
      </c>
      <c r="BF5" s="5">
        <f>IF('在宅生活改善調査（利用者票）'!BB14="○",1,0)</f>
        <v>0</v>
      </c>
      <c r="BG5" s="5">
        <f>IF('在宅生活改善調査（利用者票）'!BC14="○",1,0)</f>
        <v>0</v>
      </c>
      <c r="BH5" s="5">
        <f>IF('在宅生活改善調査（利用者票）'!BD14="○",1,0)</f>
        <v>0</v>
      </c>
      <c r="BI5" s="5">
        <f>IF('在宅生活改善調査（利用者票）'!BE14="○",1,0)</f>
        <v>0</v>
      </c>
      <c r="BJ5" s="5">
        <f>IF('在宅生活改善調査（利用者票）'!BF14="○",1,0)</f>
        <v>0</v>
      </c>
      <c r="BK5" s="5">
        <f>IF('在宅生活改善調査（利用者票）'!BG14="○",1,0)</f>
        <v>0</v>
      </c>
      <c r="BL5" s="5">
        <f>IF('在宅生活改善調査（利用者票）'!BH14="○",1,0)</f>
        <v>0</v>
      </c>
      <c r="BM5" s="5">
        <f>SUM(AX5:BL5)</f>
        <v>0</v>
      </c>
      <c r="BN5" s="5">
        <f>'在宅生活改善調査（利用者票）'!BI14</f>
        <v>0</v>
      </c>
      <c r="BO5" s="5">
        <f>IF('在宅生活改善調査（利用者票）'!BJ14="○",1,0)</f>
        <v>0</v>
      </c>
      <c r="BP5" s="5">
        <f>IF('在宅生活改善調査（利用者票）'!BK14="○",1,0)</f>
        <v>0</v>
      </c>
      <c r="BQ5" s="5">
        <f>IF('在宅生活改善調査（利用者票）'!BL14="○",1,0)</f>
        <v>0</v>
      </c>
      <c r="BR5" s="5">
        <f>IF('在宅生活改善調査（利用者票）'!BM14="○",1,0)</f>
        <v>0</v>
      </c>
      <c r="BS5" s="5">
        <f>IF('在宅生活改善調査（利用者票）'!BN14="○",1,0)</f>
        <v>0</v>
      </c>
      <c r="BT5" s="5">
        <f>IF('在宅生活改善調査（利用者票）'!BO14="○",1,0)</f>
        <v>0</v>
      </c>
      <c r="BU5" s="5">
        <f>IF('在宅生活改善調査（利用者票）'!BP14="○",1,0)</f>
        <v>0</v>
      </c>
      <c r="BV5" s="5">
        <f>IF('在宅生活改善調査（利用者票）'!BQ14="○",1,0)</f>
        <v>0</v>
      </c>
      <c r="BW5" s="5">
        <f>IF('在宅生活改善調査（利用者票）'!BR14="○",1,0)</f>
        <v>0</v>
      </c>
      <c r="BX5" s="5">
        <f>IF('在宅生活改善調査（利用者票）'!BS14="○",1,0)</f>
        <v>0</v>
      </c>
      <c r="BY5" s="5">
        <f>IF('在宅生活改善調査（利用者票）'!BT14="○",1,0)</f>
        <v>0</v>
      </c>
      <c r="BZ5" s="5">
        <f>IF('在宅生活改善調査（利用者票）'!BU14="○",1,0)</f>
        <v>0</v>
      </c>
      <c r="CA5" s="5">
        <f>IF('在宅生活改善調査（利用者票）'!BV14="○",1,0)</f>
        <v>0</v>
      </c>
      <c r="CB5" s="5">
        <f>IF('在宅生活改善調査（利用者票）'!BW14="○",1,0)</f>
        <v>0</v>
      </c>
      <c r="CC5" s="5">
        <f>IF('在宅生活改善調査（利用者票）'!BX14="○",1,0)</f>
        <v>0</v>
      </c>
      <c r="CD5" s="5">
        <f>IF('在宅生活改善調査（利用者票）'!BY14="○",1,0)</f>
        <v>0</v>
      </c>
      <c r="CE5" s="5">
        <f>IF('在宅生活改善調査（利用者票）'!BZ14="○",1,0)</f>
        <v>0</v>
      </c>
      <c r="CF5" s="5">
        <f>IF('在宅生活改善調査（利用者票）'!CA14="○",1,0)</f>
        <v>0</v>
      </c>
      <c r="CG5" s="5">
        <f>IF('在宅生活改善調査（利用者票）'!CB14="○",1,0)</f>
        <v>0</v>
      </c>
      <c r="CH5" s="5">
        <f>SUM(BO5:BY5)</f>
        <v>0</v>
      </c>
      <c r="CI5" s="5">
        <f>SUM(BZ5:CF5)</f>
        <v>0</v>
      </c>
      <c r="CJ5" s="5">
        <f>SUM(BZ5:CG5)</f>
        <v>0</v>
      </c>
      <c r="CK5" s="5">
        <f>SUM(BO5:CG5)</f>
        <v>0</v>
      </c>
      <c r="CL5" s="5">
        <f>'在宅生活改善調査（利用者票）'!CC14</f>
        <v>0</v>
      </c>
      <c r="CM5" s="5">
        <f>'在宅生活改善調査（利用者票）'!CD14</f>
        <v>0</v>
      </c>
      <c r="CN5" s="5">
        <f>'在宅生活改善調査（利用者票）'!CE14</f>
        <v>0</v>
      </c>
    </row>
    <row r="6" spans="1:92" x14ac:dyDescent="0.15">
      <c r="A6" s="5">
        <f>'在宅生活改善調査（利用者票）'!B15</f>
        <v>0</v>
      </c>
      <c r="B6" s="5">
        <f>'在宅生活改善調査（利用者票）'!C15</f>
        <v>0</v>
      </c>
      <c r="C6" s="5">
        <f>'在宅生活改善調査（利用者票）'!D15</f>
        <v>0</v>
      </c>
      <c r="D6" s="5">
        <f>IF('在宅生活改善調査（利用者票）'!E15="○",1,0)</f>
        <v>0</v>
      </c>
      <c r="E6" s="5">
        <f>IF('在宅生活改善調査（利用者票）'!F15="○",1,0)</f>
        <v>0</v>
      </c>
      <c r="F6" s="5">
        <f>IF('在宅生活改善調査（利用者票）'!G15="○",1,0)</f>
        <v>0</v>
      </c>
      <c r="G6" s="5">
        <f>IF('在宅生活改善調査（利用者票）'!H15="○",1,0)</f>
        <v>0</v>
      </c>
      <c r="H6" s="5">
        <f>IF('在宅生活改善調査（利用者票）'!I15="○",1,0)</f>
        <v>0</v>
      </c>
      <c r="I6" s="5">
        <f>IF('在宅生活改善調査（利用者票）'!J15="○",1,0)</f>
        <v>0</v>
      </c>
      <c r="J6" s="5">
        <f>IF('在宅生活改善調査（利用者票）'!K15="○",1,0)</f>
        <v>0</v>
      </c>
      <c r="K6" s="5">
        <f t="shared" ref="K6:K19" si="0">SUM(D6:J6)</f>
        <v>0</v>
      </c>
      <c r="L6" s="5">
        <f>IF('在宅生活改善調査（利用者票）'!L15="○",1,0)</f>
        <v>0</v>
      </c>
      <c r="M6" s="5">
        <f>IF('在宅生活改善調査（利用者票）'!M15="○",1,0)</f>
        <v>0</v>
      </c>
      <c r="N6" s="5">
        <f>IF('在宅生活改善調査（利用者票）'!N15="○",1,0)</f>
        <v>0</v>
      </c>
      <c r="O6" s="5">
        <f>IF('在宅生活改善調査（利用者票）'!O15="○",1,0)</f>
        <v>0</v>
      </c>
      <c r="P6" s="5">
        <f>IF('在宅生活改善調査（利用者票）'!P15="○",1,0)</f>
        <v>0</v>
      </c>
      <c r="Q6" s="5">
        <f>IF('在宅生活改善調査（利用者票）'!Q15="○",1,0)</f>
        <v>0</v>
      </c>
      <c r="R6" s="5">
        <f>IF('在宅生活改善調査（利用者票）'!R15="○",1,0)</f>
        <v>0</v>
      </c>
      <c r="S6" s="5">
        <f t="shared" ref="S6:S19" si="1">SUM(L6:R6)</f>
        <v>0</v>
      </c>
      <c r="T6" s="5">
        <f>IF('在宅生活改善調査（利用者票）'!S15="○",1,0)</f>
        <v>0</v>
      </c>
      <c r="U6" s="5">
        <f>IF('在宅生活改善調査（利用者票）'!T15="○",1,0)</f>
        <v>0</v>
      </c>
      <c r="V6" s="5">
        <f>IF('在宅生活改善調査（利用者票）'!U15="○",1,0)</f>
        <v>0</v>
      </c>
      <c r="W6" s="5">
        <f>IF('在宅生活改善調査（利用者票）'!V15="○",1,0)</f>
        <v>0</v>
      </c>
      <c r="X6" s="5">
        <f>IF('在宅生活改善調査（利用者票）'!W15="○",1,0)</f>
        <v>0</v>
      </c>
      <c r="Y6" s="5">
        <f>IF('在宅生活改善調査（利用者票）'!X15="○",1,0)</f>
        <v>0</v>
      </c>
      <c r="Z6" s="5">
        <f>IF('在宅生活改善調査（利用者票）'!Y15="○",1,0)</f>
        <v>0</v>
      </c>
      <c r="AA6" s="5">
        <f>IF('在宅生活改善調査（利用者票）'!Z15="○",1,0)</f>
        <v>0</v>
      </c>
      <c r="AB6" s="5">
        <f t="shared" ref="AB6:AB19" si="2">SUM(T6:AA6)</f>
        <v>0</v>
      </c>
      <c r="AC6" s="5">
        <f>IF('在宅生活改善調査（利用者票）'!AA15="○",1,0)</f>
        <v>0</v>
      </c>
      <c r="AD6" s="5">
        <f>IF('在宅生活改善調査（利用者票）'!AB15="○",1,0)</f>
        <v>0</v>
      </c>
      <c r="AE6" s="5">
        <f>IF('在宅生活改善調査（利用者票）'!AC15="○",1,0)</f>
        <v>0</v>
      </c>
      <c r="AF6" s="5">
        <f>IF('在宅生活改善調査（利用者票）'!AD15="○",1,0)</f>
        <v>0</v>
      </c>
      <c r="AG6" s="5">
        <f>IF('在宅生活改善調査（利用者票）'!AE15="○",1,0)</f>
        <v>0</v>
      </c>
      <c r="AH6" s="5">
        <f>IF('在宅生活改善調査（利用者票）'!AF15="○",1,0)</f>
        <v>0</v>
      </c>
      <c r="AI6" s="5">
        <f>IF('在宅生活改善調査（利用者票）'!AG15="○",1,0)</f>
        <v>0</v>
      </c>
      <c r="AJ6" s="5">
        <f>IF('在宅生活改善調査（利用者票）'!AH15="○",1,0)</f>
        <v>0</v>
      </c>
      <c r="AK6" s="5">
        <f t="shared" ref="AK6:AK19" si="3">SUM(AC6:AJ6)</f>
        <v>0</v>
      </c>
      <c r="AL6" s="5">
        <f>IF('在宅生活改善調査（利用者票）'!AI15="○",1,0)</f>
        <v>0</v>
      </c>
      <c r="AM6" s="5">
        <f>IF('在宅生活改善調査（利用者票）'!AJ15="○",1,0)</f>
        <v>0</v>
      </c>
      <c r="AN6" s="5">
        <f>IF('在宅生活改善調査（利用者票）'!AK15="○",1,0)</f>
        <v>0</v>
      </c>
      <c r="AO6" s="5">
        <f>IF('在宅生活改善調査（利用者票）'!AL15="○",1,0)</f>
        <v>0</v>
      </c>
      <c r="AP6" s="5">
        <f>IF('在宅生活改善調査（利用者票）'!AM15="○",1,0)</f>
        <v>0</v>
      </c>
      <c r="AQ6" s="5">
        <f>IF('在宅生活改善調査（利用者票）'!AN15="○",1,0)</f>
        <v>0</v>
      </c>
      <c r="AR6" s="5">
        <f>IF('在宅生活改善調査（利用者票）'!AO15="○",1,0)</f>
        <v>0</v>
      </c>
      <c r="AS6" s="5">
        <f>IF('在宅生活改善調査（利用者票）'!AP15="○",1,0)</f>
        <v>0</v>
      </c>
      <c r="AT6" s="5">
        <f>IF('在宅生活改善調査（利用者票）'!AQ15="○",1,0)</f>
        <v>0</v>
      </c>
      <c r="AU6" s="5">
        <f>IF('在宅生活改善調査（利用者票）'!AR15="○",1,0)</f>
        <v>0</v>
      </c>
      <c r="AV6" s="5">
        <f>IF('在宅生活改善調査（利用者票）'!AS15="○",1,0)</f>
        <v>0</v>
      </c>
      <c r="AW6" s="5">
        <f t="shared" ref="AW6:AW19" si="4">SUM(AL6:AV6)</f>
        <v>0</v>
      </c>
      <c r="AX6" s="5">
        <f>IF('在宅生活改善調査（利用者票）'!AT15="○",1,0)</f>
        <v>0</v>
      </c>
      <c r="AY6" s="5">
        <f>IF('在宅生活改善調査（利用者票）'!AU15="○",1,0)</f>
        <v>0</v>
      </c>
      <c r="AZ6" s="5">
        <f>IF('在宅生活改善調査（利用者票）'!AV15="○",1,0)</f>
        <v>0</v>
      </c>
      <c r="BA6" s="5">
        <f>IF('在宅生活改善調査（利用者票）'!AW15="○",1,0)</f>
        <v>0</v>
      </c>
      <c r="BB6" s="5">
        <f>IF('在宅生活改善調査（利用者票）'!AX15="○",1,0)</f>
        <v>0</v>
      </c>
      <c r="BC6" s="5">
        <f>IF('在宅生活改善調査（利用者票）'!AY15="○",1,0)</f>
        <v>0</v>
      </c>
      <c r="BD6" s="5">
        <f>IF('在宅生活改善調査（利用者票）'!AZ15="○",1,0)</f>
        <v>0</v>
      </c>
      <c r="BE6" s="5">
        <f>IF('在宅生活改善調査（利用者票）'!BA15="○",1,0)</f>
        <v>0</v>
      </c>
      <c r="BF6" s="5">
        <f>IF('在宅生活改善調査（利用者票）'!BB15="○",1,0)</f>
        <v>0</v>
      </c>
      <c r="BG6" s="5">
        <f>IF('在宅生活改善調査（利用者票）'!BC15="○",1,0)</f>
        <v>0</v>
      </c>
      <c r="BH6" s="5">
        <f>IF('在宅生活改善調査（利用者票）'!BD15="○",1,0)</f>
        <v>0</v>
      </c>
      <c r="BI6" s="5">
        <f>IF('在宅生活改善調査（利用者票）'!BE15="○",1,0)</f>
        <v>0</v>
      </c>
      <c r="BJ6" s="5">
        <f>IF('在宅生活改善調査（利用者票）'!BF15="○",1,0)</f>
        <v>0</v>
      </c>
      <c r="BK6" s="5">
        <f>IF('在宅生活改善調査（利用者票）'!BG15="○",1,0)</f>
        <v>0</v>
      </c>
      <c r="BL6" s="5">
        <f>IF('在宅生活改善調査（利用者票）'!BH15="○",1,0)</f>
        <v>0</v>
      </c>
      <c r="BM6" s="5">
        <f t="shared" ref="BM6:BM19" si="5">SUM(AX6:BL6)</f>
        <v>0</v>
      </c>
      <c r="BN6" s="5">
        <f>'在宅生活改善調査（利用者票）'!BI15</f>
        <v>0</v>
      </c>
      <c r="BO6" s="5">
        <f>IF('在宅生活改善調査（利用者票）'!BJ15="○",1,0)</f>
        <v>0</v>
      </c>
      <c r="BP6" s="5">
        <f>IF('在宅生活改善調査（利用者票）'!BK15="○",1,0)</f>
        <v>0</v>
      </c>
      <c r="BQ6" s="5">
        <f>IF('在宅生活改善調査（利用者票）'!BL15="○",1,0)</f>
        <v>0</v>
      </c>
      <c r="BR6" s="5">
        <f>IF('在宅生活改善調査（利用者票）'!BM15="○",1,0)</f>
        <v>0</v>
      </c>
      <c r="BS6" s="5">
        <f>IF('在宅生活改善調査（利用者票）'!BN15="○",1,0)</f>
        <v>0</v>
      </c>
      <c r="BT6" s="5">
        <f>IF('在宅生活改善調査（利用者票）'!BO15="○",1,0)</f>
        <v>0</v>
      </c>
      <c r="BU6" s="5">
        <f>IF('在宅生活改善調査（利用者票）'!BP15="○",1,0)</f>
        <v>0</v>
      </c>
      <c r="BV6" s="5">
        <f>IF('在宅生活改善調査（利用者票）'!BQ15="○",1,0)</f>
        <v>0</v>
      </c>
      <c r="BW6" s="5">
        <f>IF('在宅生活改善調査（利用者票）'!BR15="○",1,0)</f>
        <v>0</v>
      </c>
      <c r="BX6" s="5">
        <f>IF('在宅生活改善調査（利用者票）'!BS15="○",1,0)</f>
        <v>0</v>
      </c>
      <c r="BY6" s="5">
        <f>IF('在宅生活改善調査（利用者票）'!BT15="○",1,0)</f>
        <v>0</v>
      </c>
      <c r="BZ6" s="5">
        <f>IF('在宅生活改善調査（利用者票）'!BU15="○",1,0)</f>
        <v>0</v>
      </c>
      <c r="CA6" s="5">
        <f>IF('在宅生活改善調査（利用者票）'!BV15="○",1,0)</f>
        <v>0</v>
      </c>
      <c r="CB6" s="5">
        <f>IF('在宅生活改善調査（利用者票）'!BW15="○",1,0)</f>
        <v>0</v>
      </c>
      <c r="CC6" s="5">
        <f>IF('在宅生活改善調査（利用者票）'!BX15="○",1,0)</f>
        <v>0</v>
      </c>
      <c r="CD6" s="5">
        <f>IF('在宅生活改善調査（利用者票）'!BY15="○",1,0)</f>
        <v>0</v>
      </c>
      <c r="CE6" s="5">
        <f>IF('在宅生活改善調査（利用者票）'!BZ15="○",1,0)</f>
        <v>0</v>
      </c>
      <c r="CF6" s="5">
        <f>IF('在宅生活改善調査（利用者票）'!CA15="○",1,0)</f>
        <v>0</v>
      </c>
      <c r="CG6" s="5">
        <f>IF('在宅生活改善調査（利用者票）'!CB15="○",1,0)</f>
        <v>0</v>
      </c>
      <c r="CH6" s="5">
        <f t="shared" ref="CH6:CH19" si="6">SUM(BO6:BY6)</f>
        <v>0</v>
      </c>
      <c r="CI6" s="5">
        <f t="shared" ref="CI6:CI19" si="7">SUM(BZ6:CF6)</f>
        <v>0</v>
      </c>
      <c r="CJ6" s="5">
        <f t="shared" ref="CJ6:CJ19" si="8">SUM(BZ6:CG6)</f>
        <v>0</v>
      </c>
      <c r="CK6" s="5">
        <f t="shared" ref="CK6:CK19" si="9">SUM(BO6:CG6)</f>
        <v>0</v>
      </c>
      <c r="CL6" s="5">
        <f>'在宅生活改善調査（利用者票）'!CC15</f>
        <v>0</v>
      </c>
      <c r="CM6" s="5">
        <f>'在宅生活改善調査（利用者票）'!CD15</f>
        <v>0</v>
      </c>
      <c r="CN6" s="5">
        <f>'在宅生活改善調査（利用者票）'!CE15</f>
        <v>0</v>
      </c>
    </row>
    <row r="7" spans="1:92" x14ac:dyDescent="0.15">
      <c r="A7" s="5">
        <f>'在宅生活改善調査（利用者票）'!B16</f>
        <v>0</v>
      </c>
      <c r="B7" s="5">
        <f>'在宅生活改善調査（利用者票）'!C16</f>
        <v>0</v>
      </c>
      <c r="C7" s="5">
        <f>'在宅生活改善調査（利用者票）'!D16</f>
        <v>0</v>
      </c>
      <c r="D7" s="5">
        <f>IF('在宅生活改善調査（利用者票）'!E16="○",1,0)</f>
        <v>0</v>
      </c>
      <c r="E7" s="5">
        <f>IF('在宅生活改善調査（利用者票）'!F16="○",1,0)</f>
        <v>0</v>
      </c>
      <c r="F7" s="5">
        <f>IF('在宅生活改善調査（利用者票）'!G16="○",1,0)</f>
        <v>0</v>
      </c>
      <c r="G7" s="5">
        <f>IF('在宅生活改善調査（利用者票）'!H16="○",1,0)</f>
        <v>0</v>
      </c>
      <c r="H7" s="5">
        <f>IF('在宅生活改善調査（利用者票）'!I16="○",1,0)</f>
        <v>0</v>
      </c>
      <c r="I7" s="5">
        <f>IF('在宅生活改善調査（利用者票）'!J16="○",1,0)</f>
        <v>0</v>
      </c>
      <c r="J7" s="5">
        <f>IF('在宅生活改善調査（利用者票）'!K16="○",1,0)</f>
        <v>0</v>
      </c>
      <c r="K7" s="5">
        <f t="shared" si="0"/>
        <v>0</v>
      </c>
      <c r="L7" s="5">
        <f>IF('在宅生活改善調査（利用者票）'!L16="○",1,0)</f>
        <v>0</v>
      </c>
      <c r="M7" s="5">
        <f>IF('在宅生活改善調査（利用者票）'!M16="○",1,0)</f>
        <v>0</v>
      </c>
      <c r="N7" s="5">
        <f>IF('在宅生活改善調査（利用者票）'!N16="○",1,0)</f>
        <v>0</v>
      </c>
      <c r="O7" s="5">
        <f>IF('在宅生活改善調査（利用者票）'!O16="○",1,0)</f>
        <v>0</v>
      </c>
      <c r="P7" s="5">
        <f>IF('在宅生活改善調査（利用者票）'!P16="○",1,0)</f>
        <v>0</v>
      </c>
      <c r="Q7" s="5">
        <f>IF('在宅生活改善調査（利用者票）'!Q16="○",1,0)</f>
        <v>0</v>
      </c>
      <c r="R7" s="5">
        <f>IF('在宅生活改善調査（利用者票）'!R16="○",1,0)</f>
        <v>0</v>
      </c>
      <c r="S7" s="5">
        <f t="shared" si="1"/>
        <v>0</v>
      </c>
      <c r="T7" s="5">
        <f>IF('在宅生活改善調査（利用者票）'!S16="○",1,0)</f>
        <v>0</v>
      </c>
      <c r="U7" s="5">
        <f>IF('在宅生活改善調査（利用者票）'!T16="○",1,0)</f>
        <v>0</v>
      </c>
      <c r="V7" s="5">
        <f>IF('在宅生活改善調査（利用者票）'!U16="○",1,0)</f>
        <v>0</v>
      </c>
      <c r="W7" s="5">
        <f>IF('在宅生活改善調査（利用者票）'!V16="○",1,0)</f>
        <v>0</v>
      </c>
      <c r="X7" s="5">
        <f>IF('在宅生活改善調査（利用者票）'!W16="○",1,0)</f>
        <v>0</v>
      </c>
      <c r="Y7" s="5">
        <f>IF('在宅生活改善調査（利用者票）'!X16="○",1,0)</f>
        <v>0</v>
      </c>
      <c r="Z7" s="5">
        <f>IF('在宅生活改善調査（利用者票）'!Y16="○",1,0)</f>
        <v>0</v>
      </c>
      <c r="AA7" s="5">
        <f>IF('在宅生活改善調査（利用者票）'!Z16="○",1,0)</f>
        <v>0</v>
      </c>
      <c r="AB7" s="5">
        <f t="shared" si="2"/>
        <v>0</v>
      </c>
      <c r="AC7" s="5">
        <f>IF('在宅生活改善調査（利用者票）'!AA16="○",1,0)</f>
        <v>0</v>
      </c>
      <c r="AD7" s="5">
        <f>IF('在宅生活改善調査（利用者票）'!AB16="○",1,0)</f>
        <v>0</v>
      </c>
      <c r="AE7" s="5">
        <f>IF('在宅生活改善調査（利用者票）'!AC16="○",1,0)</f>
        <v>0</v>
      </c>
      <c r="AF7" s="5">
        <f>IF('在宅生活改善調査（利用者票）'!AD16="○",1,0)</f>
        <v>0</v>
      </c>
      <c r="AG7" s="5">
        <f>IF('在宅生活改善調査（利用者票）'!AE16="○",1,0)</f>
        <v>0</v>
      </c>
      <c r="AH7" s="5">
        <f>IF('在宅生活改善調査（利用者票）'!AF16="○",1,0)</f>
        <v>0</v>
      </c>
      <c r="AI7" s="5">
        <f>IF('在宅生活改善調査（利用者票）'!AG16="○",1,0)</f>
        <v>0</v>
      </c>
      <c r="AJ7" s="5">
        <f>IF('在宅生活改善調査（利用者票）'!AH16="○",1,0)</f>
        <v>0</v>
      </c>
      <c r="AK7" s="5">
        <f t="shared" si="3"/>
        <v>0</v>
      </c>
      <c r="AL7" s="5">
        <f>IF('在宅生活改善調査（利用者票）'!AI16="○",1,0)</f>
        <v>0</v>
      </c>
      <c r="AM7" s="5">
        <f>IF('在宅生活改善調査（利用者票）'!AJ16="○",1,0)</f>
        <v>0</v>
      </c>
      <c r="AN7" s="5">
        <f>IF('在宅生活改善調査（利用者票）'!AK16="○",1,0)</f>
        <v>0</v>
      </c>
      <c r="AO7" s="5">
        <f>IF('在宅生活改善調査（利用者票）'!AL16="○",1,0)</f>
        <v>0</v>
      </c>
      <c r="AP7" s="5">
        <f>IF('在宅生活改善調査（利用者票）'!AM16="○",1,0)</f>
        <v>0</v>
      </c>
      <c r="AQ7" s="5">
        <f>IF('在宅生活改善調査（利用者票）'!AN16="○",1,0)</f>
        <v>0</v>
      </c>
      <c r="AR7" s="5">
        <f>IF('在宅生活改善調査（利用者票）'!AO16="○",1,0)</f>
        <v>0</v>
      </c>
      <c r="AS7" s="5">
        <f>IF('在宅生活改善調査（利用者票）'!AP16="○",1,0)</f>
        <v>0</v>
      </c>
      <c r="AT7" s="5">
        <f>IF('在宅生活改善調査（利用者票）'!AQ16="○",1,0)</f>
        <v>0</v>
      </c>
      <c r="AU7" s="5">
        <f>IF('在宅生活改善調査（利用者票）'!AR16="○",1,0)</f>
        <v>0</v>
      </c>
      <c r="AV7" s="5">
        <f>IF('在宅生活改善調査（利用者票）'!AS16="○",1,0)</f>
        <v>0</v>
      </c>
      <c r="AW7" s="5">
        <f t="shared" si="4"/>
        <v>0</v>
      </c>
      <c r="AX7" s="5">
        <f>IF('在宅生活改善調査（利用者票）'!AT16="○",1,0)</f>
        <v>0</v>
      </c>
      <c r="AY7" s="5">
        <f>IF('在宅生活改善調査（利用者票）'!AU16="○",1,0)</f>
        <v>0</v>
      </c>
      <c r="AZ7" s="5">
        <f>IF('在宅生活改善調査（利用者票）'!AV16="○",1,0)</f>
        <v>0</v>
      </c>
      <c r="BA7" s="5">
        <f>IF('在宅生活改善調査（利用者票）'!AW16="○",1,0)</f>
        <v>0</v>
      </c>
      <c r="BB7" s="5">
        <f>IF('在宅生活改善調査（利用者票）'!AX16="○",1,0)</f>
        <v>0</v>
      </c>
      <c r="BC7" s="5">
        <f>IF('在宅生活改善調査（利用者票）'!AY16="○",1,0)</f>
        <v>0</v>
      </c>
      <c r="BD7" s="5">
        <f>IF('在宅生活改善調査（利用者票）'!AZ16="○",1,0)</f>
        <v>0</v>
      </c>
      <c r="BE7" s="5">
        <f>IF('在宅生活改善調査（利用者票）'!BA16="○",1,0)</f>
        <v>0</v>
      </c>
      <c r="BF7" s="5">
        <f>IF('在宅生活改善調査（利用者票）'!BB16="○",1,0)</f>
        <v>0</v>
      </c>
      <c r="BG7" s="5">
        <f>IF('在宅生活改善調査（利用者票）'!BC16="○",1,0)</f>
        <v>0</v>
      </c>
      <c r="BH7" s="5">
        <f>IF('在宅生活改善調査（利用者票）'!BD16="○",1,0)</f>
        <v>0</v>
      </c>
      <c r="BI7" s="5">
        <f>IF('在宅生活改善調査（利用者票）'!BE16="○",1,0)</f>
        <v>0</v>
      </c>
      <c r="BJ7" s="5">
        <f>IF('在宅生活改善調査（利用者票）'!BF16="○",1,0)</f>
        <v>0</v>
      </c>
      <c r="BK7" s="5">
        <f>IF('在宅生活改善調査（利用者票）'!BG16="○",1,0)</f>
        <v>0</v>
      </c>
      <c r="BL7" s="5">
        <f>IF('在宅生活改善調査（利用者票）'!BH16="○",1,0)</f>
        <v>0</v>
      </c>
      <c r="BM7" s="5">
        <f t="shared" si="5"/>
        <v>0</v>
      </c>
      <c r="BN7" s="5">
        <f>'在宅生活改善調査（利用者票）'!BI16</f>
        <v>0</v>
      </c>
      <c r="BO7" s="5">
        <f>IF('在宅生活改善調査（利用者票）'!BJ16="○",1,0)</f>
        <v>0</v>
      </c>
      <c r="BP7" s="5">
        <f>IF('在宅生活改善調査（利用者票）'!BK16="○",1,0)</f>
        <v>0</v>
      </c>
      <c r="BQ7" s="5">
        <f>IF('在宅生活改善調査（利用者票）'!BL16="○",1,0)</f>
        <v>0</v>
      </c>
      <c r="BR7" s="5">
        <f>IF('在宅生活改善調査（利用者票）'!BM16="○",1,0)</f>
        <v>0</v>
      </c>
      <c r="BS7" s="5">
        <f>IF('在宅生活改善調査（利用者票）'!BN16="○",1,0)</f>
        <v>0</v>
      </c>
      <c r="BT7" s="5">
        <f>IF('在宅生活改善調査（利用者票）'!BO16="○",1,0)</f>
        <v>0</v>
      </c>
      <c r="BU7" s="5">
        <f>IF('在宅生活改善調査（利用者票）'!BP16="○",1,0)</f>
        <v>0</v>
      </c>
      <c r="BV7" s="5">
        <f>IF('在宅生活改善調査（利用者票）'!BQ16="○",1,0)</f>
        <v>0</v>
      </c>
      <c r="BW7" s="5">
        <f>IF('在宅生活改善調査（利用者票）'!BR16="○",1,0)</f>
        <v>0</v>
      </c>
      <c r="BX7" s="5">
        <f>IF('在宅生活改善調査（利用者票）'!BS16="○",1,0)</f>
        <v>0</v>
      </c>
      <c r="BY7" s="5">
        <f>IF('在宅生活改善調査（利用者票）'!BT16="○",1,0)</f>
        <v>0</v>
      </c>
      <c r="BZ7" s="5">
        <f>IF('在宅生活改善調査（利用者票）'!BU16="○",1,0)</f>
        <v>0</v>
      </c>
      <c r="CA7" s="5">
        <f>IF('在宅生活改善調査（利用者票）'!BV16="○",1,0)</f>
        <v>0</v>
      </c>
      <c r="CB7" s="5">
        <f>IF('在宅生活改善調査（利用者票）'!BW16="○",1,0)</f>
        <v>0</v>
      </c>
      <c r="CC7" s="5">
        <f>IF('在宅生活改善調査（利用者票）'!BX16="○",1,0)</f>
        <v>0</v>
      </c>
      <c r="CD7" s="5">
        <f>IF('在宅生活改善調査（利用者票）'!BY16="○",1,0)</f>
        <v>0</v>
      </c>
      <c r="CE7" s="5">
        <f>IF('在宅生活改善調査（利用者票）'!BZ16="○",1,0)</f>
        <v>0</v>
      </c>
      <c r="CF7" s="5">
        <f>IF('在宅生活改善調査（利用者票）'!CA16="○",1,0)</f>
        <v>0</v>
      </c>
      <c r="CG7" s="5">
        <f>IF('在宅生活改善調査（利用者票）'!CB16="○",1,0)</f>
        <v>0</v>
      </c>
      <c r="CH7" s="5">
        <f t="shared" si="6"/>
        <v>0</v>
      </c>
      <c r="CI7" s="5">
        <f t="shared" si="7"/>
        <v>0</v>
      </c>
      <c r="CJ7" s="5">
        <f t="shared" si="8"/>
        <v>0</v>
      </c>
      <c r="CK7" s="5">
        <f t="shared" si="9"/>
        <v>0</v>
      </c>
      <c r="CL7" s="5">
        <f>'在宅生活改善調査（利用者票）'!CC16</f>
        <v>0</v>
      </c>
      <c r="CM7" s="5">
        <f>'在宅生活改善調査（利用者票）'!CD16</f>
        <v>0</v>
      </c>
      <c r="CN7" s="5">
        <f>'在宅生活改善調査（利用者票）'!CE16</f>
        <v>0</v>
      </c>
    </row>
    <row r="8" spans="1:92" x14ac:dyDescent="0.15">
      <c r="A8" s="5">
        <f>'在宅生活改善調査（利用者票）'!B17</f>
        <v>0</v>
      </c>
      <c r="B8" s="5">
        <f>'在宅生活改善調査（利用者票）'!C17</f>
        <v>0</v>
      </c>
      <c r="C8" s="5">
        <f>'在宅生活改善調査（利用者票）'!D17</f>
        <v>0</v>
      </c>
      <c r="D8" s="5">
        <f>IF('在宅生活改善調査（利用者票）'!E17="○",1,0)</f>
        <v>0</v>
      </c>
      <c r="E8" s="5">
        <f>IF('在宅生活改善調査（利用者票）'!F17="○",1,0)</f>
        <v>0</v>
      </c>
      <c r="F8" s="5">
        <f>IF('在宅生活改善調査（利用者票）'!G17="○",1,0)</f>
        <v>0</v>
      </c>
      <c r="G8" s="5">
        <f>IF('在宅生活改善調査（利用者票）'!H17="○",1,0)</f>
        <v>0</v>
      </c>
      <c r="H8" s="5">
        <f>IF('在宅生活改善調査（利用者票）'!I17="○",1,0)</f>
        <v>0</v>
      </c>
      <c r="I8" s="5">
        <f>IF('在宅生活改善調査（利用者票）'!J17="○",1,0)</f>
        <v>0</v>
      </c>
      <c r="J8" s="5">
        <f>IF('在宅生活改善調査（利用者票）'!K17="○",1,0)</f>
        <v>0</v>
      </c>
      <c r="K8" s="5">
        <f t="shared" si="0"/>
        <v>0</v>
      </c>
      <c r="L8" s="5">
        <f>IF('在宅生活改善調査（利用者票）'!L17="○",1,0)</f>
        <v>0</v>
      </c>
      <c r="M8" s="5">
        <f>IF('在宅生活改善調査（利用者票）'!M17="○",1,0)</f>
        <v>0</v>
      </c>
      <c r="N8" s="5">
        <f>IF('在宅生活改善調査（利用者票）'!N17="○",1,0)</f>
        <v>0</v>
      </c>
      <c r="O8" s="5">
        <f>IF('在宅生活改善調査（利用者票）'!O17="○",1,0)</f>
        <v>0</v>
      </c>
      <c r="P8" s="5">
        <f>IF('在宅生活改善調査（利用者票）'!P17="○",1,0)</f>
        <v>0</v>
      </c>
      <c r="Q8" s="5">
        <f>IF('在宅生活改善調査（利用者票）'!Q17="○",1,0)</f>
        <v>0</v>
      </c>
      <c r="R8" s="5">
        <f>IF('在宅生活改善調査（利用者票）'!R17="○",1,0)</f>
        <v>0</v>
      </c>
      <c r="S8" s="5">
        <f t="shared" si="1"/>
        <v>0</v>
      </c>
      <c r="T8" s="5">
        <f>IF('在宅生活改善調査（利用者票）'!S17="○",1,0)</f>
        <v>0</v>
      </c>
      <c r="U8" s="5">
        <f>IF('在宅生活改善調査（利用者票）'!T17="○",1,0)</f>
        <v>0</v>
      </c>
      <c r="V8" s="5">
        <f>IF('在宅生活改善調査（利用者票）'!U17="○",1,0)</f>
        <v>0</v>
      </c>
      <c r="W8" s="5">
        <f>IF('在宅生活改善調査（利用者票）'!V17="○",1,0)</f>
        <v>0</v>
      </c>
      <c r="X8" s="5">
        <f>IF('在宅生活改善調査（利用者票）'!W17="○",1,0)</f>
        <v>0</v>
      </c>
      <c r="Y8" s="5">
        <f>IF('在宅生活改善調査（利用者票）'!X17="○",1,0)</f>
        <v>0</v>
      </c>
      <c r="Z8" s="5">
        <f>IF('在宅生活改善調査（利用者票）'!Y17="○",1,0)</f>
        <v>0</v>
      </c>
      <c r="AA8" s="5">
        <f>IF('在宅生活改善調査（利用者票）'!Z17="○",1,0)</f>
        <v>0</v>
      </c>
      <c r="AB8" s="5">
        <f t="shared" si="2"/>
        <v>0</v>
      </c>
      <c r="AC8" s="5">
        <f>IF('在宅生活改善調査（利用者票）'!AA17="○",1,0)</f>
        <v>0</v>
      </c>
      <c r="AD8" s="5">
        <f>IF('在宅生活改善調査（利用者票）'!AB17="○",1,0)</f>
        <v>0</v>
      </c>
      <c r="AE8" s="5">
        <f>IF('在宅生活改善調査（利用者票）'!AC17="○",1,0)</f>
        <v>0</v>
      </c>
      <c r="AF8" s="5">
        <f>IF('在宅生活改善調査（利用者票）'!AD17="○",1,0)</f>
        <v>0</v>
      </c>
      <c r="AG8" s="5">
        <f>IF('在宅生活改善調査（利用者票）'!AE17="○",1,0)</f>
        <v>0</v>
      </c>
      <c r="AH8" s="5">
        <f>IF('在宅生活改善調査（利用者票）'!AF17="○",1,0)</f>
        <v>0</v>
      </c>
      <c r="AI8" s="5">
        <f>IF('在宅生活改善調査（利用者票）'!AG17="○",1,0)</f>
        <v>0</v>
      </c>
      <c r="AJ8" s="5">
        <f>IF('在宅生活改善調査（利用者票）'!AH17="○",1,0)</f>
        <v>0</v>
      </c>
      <c r="AK8" s="5">
        <f t="shared" si="3"/>
        <v>0</v>
      </c>
      <c r="AL8" s="5">
        <f>IF('在宅生活改善調査（利用者票）'!AI17="○",1,0)</f>
        <v>0</v>
      </c>
      <c r="AM8" s="5">
        <f>IF('在宅生活改善調査（利用者票）'!AJ17="○",1,0)</f>
        <v>0</v>
      </c>
      <c r="AN8" s="5">
        <f>IF('在宅生活改善調査（利用者票）'!AK17="○",1,0)</f>
        <v>0</v>
      </c>
      <c r="AO8" s="5">
        <f>IF('在宅生活改善調査（利用者票）'!AL17="○",1,0)</f>
        <v>0</v>
      </c>
      <c r="AP8" s="5">
        <f>IF('在宅生活改善調査（利用者票）'!AM17="○",1,0)</f>
        <v>0</v>
      </c>
      <c r="AQ8" s="5">
        <f>IF('在宅生活改善調査（利用者票）'!AN17="○",1,0)</f>
        <v>0</v>
      </c>
      <c r="AR8" s="5">
        <f>IF('在宅生活改善調査（利用者票）'!AO17="○",1,0)</f>
        <v>0</v>
      </c>
      <c r="AS8" s="5">
        <f>IF('在宅生活改善調査（利用者票）'!AP17="○",1,0)</f>
        <v>0</v>
      </c>
      <c r="AT8" s="5">
        <f>IF('在宅生活改善調査（利用者票）'!AQ17="○",1,0)</f>
        <v>0</v>
      </c>
      <c r="AU8" s="5">
        <f>IF('在宅生活改善調査（利用者票）'!AR17="○",1,0)</f>
        <v>0</v>
      </c>
      <c r="AV8" s="5">
        <f>IF('在宅生活改善調査（利用者票）'!AS17="○",1,0)</f>
        <v>0</v>
      </c>
      <c r="AW8" s="5">
        <f t="shared" si="4"/>
        <v>0</v>
      </c>
      <c r="AX8" s="5">
        <f>IF('在宅生活改善調査（利用者票）'!AT17="○",1,0)</f>
        <v>0</v>
      </c>
      <c r="AY8" s="5">
        <f>IF('在宅生活改善調査（利用者票）'!AU17="○",1,0)</f>
        <v>0</v>
      </c>
      <c r="AZ8" s="5">
        <f>IF('在宅生活改善調査（利用者票）'!AV17="○",1,0)</f>
        <v>0</v>
      </c>
      <c r="BA8" s="5">
        <f>IF('在宅生活改善調査（利用者票）'!AW17="○",1,0)</f>
        <v>0</v>
      </c>
      <c r="BB8" s="5">
        <f>IF('在宅生活改善調査（利用者票）'!AX17="○",1,0)</f>
        <v>0</v>
      </c>
      <c r="BC8" s="5">
        <f>IF('在宅生活改善調査（利用者票）'!AY17="○",1,0)</f>
        <v>0</v>
      </c>
      <c r="BD8" s="5">
        <f>IF('在宅生活改善調査（利用者票）'!AZ17="○",1,0)</f>
        <v>0</v>
      </c>
      <c r="BE8" s="5">
        <f>IF('在宅生活改善調査（利用者票）'!BA17="○",1,0)</f>
        <v>0</v>
      </c>
      <c r="BF8" s="5">
        <f>IF('在宅生活改善調査（利用者票）'!BB17="○",1,0)</f>
        <v>0</v>
      </c>
      <c r="BG8" s="5">
        <f>IF('在宅生活改善調査（利用者票）'!BC17="○",1,0)</f>
        <v>0</v>
      </c>
      <c r="BH8" s="5">
        <f>IF('在宅生活改善調査（利用者票）'!BD17="○",1,0)</f>
        <v>0</v>
      </c>
      <c r="BI8" s="5">
        <f>IF('在宅生活改善調査（利用者票）'!BE17="○",1,0)</f>
        <v>0</v>
      </c>
      <c r="BJ8" s="5">
        <f>IF('在宅生活改善調査（利用者票）'!BF17="○",1,0)</f>
        <v>0</v>
      </c>
      <c r="BK8" s="5">
        <f>IF('在宅生活改善調査（利用者票）'!BG17="○",1,0)</f>
        <v>0</v>
      </c>
      <c r="BL8" s="5">
        <f>IF('在宅生活改善調査（利用者票）'!BH17="○",1,0)</f>
        <v>0</v>
      </c>
      <c r="BM8" s="5">
        <f t="shared" si="5"/>
        <v>0</v>
      </c>
      <c r="BN8" s="5">
        <f>'在宅生活改善調査（利用者票）'!BI17</f>
        <v>0</v>
      </c>
      <c r="BO8" s="5">
        <f>IF('在宅生活改善調査（利用者票）'!BJ17="○",1,0)</f>
        <v>0</v>
      </c>
      <c r="BP8" s="5">
        <f>IF('在宅生活改善調査（利用者票）'!BK17="○",1,0)</f>
        <v>0</v>
      </c>
      <c r="BQ8" s="5">
        <f>IF('在宅生活改善調査（利用者票）'!BL17="○",1,0)</f>
        <v>0</v>
      </c>
      <c r="BR8" s="5">
        <f>IF('在宅生活改善調査（利用者票）'!BM17="○",1,0)</f>
        <v>0</v>
      </c>
      <c r="BS8" s="5">
        <f>IF('在宅生活改善調査（利用者票）'!BN17="○",1,0)</f>
        <v>0</v>
      </c>
      <c r="BT8" s="5">
        <f>IF('在宅生活改善調査（利用者票）'!BO17="○",1,0)</f>
        <v>0</v>
      </c>
      <c r="BU8" s="5">
        <f>IF('在宅生活改善調査（利用者票）'!BP17="○",1,0)</f>
        <v>0</v>
      </c>
      <c r="BV8" s="5">
        <f>IF('在宅生活改善調査（利用者票）'!BQ17="○",1,0)</f>
        <v>0</v>
      </c>
      <c r="BW8" s="5">
        <f>IF('在宅生活改善調査（利用者票）'!BR17="○",1,0)</f>
        <v>0</v>
      </c>
      <c r="BX8" s="5">
        <f>IF('在宅生活改善調査（利用者票）'!BS17="○",1,0)</f>
        <v>0</v>
      </c>
      <c r="BY8" s="5">
        <f>IF('在宅生活改善調査（利用者票）'!BT17="○",1,0)</f>
        <v>0</v>
      </c>
      <c r="BZ8" s="5">
        <f>IF('在宅生活改善調査（利用者票）'!BU17="○",1,0)</f>
        <v>0</v>
      </c>
      <c r="CA8" s="5">
        <f>IF('在宅生活改善調査（利用者票）'!BV17="○",1,0)</f>
        <v>0</v>
      </c>
      <c r="CB8" s="5">
        <f>IF('在宅生活改善調査（利用者票）'!BW17="○",1,0)</f>
        <v>0</v>
      </c>
      <c r="CC8" s="5">
        <f>IF('在宅生活改善調査（利用者票）'!BX17="○",1,0)</f>
        <v>0</v>
      </c>
      <c r="CD8" s="5">
        <f>IF('在宅生活改善調査（利用者票）'!BY17="○",1,0)</f>
        <v>0</v>
      </c>
      <c r="CE8" s="5">
        <f>IF('在宅生活改善調査（利用者票）'!BZ17="○",1,0)</f>
        <v>0</v>
      </c>
      <c r="CF8" s="5">
        <f>IF('在宅生活改善調査（利用者票）'!CA17="○",1,0)</f>
        <v>0</v>
      </c>
      <c r="CG8" s="5">
        <f>IF('在宅生活改善調査（利用者票）'!CB17="○",1,0)</f>
        <v>0</v>
      </c>
      <c r="CH8" s="5">
        <f t="shared" si="6"/>
        <v>0</v>
      </c>
      <c r="CI8" s="5">
        <f t="shared" si="7"/>
        <v>0</v>
      </c>
      <c r="CJ8" s="5">
        <f t="shared" si="8"/>
        <v>0</v>
      </c>
      <c r="CK8" s="5">
        <f t="shared" si="9"/>
        <v>0</v>
      </c>
      <c r="CL8" s="5">
        <f>'在宅生活改善調査（利用者票）'!CC17</f>
        <v>0</v>
      </c>
      <c r="CM8" s="5">
        <f>'在宅生活改善調査（利用者票）'!CD17</f>
        <v>0</v>
      </c>
      <c r="CN8" s="5">
        <f>'在宅生活改善調査（利用者票）'!CE17</f>
        <v>0</v>
      </c>
    </row>
    <row r="9" spans="1:92" x14ac:dyDescent="0.15">
      <c r="A9" s="5">
        <f>'在宅生活改善調査（利用者票）'!B18</f>
        <v>0</v>
      </c>
      <c r="B9" s="5">
        <f>'在宅生活改善調査（利用者票）'!C18</f>
        <v>0</v>
      </c>
      <c r="C9" s="5">
        <f>'在宅生活改善調査（利用者票）'!D18</f>
        <v>0</v>
      </c>
      <c r="D9" s="5">
        <f>IF('在宅生活改善調査（利用者票）'!E18="○",1,0)</f>
        <v>0</v>
      </c>
      <c r="E9" s="5">
        <f>IF('在宅生活改善調査（利用者票）'!F18="○",1,0)</f>
        <v>0</v>
      </c>
      <c r="F9" s="5">
        <f>IF('在宅生活改善調査（利用者票）'!G18="○",1,0)</f>
        <v>0</v>
      </c>
      <c r="G9" s="5">
        <f>IF('在宅生活改善調査（利用者票）'!H18="○",1,0)</f>
        <v>0</v>
      </c>
      <c r="H9" s="5">
        <f>IF('在宅生活改善調査（利用者票）'!I18="○",1,0)</f>
        <v>0</v>
      </c>
      <c r="I9" s="5">
        <f>IF('在宅生活改善調査（利用者票）'!J18="○",1,0)</f>
        <v>0</v>
      </c>
      <c r="J9" s="5">
        <f>IF('在宅生活改善調査（利用者票）'!K18="○",1,0)</f>
        <v>0</v>
      </c>
      <c r="K9" s="5">
        <f t="shared" si="0"/>
        <v>0</v>
      </c>
      <c r="L9" s="5">
        <f>IF('在宅生活改善調査（利用者票）'!L18="○",1,0)</f>
        <v>0</v>
      </c>
      <c r="M9" s="5">
        <f>IF('在宅生活改善調査（利用者票）'!M18="○",1,0)</f>
        <v>0</v>
      </c>
      <c r="N9" s="5">
        <f>IF('在宅生活改善調査（利用者票）'!N18="○",1,0)</f>
        <v>0</v>
      </c>
      <c r="O9" s="5">
        <f>IF('在宅生活改善調査（利用者票）'!O18="○",1,0)</f>
        <v>0</v>
      </c>
      <c r="P9" s="5">
        <f>IF('在宅生活改善調査（利用者票）'!P18="○",1,0)</f>
        <v>0</v>
      </c>
      <c r="Q9" s="5">
        <f>IF('在宅生活改善調査（利用者票）'!Q18="○",1,0)</f>
        <v>0</v>
      </c>
      <c r="R9" s="5">
        <f>IF('在宅生活改善調査（利用者票）'!R18="○",1,0)</f>
        <v>0</v>
      </c>
      <c r="S9" s="5">
        <f t="shared" si="1"/>
        <v>0</v>
      </c>
      <c r="T9" s="5">
        <f>IF('在宅生活改善調査（利用者票）'!S18="○",1,0)</f>
        <v>0</v>
      </c>
      <c r="U9" s="5">
        <f>IF('在宅生活改善調査（利用者票）'!T18="○",1,0)</f>
        <v>0</v>
      </c>
      <c r="V9" s="5">
        <f>IF('在宅生活改善調査（利用者票）'!U18="○",1,0)</f>
        <v>0</v>
      </c>
      <c r="W9" s="5">
        <f>IF('在宅生活改善調査（利用者票）'!V18="○",1,0)</f>
        <v>0</v>
      </c>
      <c r="X9" s="5">
        <f>IF('在宅生活改善調査（利用者票）'!W18="○",1,0)</f>
        <v>0</v>
      </c>
      <c r="Y9" s="5">
        <f>IF('在宅生活改善調査（利用者票）'!X18="○",1,0)</f>
        <v>0</v>
      </c>
      <c r="Z9" s="5">
        <f>IF('在宅生活改善調査（利用者票）'!Y18="○",1,0)</f>
        <v>0</v>
      </c>
      <c r="AA9" s="5">
        <f>IF('在宅生活改善調査（利用者票）'!Z18="○",1,0)</f>
        <v>0</v>
      </c>
      <c r="AB9" s="5">
        <f t="shared" si="2"/>
        <v>0</v>
      </c>
      <c r="AC9" s="5">
        <f>IF('在宅生活改善調査（利用者票）'!AA18="○",1,0)</f>
        <v>0</v>
      </c>
      <c r="AD9" s="5">
        <f>IF('在宅生活改善調査（利用者票）'!AB18="○",1,0)</f>
        <v>0</v>
      </c>
      <c r="AE9" s="5">
        <f>IF('在宅生活改善調査（利用者票）'!AC18="○",1,0)</f>
        <v>0</v>
      </c>
      <c r="AF9" s="5">
        <f>IF('在宅生活改善調査（利用者票）'!AD18="○",1,0)</f>
        <v>0</v>
      </c>
      <c r="AG9" s="5">
        <f>IF('在宅生活改善調査（利用者票）'!AE18="○",1,0)</f>
        <v>0</v>
      </c>
      <c r="AH9" s="5">
        <f>IF('在宅生活改善調査（利用者票）'!AF18="○",1,0)</f>
        <v>0</v>
      </c>
      <c r="AI9" s="5">
        <f>IF('在宅生活改善調査（利用者票）'!AG18="○",1,0)</f>
        <v>0</v>
      </c>
      <c r="AJ9" s="5">
        <f>IF('在宅生活改善調査（利用者票）'!AH18="○",1,0)</f>
        <v>0</v>
      </c>
      <c r="AK9" s="5">
        <f t="shared" si="3"/>
        <v>0</v>
      </c>
      <c r="AL9" s="5">
        <f>IF('在宅生活改善調査（利用者票）'!AI18="○",1,0)</f>
        <v>0</v>
      </c>
      <c r="AM9" s="5">
        <f>IF('在宅生活改善調査（利用者票）'!AJ18="○",1,0)</f>
        <v>0</v>
      </c>
      <c r="AN9" s="5">
        <f>IF('在宅生活改善調査（利用者票）'!AK18="○",1,0)</f>
        <v>0</v>
      </c>
      <c r="AO9" s="5">
        <f>IF('在宅生活改善調査（利用者票）'!AL18="○",1,0)</f>
        <v>0</v>
      </c>
      <c r="AP9" s="5">
        <f>IF('在宅生活改善調査（利用者票）'!AM18="○",1,0)</f>
        <v>0</v>
      </c>
      <c r="AQ9" s="5">
        <f>IF('在宅生活改善調査（利用者票）'!AN18="○",1,0)</f>
        <v>0</v>
      </c>
      <c r="AR9" s="5">
        <f>IF('在宅生活改善調査（利用者票）'!AO18="○",1,0)</f>
        <v>0</v>
      </c>
      <c r="AS9" s="5">
        <f>IF('在宅生活改善調査（利用者票）'!AP18="○",1,0)</f>
        <v>0</v>
      </c>
      <c r="AT9" s="5">
        <f>IF('在宅生活改善調査（利用者票）'!AQ18="○",1,0)</f>
        <v>0</v>
      </c>
      <c r="AU9" s="5">
        <f>IF('在宅生活改善調査（利用者票）'!AR18="○",1,0)</f>
        <v>0</v>
      </c>
      <c r="AV9" s="5">
        <f>IF('在宅生活改善調査（利用者票）'!AS18="○",1,0)</f>
        <v>0</v>
      </c>
      <c r="AW9" s="5">
        <f t="shared" si="4"/>
        <v>0</v>
      </c>
      <c r="AX9" s="5">
        <f>IF('在宅生活改善調査（利用者票）'!AT18="○",1,0)</f>
        <v>0</v>
      </c>
      <c r="AY9" s="5">
        <f>IF('在宅生活改善調査（利用者票）'!AU18="○",1,0)</f>
        <v>0</v>
      </c>
      <c r="AZ9" s="5">
        <f>IF('在宅生活改善調査（利用者票）'!AV18="○",1,0)</f>
        <v>0</v>
      </c>
      <c r="BA9" s="5">
        <f>IF('在宅生活改善調査（利用者票）'!AW18="○",1,0)</f>
        <v>0</v>
      </c>
      <c r="BB9" s="5">
        <f>IF('在宅生活改善調査（利用者票）'!AX18="○",1,0)</f>
        <v>0</v>
      </c>
      <c r="BC9" s="5">
        <f>IF('在宅生活改善調査（利用者票）'!AY18="○",1,0)</f>
        <v>0</v>
      </c>
      <c r="BD9" s="5">
        <f>IF('在宅生活改善調査（利用者票）'!AZ18="○",1,0)</f>
        <v>0</v>
      </c>
      <c r="BE9" s="5">
        <f>IF('在宅生活改善調査（利用者票）'!BA18="○",1,0)</f>
        <v>0</v>
      </c>
      <c r="BF9" s="5">
        <f>IF('在宅生活改善調査（利用者票）'!BB18="○",1,0)</f>
        <v>0</v>
      </c>
      <c r="BG9" s="5">
        <f>IF('在宅生活改善調査（利用者票）'!BC18="○",1,0)</f>
        <v>0</v>
      </c>
      <c r="BH9" s="5">
        <f>IF('在宅生活改善調査（利用者票）'!BD18="○",1,0)</f>
        <v>0</v>
      </c>
      <c r="BI9" s="5">
        <f>IF('在宅生活改善調査（利用者票）'!BE18="○",1,0)</f>
        <v>0</v>
      </c>
      <c r="BJ9" s="5">
        <f>IF('在宅生活改善調査（利用者票）'!BF18="○",1,0)</f>
        <v>0</v>
      </c>
      <c r="BK9" s="5">
        <f>IF('在宅生活改善調査（利用者票）'!BG18="○",1,0)</f>
        <v>0</v>
      </c>
      <c r="BL9" s="5">
        <f>IF('在宅生活改善調査（利用者票）'!BH18="○",1,0)</f>
        <v>0</v>
      </c>
      <c r="BM9" s="5">
        <f t="shared" si="5"/>
        <v>0</v>
      </c>
      <c r="BN9" s="5">
        <f>'在宅生活改善調査（利用者票）'!BI18</f>
        <v>0</v>
      </c>
      <c r="BO9" s="5">
        <f>IF('在宅生活改善調査（利用者票）'!BJ18="○",1,0)</f>
        <v>0</v>
      </c>
      <c r="BP9" s="5">
        <f>IF('在宅生活改善調査（利用者票）'!BK18="○",1,0)</f>
        <v>0</v>
      </c>
      <c r="BQ9" s="5">
        <f>IF('在宅生活改善調査（利用者票）'!BL18="○",1,0)</f>
        <v>0</v>
      </c>
      <c r="BR9" s="5">
        <f>IF('在宅生活改善調査（利用者票）'!BM18="○",1,0)</f>
        <v>0</v>
      </c>
      <c r="BS9" s="5">
        <f>IF('在宅生活改善調査（利用者票）'!BN18="○",1,0)</f>
        <v>0</v>
      </c>
      <c r="BT9" s="5">
        <f>IF('在宅生活改善調査（利用者票）'!BO18="○",1,0)</f>
        <v>0</v>
      </c>
      <c r="BU9" s="5">
        <f>IF('在宅生活改善調査（利用者票）'!BP18="○",1,0)</f>
        <v>0</v>
      </c>
      <c r="BV9" s="5">
        <f>IF('在宅生活改善調査（利用者票）'!BQ18="○",1,0)</f>
        <v>0</v>
      </c>
      <c r="BW9" s="5">
        <f>IF('在宅生活改善調査（利用者票）'!BR18="○",1,0)</f>
        <v>0</v>
      </c>
      <c r="BX9" s="5">
        <f>IF('在宅生活改善調査（利用者票）'!BS18="○",1,0)</f>
        <v>0</v>
      </c>
      <c r="BY9" s="5">
        <f>IF('在宅生活改善調査（利用者票）'!BT18="○",1,0)</f>
        <v>0</v>
      </c>
      <c r="BZ9" s="5">
        <f>IF('在宅生活改善調査（利用者票）'!BU18="○",1,0)</f>
        <v>0</v>
      </c>
      <c r="CA9" s="5">
        <f>IF('在宅生活改善調査（利用者票）'!BV18="○",1,0)</f>
        <v>0</v>
      </c>
      <c r="CB9" s="5">
        <f>IF('在宅生活改善調査（利用者票）'!BW18="○",1,0)</f>
        <v>0</v>
      </c>
      <c r="CC9" s="5">
        <f>IF('在宅生活改善調査（利用者票）'!BX18="○",1,0)</f>
        <v>0</v>
      </c>
      <c r="CD9" s="5">
        <f>IF('在宅生活改善調査（利用者票）'!BY18="○",1,0)</f>
        <v>0</v>
      </c>
      <c r="CE9" s="5">
        <f>IF('在宅生活改善調査（利用者票）'!BZ18="○",1,0)</f>
        <v>0</v>
      </c>
      <c r="CF9" s="5">
        <f>IF('在宅生活改善調査（利用者票）'!CA18="○",1,0)</f>
        <v>0</v>
      </c>
      <c r="CG9" s="5">
        <f>IF('在宅生活改善調査（利用者票）'!CB18="○",1,0)</f>
        <v>0</v>
      </c>
      <c r="CH9" s="5">
        <f t="shared" si="6"/>
        <v>0</v>
      </c>
      <c r="CI9" s="5">
        <f t="shared" si="7"/>
        <v>0</v>
      </c>
      <c r="CJ9" s="5">
        <f t="shared" si="8"/>
        <v>0</v>
      </c>
      <c r="CK9" s="5">
        <f t="shared" si="9"/>
        <v>0</v>
      </c>
      <c r="CL9" s="5">
        <f>'在宅生活改善調査（利用者票）'!CC18</f>
        <v>0</v>
      </c>
      <c r="CM9" s="5">
        <f>'在宅生活改善調査（利用者票）'!CD18</f>
        <v>0</v>
      </c>
      <c r="CN9" s="5">
        <f>'在宅生活改善調査（利用者票）'!CE18</f>
        <v>0</v>
      </c>
    </row>
    <row r="10" spans="1:92" x14ac:dyDescent="0.15">
      <c r="A10" s="5">
        <f>'在宅生活改善調査（利用者票）'!B19</f>
        <v>0</v>
      </c>
      <c r="B10" s="5">
        <f>'在宅生活改善調査（利用者票）'!C19</f>
        <v>0</v>
      </c>
      <c r="C10" s="5">
        <f>'在宅生活改善調査（利用者票）'!D19</f>
        <v>0</v>
      </c>
      <c r="D10" s="5">
        <f>IF('在宅生活改善調査（利用者票）'!E19="○",1,0)</f>
        <v>0</v>
      </c>
      <c r="E10" s="5">
        <f>IF('在宅生活改善調査（利用者票）'!F19="○",1,0)</f>
        <v>0</v>
      </c>
      <c r="F10" s="5">
        <f>IF('在宅生活改善調査（利用者票）'!G19="○",1,0)</f>
        <v>0</v>
      </c>
      <c r="G10" s="5">
        <f>IF('在宅生活改善調査（利用者票）'!H19="○",1,0)</f>
        <v>0</v>
      </c>
      <c r="H10" s="5">
        <f>IF('在宅生活改善調査（利用者票）'!I19="○",1,0)</f>
        <v>0</v>
      </c>
      <c r="I10" s="5">
        <f>IF('在宅生活改善調査（利用者票）'!J19="○",1,0)</f>
        <v>0</v>
      </c>
      <c r="J10" s="5">
        <f>IF('在宅生活改善調査（利用者票）'!K19="○",1,0)</f>
        <v>0</v>
      </c>
      <c r="K10" s="5">
        <f t="shared" si="0"/>
        <v>0</v>
      </c>
      <c r="L10" s="5">
        <f>IF('在宅生活改善調査（利用者票）'!L19="○",1,0)</f>
        <v>0</v>
      </c>
      <c r="M10" s="5">
        <f>IF('在宅生活改善調査（利用者票）'!M19="○",1,0)</f>
        <v>0</v>
      </c>
      <c r="N10" s="5">
        <f>IF('在宅生活改善調査（利用者票）'!N19="○",1,0)</f>
        <v>0</v>
      </c>
      <c r="O10" s="5">
        <f>IF('在宅生活改善調査（利用者票）'!O19="○",1,0)</f>
        <v>0</v>
      </c>
      <c r="P10" s="5">
        <f>IF('在宅生活改善調査（利用者票）'!P19="○",1,0)</f>
        <v>0</v>
      </c>
      <c r="Q10" s="5">
        <f>IF('在宅生活改善調査（利用者票）'!Q19="○",1,0)</f>
        <v>0</v>
      </c>
      <c r="R10" s="5">
        <f>IF('在宅生活改善調査（利用者票）'!R19="○",1,0)</f>
        <v>0</v>
      </c>
      <c r="S10" s="5">
        <f t="shared" si="1"/>
        <v>0</v>
      </c>
      <c r="T10" s="5">
        <f>IF('在宅生活改善調査（利用者票）'!S19="○",1,0)</f>
        <v>0</v>
      </c>
      <c r="U10" s="5">
        <f>IF('在宅生活改善調査（利用者票）'!T19="○",1,0)</f>
        <v>0</v>
      </c>
      <c r="V10" s="5">
        <f>IF('在宅生活改善調査（利用者票）'!U19="○",1,0)</f>
        <v>0</v>
      </c>
      <c r="W10" s="5">
        <f>IF('在宅生活改善調査（利用者票）'!V19="○",1,0)</f>
        <v>0</v>
      </c>
      <c r="X10" s="5">
        <f>IF('在宅生活改善調査（利用者票）'!W19="○",1,0)</f>
        <v>0</v>
      </c>
      <c r="Y10" s="5">
        <f>IF('在宅生活改善調査（利用者票）'!X19="○",1,0)</f>
        <v>0</v>
      </c>
      <c r="Z10" s="5">
        <f>IF('在宅生活改善調査（利用者票）'!Y19="○",1,0)</f>
        <v>0</v>
      </c>
      <c r="AA10" s="5">
        <f>IF('在宅生活改善調査（利用者票）'!Z19="○",1,0)</f>
        <v>0</v>
      </c>
      <c r="AB10" s="5">
        <f t="shared" si="2"/>
        <v>0</v>
      </c>
      <c r="AC10" s="5">
        <f>IF('在宅生活改善調査（利用者票）'!AA19="○",1,0)</f>
        <v>0</v>
      </c>
      <c r="AD10" s="5">
        <f>IF('在宅生活改善調査（利用者票）'!AB19="○",1,0)</f>
        <v>0</v>
      </c>
      <c r="AE10" s="5">
        <f>IF('在宅生活改善調査（利用者票）'!AC19="○",1,0)</f>
        <v>0</v>
      </c>
      <c r="AF10" s="5">
        <f>IF('在宅生活改善調査（利用者票）'!AD19="○",1,0)</f>
        <v>0</v>
      </c>
      <c r="AG10" s="5">
        <f>IF('在宅生活改善調査（利用者票）'!AE19="○",1,0)</f>
        <v>0</v>
      </c>
      <c r="AH10" s="5">
        <f>IF('在宅生活改善調査（利用者票）'!AF19="○",1,0)</f>
        <v>0</v>
      </c>
      <c r="AI10" s="5">
        <f>IF('在宅生活改善調査（利用者票）'!AG19="○",1,0)</f>
        <v>0</v>
      </c>
      <c r="AJ10" s="5">
        <f>IF('在宅生活改善調査（利用者票）'!AH19="○",1,0)</f>
        <v>0</v>
      </c>
      <c r="AK10" s="5">
        <f t="shared" si="3"/>
        <v>0</v>
      </c>
      <c r="AL10" s="5">
        <f>IF('在宅生活改善調査（利用者票）'!AI19="○",1,0)</f>
        <v>0</v>
      </c>
      <c r="AM10" s="5">
        <f>IF('在宅生活改善調査（利用者票）'!AJ19="○",1,0)</f>
        <v>0</v>
      </c>
      <c r="AN10" s="5">
        <f>IF('在宅生活改善調査（利用者票）'!AK19="○",1,0)</f>
        <v>0</v>
      </c>
      <c r="AO10" s="5">
        <f>IF('在宅生活改善調査（利用者票）'!AL19="○",1,0)</f>
        <v>0</v>
      </c>
      <c r="AP10" s="5">
        <f>IF('在宅生活改善調査（利用者票）'!AM19="○",1,0)</f>
        <v>0</v>
      </c>
      <c r="AQ10" s="5">
        <f>IF('在宅生活改善調査（利用者票）'!AN19="○",1,0)</f>
        <v>0</v>
      </c>
      <c r="AR10" s="5">
        <f>IF('在宅生活改善調査（利用者票）'!AO19="○",1,0)</f>
        <v>0</v>
      </c>
      <c r="AS10" s="5">
        <f>IF('在宅生活改善調査（利用者票）'!AP19="○",1,0)</f>
        <v>0</v>
      </c>
      <c r="AT10" s="5">
        <f>IF('在宅生活改善調査（利用者票）'!AQ19="○",1,0)</f>
        <v>0</v>
      </c>
      <c r="AU10" s="5">
        <f>IF('在宅生活改善調査（利用者票）'!AR19="○",1,0)</f>
        <v>0</v>
      </c>
      <c r="AV10" s="5">
        <f>IF('在宅生活改善調査（利用者票）'!AS19="○",1,0)</f>
        <v>0</v>
      </c>
      <c r="AW10" s="5">
        <f t="shared" si="4"/>
        <v>0</v>
      </c>
      <c r="AX10" s="5">
        <f>IF('在宅生活改善調査（利用者票）'!AT19="○",1,0)</f>
        <v>0</v>
      </c>
      <c r="AY10" s="5">
        <f>IF('在宅生活改善調査（利用者票）'!AU19="○",1,0)</f>
        <v>0</v>
      </c>
      <c r="AZ10" s="5">
        <f>IF('在宅生活改善調査（利用者票）'!AV19="○",1,0)</f>
        <v>0</v>
      </c>
      <c r="BA10" s="5">
        <f>IF('在宅生活改善調査（利用者票）'!AW19="○",1,0)</f>
        <v>0</v>
      </c>
      <c r="BB10" s="5">
        <f>IF('在宅生活改善調査（利用者票）'!AX19="○",1,0)</f>
        <v>0</v>
      </c>
      <c r="BC10" s="5">
        <f>IF('在宅生活改善調査（利用者票）'!AY19="○",1,0)</f>
        <v>0</v>
      </c>
      <c r="BD10" s="5">
        <f>IF('在宅生活改善調査（利用者票）'!AZ19="○",1,0)</f>
        <v>0</v>
      </c>
      <c r="BE10" s="5">
        <f>IF('在宅生活改善調査（利用者票）'!BA19="○",1,0)</f>
        <v>0</v>
      </c>
      <c r="BF10" s="5">
        <f>IF('在宅生活改善調査（利用者票）'!BB19="○",1,0)</f>
        <v>0</v>
      </c>
      <c r="BG10" s="5">
        <f>IF('在宅生活改善調査（利用者票）'!BC19="○",1,0)</f>
        <v>0</v>
      </c>
      <c r="BH10" s="5">
        <f>IF('在宅生活改善調査（利用者票）'!BD19="○",1,0)</f>
        <v>0</v>
      </c>
      <c r="BI10" s="5">
        <f>IF('在宅生活改善調査（利用者票）'!BE19="○",1,0)</f>
        <v>0</v>
      </c>
      <c r="BJ10" s="5">
        <f>IF('在宅生活改善調査（利用者票）'!BF19="○",1,0)</f>
        <v>0</v>
      </c>
      <c r="BK10" s="5">
        <f>IF('在宅生活改善調査（利用者票）'!BG19="○",1,0)</f>
        <v>0</v>
      </c>
      <c r="BL10" s="5">
        <f>IF('在宅生活改善調査（利用者票）'!BH19="○",1,0)</f>
        <v>0</v>
      </c>
      <c r="BM10" s="5">
        <f t="shared" si="5"/>
        <v>0</v>
      </c>
      <c r="BN10" s="5">
        <f>'在宅生活改善調査（利用者票）'!BI19</f>
        <v>0</v>
      </c>
      <c r="BO10" s="5">
        <f>IF('在宅生活改善調査（利用者票）'!BJ19="○",1,0)</f>
        <v>0</v>
      </c>
      <c r="BP10" s="5">
        <f>IF('在宅生活改善調査（利用者票）'!BK19="○",1,0)</f>
        <v>0</v>
      </c>
      <c r="BQ10" s="5">
        <f>IF('在宅生活改善調査（利用者票）'!BL19="○",1,0)</f>
        <v>0</v>
      </c>
      <c r="BR10" s="5">
        <f>IF('在宅生活改善調査（利用者票）'!BM19="○",1,0)</f>
        <v>0</v>
      </c>
      <c r="BS10" s="5">
        <f>IF('在宅生活改善調査（利用者票）'!BN19="○",1,0)</f>
        <v>0</v>
      </c>
      <c r="BT10" s="5">
        <f>IF('在宅生活改善調査（利用者票）'!BO19="○",1,0)</f>
        <v>0</v>
      </c>
      <c r="BU10" s="5">
        <f>IF('在宅生活改善調査（利用者票）'!BP19="○",1,0)</f>
        <v>0</v>
      </c>
      <c r="BV10" s="5">
        <f>IF('在宅生活改善調査（利用者票）'!BQ19="○",1,0)</f>
        <v>0</v>
      </c>
      <c r="BW10" s="5">
        <f>IF('在宅生活改善調査（利用者票）'!BR19="○",1,0)</f>
        <v>0</v>
      </c>
      <c r="BX10" s="5">
        <f>IF('在宅生活改善調査（利用者票）'!BS19="○",1,0)</f>
        <v>0</v>
      </c>
      <c r="BY10" s="5">
        <f>IF('在宅生活改善調査（利用者票）'!BT19="○",1,0)</f>
        <v>0</v>
      </c>
      <c r="BZ10" s="5">
        <f>IF('在宅生活改善調査（利用者票）'!BU19="○",1,0)</f>
        <v>0</v>
      </c>
      <c r="CA10" s="5">
        <f>IF('在宅生活改善調査（利用者票）'!BV19="○",1,0)</f>
        <v>0</v>
      </c>
      <c r="CB10" s="5">
        <f>IF('在宅生活改善調査（利用者票）'!BW19="○",1,0)</f>
        <v>0</v>
      </c>
      <c r="CC10" s="5">
        <f>IF('在宅生活改善調査（利用者票）'!BX19="○",1,0)</f>
        <v>0</v>
      </c>
      <c r="CD10" s="5">
        <f>IF('在宅生活改善調査（利用者票）'!BY19="○",1,0)</f>
        <v>0</v>
      </c>
      <c r="CE10" s="5">
        <f>IF('在宅生活改善調査（利用者票）'!BZ19="○",1,0)</f>
        <v>0</v>
      </c>
      <c r="CF10" s="5">
        <f>IF('在宅生活改善調査（利用者票）'!CA19="○",1,0)</f>
        <v>0</v>
      </c>
      <c r="CG10" s="5">
        <f>IF('在宅生活改善調査（利用者票）'!CB19="○",1,0)</f>
        <v>0</v>
      </c>
      <c r="CH10" s="5">
        <f t="shared" si="6"/>
        <v>0</v>
      </c>
      <c r="CI10" s="5">
        <f t="shared" si="7"/>
        <v>0</v>
      </c>
      <c r="CJ10" s="5">
        <f t="shared" si="8"/>
        <v>0</v>
      </c>
      <c r="CK10" s="5">
        <f t="shared" si="9"/>
        <v>0</v>
      </c>
      <c r="CL10" s="5">
        <f>'在宅生活改善調査（利用者票）'!CC19</f>
        <v>0</v>
      </c>
      <c r="CM10" s="5">
        <f>'在宅生活改善調査（利用者票）'!CD19</f>
        <v>0</v>
      </c>
      <c r="CN10" s="5">
        <f>'在宅生活改善調査（利用者票）'!CE19</f>
        <v>0</v>
      </c>
    </row>
    <row r="11" spans="1:92" x14ac:dyDescent="0.15">
      <c r="A11" s="5">
        <f>'在宅生活改善調査（利用者票）'!B20</f>
        <v>0</v>
      </c>
      <c r="B11" s="5">
        <f>'在宅生活改善調査（利用者票）'!C20</f>
        <v>0</v>
      </c>
      <c r="C11" s="5">
        <f>'在宅生活改善調査（利用者票）'!D20</f>
        <v>0</v>
      </c>
      <c r="D11" s="5">
        <f>IF('在宅生活改善調査（利用者票）'!E20="○",1,0)</f>
        <v>0</v>
      </c>
      <c r="E11" s="5">
        <f>IF('在宅生活改善調査（利用者票）'!F20="○",1,0)</f>
        <v>0</v>
      </c>
      <c r="F11" s="5">
        <f>IF('在宅生活改善調査（利用者票）'!G20="○",1,0)</f>
        <v>0</v>
      </c>
      <c r="G11" s="5">
        <f>IF('在宅生活改善調査（利用者票）'!H20="○",1,0)</f>
        <v>0</v>
      </c>
      <c r="H11" s="5">
        <f>IF('在宅生活改善調査（利用者票）'!I20="○",1,0)</f>
        <v>0</v>
      </c>
      <c r="I11" s="5">
        <f>IF('在宅生活改善調査（利用者票）'!J20="○",1,0)</f>
        <v>0</v>
      </c>
      <c r="J11" s="5">
        <f>IF('在宅生活改善調査（利用者票）'!K20="○",1,0)</f>
        <v>0</v>
      </c>
      <c r="K11" s="5">
        <f t="shared" si="0"/>
        <v>0</v>
      </c>
      <c r="L11" s="5">
        <f>IF('在宅生活改善調査（利用者票）'!L20="○",1,0)</f>
        <v>0</v>
      </c>
      <c r="M11" s="5">
        <f>IF('在宅生活改善調査（利用者票）'!M20="○",1,0)</f>
        <v>0</v>
      </c>
      <c r="N11" s="5">
        <f>IF('在宅生活改善調査（利用者票）'!N20="○",1,0)</f>
        <v>0</v>
      </c>
      <c r="O11" s="5">
        <f>IF('在宅生活改善調査（利用者票）'!O20="○",1,0)</f>
        <v>0</v>
      </c>
      <c r="P11" s="5">
        <f>IF('在宅生活改善調査（利用者票）'!P20="○",1,0)</f>
        <v>0</v>
      </c>
      <c r="Q11" s="5">
        <f>IF('在宅生活改善調査（利用者票）'!Q20="○",1,0)</f>
        <v>0</v>
      </c>
      <c r="R11" s="5">
        <f>IF('在宅生活改善調査（利用者票）'!R20="○",1,0)</f>
        <v>0</v>
      </c>
      <c r="S11" s="5">
        <f t="shared" si="1"/>
        <v>0</v>
      </c>
      <c r="T11" s="5">
        <f>IF('在宅生活改善調査（利用者票）'!S20="○",1,0)</f>
        <v>0</v>
      </c>
      <c r="U11" s="5">
        <f>IF('在宅生活改善調査（利用者票）'!T20="○",1,0)</f>
        <v>0</v>
      </c>
      <c r="V11" s="5">
        <f>IF('在宅生活改善調査（利用者票）'!U20="○",1,0)</f>
        <v>0</v>
      </c>
      <c r="W11" s="5">
        <f>IF('在宅生活改善調査（利用者票）'!V20="○",1,0)</f>
        <v>0</v>
      </c>
      <c r="X11" s="5">
        <f>IF('在宅生活改善調査（利用者票）'!W20="○",1,0)</f>
        <v>0</v>
      </c>
      <c r="Y11" s="5">
        <f>IF('在宅生活改善調査（利用者票）'!X20="○",1,0)</f>
        <v>0</v>
      </c>
      <c r="Z11" s="5">
        <f>IF('在宅生活改善調査（利用者票）'!Y20="○",1,0)</f>
        <v>0</v>
      </c>
      <c r="AA11" s="5">
        <f>IF('在宅生活改善調査（利用者票）'!Z20="○",1,0)</f>
        <v>0</v>
      </c>
      <c r="AB11" s="5">
        <f t="shared" si="2"/>
        <v>0</v>
      </c>
      <c r="AC11" s="5">
        <f>IF('在宅生活改善調査（利用者票）'!AA20="○",1,0)</f>
        <v>0</v>
      </c>
      <c r="AD11" s="5">
        <f>IF('在宅生活改善調査（利用者票）'!AB20="○",1,0)</f>
        <v>0</v>
      </c>
      <c r="AE11" s="5">
        <f>IF('在宅生活改善調査（利用者票）'!AC20="○",1,0)</f>
        <v>0</v>
      </c>
      <c r="AF11" s="5">
        <f>IF('在宅生活改善調査（利用者票）'!AD20="○",1,0)</f>
        <v>0</v>
      </c>
      <c r="AG11" s="5">
        <f>IF('在宅生活改善調査（利用者票）'!AE20="○",1,0)</f>
        <v>0</v>
      </c>
      <c r="AH11" s="5">
        <f>IF('在宅生活改善調査（利用者票）'!AF20="○",1,0)</f>
        <v>0</v>
      </c>
      <c r="AI11" s="5">
        <f>IF('在宅生活改善調査（利用者票）'!AG20="○",1,0)</f>
        <v>0</v>
      </c>
      <c r="AJ11" s="5">
        <f>IF('在宅生活改善調査（利用者票）'!AH20="○",1,0)</f>
        <v>0</v>
      </c>
      <c r="AK11" s="5">
        <f t="shared" si="3"/>
        <v>0</v>
      </c>
      <c r="AL11" s="5">
        <f>IF('在宅生活改善調査（利用者票）'!AI20="○",1,0)</f>
        <v>0</v>
      </c>
      <c r="AM11" s="5">
        <f>IF('在宅生活改善調査（利用者票）'!AJ20="○",1,0)</f>
        <v>0</v>
      </c>
      <c r="AN11" s="5">
        <f>IF('在宅生活改善調査（利用者票）'!AK20="○",1,0)</f>
        <v>0</v>
      </c>
      <c r="AO11" s="5">
        <f>IF('在宅生活改善調査（利用者票）'!AL20="○",1,0)</f>
        <v>0</v>
      </c>
      <c r="AP11" s="5">
        <f>IF('在宅生活改善調査（利用者票）'!AM20="○",1,0)</f>
        <v>0</v>
      </c>
      <c r="AQ11" s="5">
        <f>IF('在宅生活改善調査（利用者票）'!AN20="○",1,0)</f>
        <v>0</v>
      </c>
      <c r="AR11" s="5">
        <f>IF('在宅生活改善調査（利用者票）'!AO20="○",1,0)</f>
        <v>0</v>
      </c>
      <c r="AS11" s="5">
        <f>IF('在宅生活改善調査（利用者票）'!AP20="○",1,0)</f>
        <v>0</v>
      </c>
      <c r="AT11" s="5">
        <f>IF('在宅生活改善調査（利用者票）'!AQ20="○",1,0)</f>
        <v>0</v>
      </c>
      <c r="AU11" s="5">
        <f>IF('在宅生活改善調査（利用者票）'!AR20="○",1,0)</f>
        <v>0</v>
      </c>
      <c r="AV11" s="5">
        <f>IF('在宅生活改善調査（利用者票）'!AS20="○",1,0)</f>
        <v>0</v>
      </c>
      <c r="AW11" s="5">
        <f t="shared" si="4"/>
        <v>0</v>
      </c>
      <c r="AX11" s="5">
        <f>IF('在宅生活改善調査（利用者票）'!AT20="○",1,0)</f>
        <v>0</v>
      </c>
      <c r="AY11" s="5">
        <f>IF('在宅生活改善調査（利用者票）'!AU20="○",1,0)</f>
        <v>0</v>
      </c>
      <c r="AZ11" s="5">
        <f>IF('在宅生活改善調査（利用者票）'!AV20="○",1,0)</f>
        <v>0</v>
      </c>
      <c r="BA11" s="5">
        <f>IF('在宅生活改善調査（利用者票）'!AW20="○",1,0)</f>
        <v>0</v>
      </c>
      <c r="BB11" s="5">
        <f>IF('在宅生活改善調査（利用者票）'!AX20="○",1,0)</f>
        <v>0</v>
      </c>
      <c r="BC11" s="5">
        <f>IF('在宅生活改善調査（利用者票）'!AY20="○",1,0)</f>
        <v>0</v>
      </c>
      <c r="BD11" s="5">
        <f>IF('在宅生活改善調査（利用者票）'!AZ20="○",1,0)</f>
        <v>0</v>
      </c>
      <c r="BE11" s="5">
        <f>IF('在宅生活改善調査（利用者票）'!BA20="○",1,0)</f>
        <v>0</v>
      </c>
      <c r="BF11" s="5">
        <f>IF('在宅生活改善調査（利用者票）'!BB20="○",1,0)</f>
        <v>0</v>
      </c>
      <c r="BG11" s="5">
        <f>IF('在宅生活改善調査（利用者票）'!BC20="○",1,0)</f>
        <v>0</v>
      </c>
      <c r="BH11" s="5">
        <f>IF('在宅生活改善調査（利用者票）'!BD20="○",1,0)</f>
        <v>0</v>
      </c>
      <c r="BI11" s="5">
        <f>IF('在宅生活改善調査（利用者票）'!BE20="○",1,0)</f>
        <v>0</v>
      </c>
      <c r="BJ11" s="5">
        <f>IF('在宅生活改善調査（利用者票）'!BF20="○",1,0)</f>
        <v>0</v>
      </c>
      <c r="BK11" s="5">
        <f>IF('在宅生活改善調査（利用者票）'!BG20="○",1,0)</f>
        <v>0</v>
      </c>
      <c r="BL11" s="5">
        <f>IF('在宅生活改善調査（利用者票）'!BH20="○",1,0)</f>
        <v>0</v>
      </c>
      <c r="BM11" s="5">
        <f t="shared" si="5"/>
        <v>0</v>
      </c>
      <c r="BN11" s="5">
        <f>'在宅生活改善調査（利用者票）'!BI20</f>
        <v>0</v>
      </c>
      <c r="BO11" s="5">
        <f>IF('在宅生活改善調査（利用者票）'!BJ20="○",1,0)</f>
        <v>0</v>
      </c>
      <c r="BP11" s="5">
        <f>IF('在宅生活改善調査（利用者票）'!BK20="○",1,0)</f>
        <v>0</v>
      </c>
      <c r="BQ11" s="5">
        <f>IF('在宅生活改善調査（利用者票）'!BL20="○",1,0)</f>
        <v>0</v>
      </c>
      <c r="BR11" s="5">
        <f>IF('在宅生活改善調査（利用者票）'!BM20="○",1,0)</f>
        <v>0</v>
      </c>
      <c r="BS11" s="5">
        <f>IF('在宅生活改善調査（利用者票）'!BN20="○",1,0)</f>
        <v>0</v>
      </c>
      <c r="BT11" s="5">
        <f>IF('在宅生活改善調査（利用者票）'!BO20="○",1,0)</f>
        <v>0</v>
      </c>
      <c r="BU11" s="5">
        <f>IF('在宅生活改善調査（利用者票）'!BP20="○",1,0)</f>
        <v>0</v>
      </c>
      <c r="BV11" s="5">
        <f>IF('在宅生活改善調査（利用者票）'!BQ20="○",1,0)</f>
        <v>0</v>
      </c>
      <c r="BW11" s="5">
        <f>IF('在宅生活改善調査（利用者票）'!BR20="○",1,0)</f>
        <v>0</v>
      </c>
      <c r="BX11" s="5">
        <f>IF('在宅生活改善調査（利用者票）'!BS20="○",1,0)</f>
        <v>0</v>
      </c>
      <c r="BY11" s="5">
        <f>IF('在宅生活改善調査（利用者票）'!BT20="○",1,0)</f>
        <v>0</v>
      </c>
      <c r="BZ11" s="5">
        <f>IF('在宅生活改善調査（利用者票）'!BU20="○",1,0)</f>
        <v>0</v>
      </c>
      <c r="CA11" s="5">
        <f>IF('在宅生活改善調査（利用者票）'!BV20="○",1,0)</f>
        <v>0</v>
      </c>
      <c r="CB11" s="5">
        <f>IF('在宅生活改善調査（利用者票）'!BW20="○",1,0)</f>
        <v>0</v>
      </c>
      <c r="CC11" s="5">
        <f>IF('在宅生活改善調査（利用者票）'!BX20="○",1,0)</f>
        <v>0</v>
      </c>
      <c r="CD11" s="5">
        <f>IF('在宅生活改善調査（利用者票）'!BY20="○",1,0)</f>
        <v>0</v>
      </c>
      <c r="CE11" s="5">
        <f>IF('在宅生活改善調査（利用者票）'!BZ20="○",1,0)</f>
        <v>0</v>
      </c>
      <c r="CF11" s="5">
        <f>IF('在宅生活改善調査（利用者票）'!CA20="○",1,0)</f>
        <v>0</v>
      </c>
      <c r="CG11" s="5">
        <f>IF('在宅生活改善調査（利用者票）'!CB20="○",1,0)</f>
        <v>0</v>
      </c>
      <c r="CH11" s="5">
        <f t="shared" si="6"/>
        <v>0</v>
      </c>
      <c r="CI11" s="5">
        <f t="shared" si="7"/>
        <v>0</v>
      </c>
      <c r="CJ11" s="5">
        <f t="shared" si="8"/>
        <v>0</v>
      </c>
      <c r="CK11" s="5">
        <f t="shared" si="9"/>
        <v>0</v>
      </c>
      <c r="CL11" s="5">
        <f>'在宅生活改善調査（利用者票）'!CC20</f>
        <v>0</v>
      </c>
      <c r="CM11" s="5">
        <f>'在宅生活改善調査（利用者票）'!CD20</f>
        <v>0</v>
      </c>
      <c r="CN11" s="5">
        <f>'在宅生活改善調査（利用者票）'!CE20</f>
        <v>0</v>
      </c>
    </row>
    <row r="12" spans="1:92" x14ac:dyDescent="0.15">
      <c r="A12" s="5">
        <f>'在宅生活改善調査（利用者票）'!B21</f>
        <v>0</v>
      </c>
      <c r="B12" s="5">
        <f>'在宅生活改善調査（利用者票）'!C21</f>
        <v>0</v>
      </c>
      <c r="C12" s="5">
        <f>'在宅生活改善調査（利用者票）'!D21</f>
        <v>0</v>
      </c>
      <c r="D12" s="5">
        <f>IF('在宅生活改善調査（利用者票）'!E21="○",1,0)</f>
        <v>0</v>
      </c>
      <c r="E12" s="5">
        <f>IF('在宅生活改善調査（利用者票）'!F21="○",1,0)</f>
        <v>0</v>
      </c>
      <c r="F12" s="5">
        <f>IF('在宅生活改善調査（利用者票）'!G21="○",1,0)</f>
        <v>0</v>
      </c>
      <c r="G12" s="5">
        <f>IF('在宅生活改善調査（利用者票）'!H21="○",1,0)</f>
        <v>0</v>
      </c>
      <c r="H12" s="5">
        <f>IF('在宅生活改善調査（利用者票）'!I21="○",1,0)</f>
        <v>0</v>
      </c>
      <c r="I12" s="5">
        <f>IF('在宅生活改善調査（利用者票）'!J21="○",1,0)</f>
        <v>0</v>
      </c>
      <c r="J12" s="5">
        <f>IF('在宅生活改善調査（利用者票）'!K21="○",1,0)</f>
        <v>0</v>
      </c>
      <c r="K12" s="5">
        <f t="shared" si="0"/>
        <v>0</v>
      </c>
      <c r="L12" s="5">
        <f>IF('在宅生活改善調査（利用者票）'!L21="○",1,0)</f>
        <v>0</v>
      </c>
      <c r="M12" s="5">
        <f>IF('在宅生活改善調査（利用者票）'!M21="○",1,0)</f>
        <v>0</v>
      </c>
      <c r="N12" s="5">
        <f>IF('在宅生活改善調査（利用者票）'!N21="○",1,0)</f>
        <v>0</v>
      </c>
      <c r="O12" s="5">
        <f>IF('在宅生活改善調査（利用者票）'!O21="○",1,0)</f>
        <v>0</v>
      </c>
      <c r="P12" s="5">
        <f>IF('在宅生活改善調査（利用者票）'!P21="○",1,0)</f>
        <v>0</v>
      </c>
      <c r="Q12" s="5">
        <f>IF('在宅生活改善調査（利用者票）'!Q21="○",1,0)</f>
        <v>0</v>
      </c>
      <c r="R12" s="5">
        <f>IF('在宅生活改善調査（利用者票）'!R21="○",1,0)</f>
        <v>0</v>
      </c>
      <c r="S12" s="5">
        <f t="shared" si="1"/>
        <v>0</v>
      </c>
      <c r="T12" s="5">
        <f>IF('在宅生活改善調査（利用者票）'!S21="○",1,0)</f>
        <v>0</v>
      </c>
      <c r="U12" s="5">
        <f>IF('在宅生活改善調査（利用者票）'!T21="○",1,0)</f>
        <v>0</v>
      </c>
      <c r="V12" s="5">
        <f>IF('在宅生活改善調査（利用者票）'!U21="○",1,0)</f>
        <v>0</v>
      </c>
      <c r="W12" s="5">
        <f>IF('在宅生活改善調査（利用者票）'!V21="○",1,0)</f>
        <v>0</v>
      </c>
      <c r="X12" s="5">
        <f>IF('在宅生活改善調査（利用者票）'!W21="○",1,0)</f>
        <v>0</v>
      </c>
      <c r="Y12" s="5">
        <f>IF('在宅生活改善調査（利用者票）'!X21="○",1,0)</f>
        <v>0</v>
      </c>
      <c r="Z12" s="5">
        <f>IF('在宅生活改善調査（利用者票）'!Y21="○",1,0)</f>
        <v>0</v>
      </c>
      <c r="AA12" s="5">
        <f>IF('在宅生活改善調査（利用者票）'!Z21="○",1,0)</f>
        <v>0</v>
      </c>
      <c r="AB12" s="5">
        <f t="shared" si="2"/>
        <v>0</v>
      </c>
      <c r="AC12" s="5">
        <f>IF('在宅生活改善調査（利用者票）'!AA21="○",1,0)</f>
        <v>0</v>
      </c>
      <c r="AD12" s="5">
        <f>IF('在宅生活改善調査（利用者票）'!AB21="○",1,0)</f>
        <v>0</v>
      </c>
      <c r="AE12" s="5">
        <f>IF('在宅生活改善調査（利用者票）'!AC21="○",1,0)</f>
        <v>0</v>
      </c>
      <c r="AF12" s="5">
        <f>IF('在宅生活改善調査（利用者票）'!AD21="○",1,0)</f>
        <v>0</v>
      </c>
      <c r="AG12" s="5">
        <f>IF('在宅生活改善調査（利用者票）'!AE21="○",1,0)</f>
        <v>0</v>
      </c>
      <c r="AH12" s="5">
        <f>IF('在宅生活改善調査（利用者票）'!AF21="○",1,0)</f>
        <v>0</v>
      </c>
      <c r="AI12" s="5">
        <f>IF('在宅生活改善調査（利用者票）'!AG21="○",1,0)</f>
        <v>0</v>
      </c>
      <c r="AJ12" s="5">
        <f>IF('在宅生活改善調査（利用者票）'!AH21="○",1,0)</f>
        <v>0</v>
      </c>
      <c r="AK12" s="5">
        <f t="shared" si="3"/>
        <v>0</v>
      </c>
      <c r="AL12" s="5">
        <f>IF('在宅生活改善調査（利用者票）'!AI21="○",1,0)</f>
        <v>0</v>
      </c>
      <c r="AM12" s="5">
        <f>IF('在宅生活改善調査（利用者票）'!AJ21="○",1,0)</f>
        <v>0</v>
      </c>
      <c r="AN12" s="5">
        <f>IF('在宅生活改善調査（利用者票）'!AK21="○",1,0)</f>
        <v>0</v>
      </c>
      <c r="AO12" s="5">
        <f>IF('在宅生活改善調査（利用者票）'!AL21="○",1,0)</f>
        <v>0</v>
      </c>
      <c r="AP12" s="5">
        <f>IF('在宅生活改善調査（利用者票）'!AM21="○",1,0)</f>
        <v>0</v>
      </c>
      <c r="AQ12" s="5">
        <f>IF('在宅生活改善調査（利用者票）'!AN21="○",1,0)</f>
        <v>0</v>
      </c>
      <c r="AR12" s="5">
        <f>IF('在宅生活改善調査（利用者票）'!AO21="○",1,0)</f>
        <v>0</v>
      </c>
      <c r="AS12" s="5">
        <f>IF('在宅生活改善調査（利用者票）'!AP21="○",1,0)</f>
        <v>0</v>
      </c>
      <c r="AT12" s="5">
        <f>IF('在宅生活改善調査（利用者票）'!AQ21="○",1,0)</f>
        <v>0</v>
      </c>
      <c r="AU12" s="5">
        <f>IF('在宅生活改善調査（利用者票）'!AR21="○",1,0)</f>
        <v>0</v>
      </c>
      <c r="AV12" s="5">
        <f>IF('在宅生活改善調査（利用者票）'!AS21="○",1,0)</f>
        <v>0</v>
      </c>
      <c r="AW12" s="5">
        <f t="shared" si="4"/>
        <v>0</v>
      </c>
      <c r="AX12" s="5">
        <f>IF('在宅生活改善調査（利用者票）'!AT21="○",1,0)</f>
        <v>0</v>
      </c>
      <c r="AY12" s="5">
        <f>IF('在宅生活改善調査（利用者票）'!AU21="○",1,0)</f>
        <v>0</v>
      </c>
      <c r="AZ12" s="5">
        <f>IF('在宅生活改善調査（利用者票）'!AV21="○",1,0)</f>
        <v>0</v>
      </c>
      <c r="BA12" s="5">
        <f>IF('在宅生活改善調査（利用者票）'!AW21="○",1,0)</f>
        <v>0</v>
      </c>
      <c r="BB12" s="5">
        <f>IF('在宅生活改善調査（利用者票）'!AX21="○",1,0)</f>
        <v>0</v>
      </c>
      <c r="BC12" s="5">
        <f>IF('在宅生活改善調査（利用者票）'!AY21="○",1,0)</f>
        <v>0</v>
      </c>
      <c r="BD12" s="5">
        <f>IF('在宅生活改善調査（利用者票）'!AZ21="○",1,0)</f>
        <v>0</v>
      </c>
      <c r="BE12" s="5">
        <f>IF('在宅生活改善調査（利用者票）'!BA21="○",1,0)</f>
        <v>0</v>
      </c>
      <c r="BF12" s="5">
        <f>IF('在宅生活改善調査（利用者票）'!BB21="○",1,0)</f>
        <v>0</v>
      </c>
      <c r="BG12" s="5">
        <f>IF('在宅生活改善調査（利用者票）'!BC21="○",1,0)</f>
        <v>0</v>
      </c>
      <c r="BH12" s="5">
        <f>IF('在宅生活改善調査（利用者票）'!BD21="○",1,0)</f>
        <v>0</v>
      </c>
      <c r="BI12" s="5">
        <f>IF('在宅生活改善調査（利用者票）'!BE21="○",1,0)</f>
        <v>0</v>
      </c>
      <c r="BJ12" s="5">
        <f>IF('在宅生活改善調査（利用者票）'!BF21="○",1,0)</f>
        <v>0</v>
      </c>
      <c r="BK12" s="5">
        <f>IF('在宅生活改善調査（利用者票）'!BG21="○",1,0)</f>
        <v>0</v>
      </c>
      <c r="BL12" s="5">
        <f>IF('在宅生活改善調査（利用者票）'!BH21="○",1,0)</f>
        <v>0</v>
      </c>
      <c r="BM12" s="5">
        <f t="shared" si="5"/>
        <v>0</v>
      </c>
      <c r="BN12" s="5">
        <f>'在宅生活改善調査（利用者票）'!BI21</f>
        <v>0</v>
      </c>
      <c r="BO12" s="5">
        <f>IF('在宅生活改善調査（利用者票）'!BJ21="○",1,0)</f>
        <v>0</v>
      </c>
      <c r="BP12" s="5">
        <f>IF('在宅生活改善調査（利用者票）'!BK21="○",1,0)</f>
        <v>0</v>
      </c>
      <c r="BQ12" s="5">
        <f>IF('在宅生活改善調査（利用者票）'!BL21="○",1,0)</f>
        <v>0</v>
      </c>
      <c r="BR12" s="5">
        <f>IF('在宅生活改善調査（利用者票）'!BM21="○",1,0)</f>
        <v>0</v>
      </c>
      <c r="BS12" s="5">
        <f>IF('在宅生活改善調査（利用者票）'!BN21="○",1,0)</f>
        <v>0</v>
      </c>
      <c r="BT12" s="5">
        <f>IF('在宅生活改善調査（利用者票）'!BO21="○",1,0)</f>
        <v>0</v>
      </c>
      <c r="BU12" s="5">
        <f>IF('在宅生活改善調査（利用者票）'!BP21="○",1,0)</f>
        <v>0</v>
      </c>
      <c r="BV12" s="5">
        <f>IF('在宅生活改善調査（利用者票）'!BQ21="○",1,0)</f>
        <v>0</v>
      </c>
      <c r="BW12" s="5">
        <f>IF('在宅生活改善調査（利用者票）'!BR21="○",1,0)</f>
        <v>0</v>
      </c>
      <c r="BX12" s="5">
        <f>IF('在宅生活改善調査（利用者票）'!BS21="○",1,0)</f>
        <v>0</v>
      </c>
      <c r="BY12" s="5">
        <f>IF('在宅生活改善調査（利用者票）'!BT21="○",1,0)</f>
        <v>0</v>
      </c>
      <c r="BZ12" s="5">
        <f>IF('在宅生活改善調査（利用者票）'!BU21="○",1,0)</f>
        <v>0</v>
      </c>
      <c r="CA12" s="5">
        <f>IF('在宅生活改善調査（利用者票）'!BV21="○",1,0)</f>
        <v>0</v>
      </c>
      <c r="CB12" s="5">
        <f>IF('在宅生活改善調査（利用者票）'!BW21="○",1,0)</f>
        <v>0</v>
      </c>
      <c r="CC12" s="5">
        <f>IF('在宅生活改善調査（利用者票）'!BX21="○",1,0)</f>
        <v>0</v>
      </c>
      <c r="CD12" s="5">
        <f>IF('在宅生活改善調査（利用者票）'!BY21="○",1,0)</f>
        <v>0</v>
      </c>
      <c r="CE12" s="5">
        <f>IF('在宅生活改善調査（利用者票）'!BZ21="○",1,0)</f>
        <v>0</v>
      </c>
      <c r="CF12" s="5">
        <f>IF('在宅生活改善調査（利用者票）'!CA21="○",1,0)</f>
        <v>0</v>
      </c>
      <c r="CG12" s="5">
        <f>IF('在宅生活改善調査（利用者票）'!CB21="○",1,0)</f>
        <v>0</v>
      </c>
      <c r="CH12" s="5">
        <f t="shared" si="6"/>
        <v>0</v>
      </c>
      <c r="CI12" s="5">
        <f t="shared" si="7"/>
        <v>0</v>
      </c>
      <c r="CJ12" s="5">
        <f t="shared" si="8"/>
        <v>0</v>
      </c>
      <c r="CK12" s="5">
        <f t="shared" si="9"/>
        <v>0</v>
      </c>
      <c r="CL12" s="5">
        <f>'在宅生活改善調査（利用者票）'!CC21</f>
        <v>0</v>
      </c>
      <c r="CM12" s="5">
        <f>'在宅生活改善調査（利用者票）'!CD21</f>
        <v>0</v>
      </c>
      <c r="CN12" s="5">
        <f>'在宅生活改善調査（利用者票）'!CE21</f>
        <v>0</v>
      </c>
    </row>
    <row r="13" spans="1:92" x14ac:dyDescent="0.15">
      <c r="A13" s="5">
        <f>'在宅生活改善調査（利用者票）'!B22</f>
        <v>0</v>
      </c>
      <c r="B13" s="5">
        <f>'在宅生活改善調査（利用者票）'!C22</f>
        <v>0</v>
      </c>
      <c r="C13" s="5">
        <f>'在宅生活改善調査（利用者票）'!D22</f>
        <v>0</v>
      </c>
      <c r="D13" s="5">
        <f>IF('在宅生活改善調査（利用者票）'!E22="○",1,0)</f>
        <v>0</v>
      </c>
      <c r="E13" s="5">
        <f>IF('在宅生活改善調査（利用者票）'!F22="○",1,0)</f>
        <v>0</v>
      </c>
      <c r="F13" s="5">
        <f>IF('在宅生活改善調査（利用者票）'!G22="○",1,0)</f>
        <v>0</v>
      </c>
      <c r="G13" s="5">
        <f>IF('在宅生活改善調査（利用者票）'!H22="○",1,0)</f>
        <v>0</v>
      </c>
      <c r="H13" s="5">
        <f>IF('在宅生活改善調査（利用者票）'!I22="○",1,0)</f>
        <v>0</v>
      </c>
      <c r="I13" s="5">
        <f>IF('在宅生活改善調査（利用者票）'!J22="○",1,0)</f>
        <v>0</v>
      </c>
      <c r="J13" s="5">
        <f>IF('在宅生活改善調査（利用者票）'!K22="○",1,0)</f>
        <v>0</v>
      </c>
      <c r="K13" s="5">
        <f t="shared" si="0"/>
        <v>0</v>
      </c>
      <c r="L13" s="5">
        <f>IF('在宅生活改善調査（利用者票）'!L22="○",1,0)</f>
        <v>0</v>
      </c>
      <c r="M13" s="5">
        <f>IF('在宅生活改善調査（利用者票）'!M22="○",1,0)</f>
        <v>0</v>
      </c>
      <c r="N13" s="5">
        <f>IF('在宅生活改善調査（利用者票）'!N22="○",1,0)</f>
        <v>0</v>
      </c>
      <c r="O13" s="5">
        <f>IF('在宅生活改善調査（利用者票）'!O22="○",1,0)</f>
        <v>0</v>
      </c>
      <c r="P13" s="5">
        <f>IF('在宅生活改善調査（利用者票）'!P22="○",1,0)</f>
        <v>0</v>
      </c>
      <c r="Q13" s="5">
        <f>IF('在宅生活改善調査（利用者票）'!Q22="○",1,0)</f>
        <v>0</v>
      </c>
      <c r="R13" s="5">
        <f>IF('在宅生活改善調査（利用者票）'!R22="○",1,0)</f>
        <v>0</v>
      </c>
      <c r="S13" s="5">
        <f t="shared" si="1"/>
        <v>0</v>
      </c>
      <c r="T13" s="5">
        <f>IF('在宅生活改善調査（利用者票）'!S22="○",1,0)</f>
        <v>0</v>
      </c>
      <c r="U13" s="5">
        <f>IF('在宅生活改善調査（利用者票）'!T22="○",1,0)</f>
        <v>0</v>
      </c>
      <c r="V13" s="5">
        <f>IF('在宅生活改善調査（利用者票）'!U22="○",1,0)</f>
        <v>0</v>
      </c>
      <c r="W13" s="5">
        <f>IF('在宅生活改善調査（利用者票）'!V22="○",1,0)</f>
        <v>0</v>
      </c>
      <c r="X13" s="5">
        <f>IF('在宅生活改善調査（利用者票）'!W22="○",1,0)</f>
        <v>0</v>
      </c>
      <c r="Y13" s="5">
        <f>IF('在宅生活改善調査（利用者票）'!X22="○",1,0)</f>
        <v>0</v>
      </c>
      <c r="Z13" s="5">
        <f>IF('在宅生活改善調査（利用者票）'!Y22="○",1,0)</f>
        <v>0</v>
      </c>
      <c r="AA13" s="5">
        <f>IF('在宅生活改善調査（利用者票）'!Z22="○",1,0)</f>
        <v>0</v>
      </c>
      <c r="AB13" s="5">
        <f t="shared" si="2"/>
        <v>0</v>
      </c>
      <c r="AC13" s="5">
        <f>IF('在宅生活改善調査（利用者票）'!AA22="○",1,0)</f>
        <v>0</v>
      </c>
      <c r="AD13" s="5">
        <f>IF('在宅生活改善調査（利用者票）'!AB22="○",1,0)</f>
        <v>0</v>
      </c>
      <c r="AE13" s="5">
        <f>IF('在宅生活改善調査（利用者票）'!AC22="○",1,0)</f>
        <v>0</v>
      </c>
      <c r="AF13" s="5">
        <f>IF('在宅生活改善調査（利用者票）'!AD22="○",1,0)</f>
        <v>0</v>
      </c>
      <c r="AG13" s="5">
        <f>IF('在宅生活改善調査（利用者票）'!AE22="○",1,0)</f>
        <v>0</v>
      </c>
      <c r="AH13" s="5">
        <f>IF('在宅生活改善調査（利用者票）'!AF22="○",1,0)</f>
        <v>0</v>
      </c>
      <c r="AI13" s="5">
        <f>IF('在宅生活改善調査（利用者票）'!AG22="○",1,0)</f>
        <v>0</v>
      </c>
      <c r="AJ13" s="5">
        <f>IF('在宅生活改善調査（利用者票）'!AH22="○",1,0)</f>
        <v>0</v>
      </c>
      <c r="AK13" s="5">
        <f t="shared" si="3"/>
        <v>0</v>
      </c>
      <c r="AL13" s="5">
        <f>IF('在宅生活改善調査（利用者票）'!AI22="○",1,0)</f>
        <v>0</v>
      </c>
      <c r="AM13" s="5">
        <f>IF('在宅生活改善調査（利用者票）'!AJ22="○",1,0)</f>
        <v>0</v>
      </c>
      <c r="AN13" s="5">
        <f>IF('在宅生活改善調査（利用者票）'!AK22="○",1,0)</f>
        <v>0</v>
      </c>
      <c r="AO13" s="5">
        <f>IF('在宅生活改善調査（利用者票）'!AL22="○",1,0)</f>
        <v>0</v>
      </c>
      <c r="AP13" s="5">
        <f>IF('在宅生活改善調査（利用者票）'!AM22="○",1,0)</f>
        <v>0</v>
      </c>
      <c r="AQ13" s="5">
        <f>IF('在宅生活改善調査（利用者票）'!AN22="○",1,0)</f>
        <v>0</v>
      </c>
      <c r="AR13" s="5">
        <f>IF('在宅生活改善調査（利用者票）'!AO22="○",1,0)</f>
        <v>0</v>
      </c>
      <c r="AS13" s="5">
        <f>IF('在宅生活改善調査（利用者票）'!AP22="○",1,0)</f>
        <v>0</v>
      </c>
      <c r="AT13" s="5">
        <f>IF('在宅生活改善調査（利用者票）'!AQ22="○",1,0)</f>
        <v>0</v>
      </c>
      <c r="AU13" s="5">
        <f>IF('在宅生活改善調査（利用者票）'!AR22="○",1,0)</f>
        <v>0</v>
      </c>
      <c r="AV13" s="5">
        <f>IF('在宅生活改善調査（利用者票）'!AS22="○",1,0)</f>
        <v>0</v>
      </c>
      <c r="AW13" s="5">
        <f t="shared" si="4"/>
        <v>0</v>
      </c>
      <c r="AX13" s="5">
        <f>IF('在宅生活改善調査（利用者票）'!AT22="○",1,0)</f>
        <v>0</v>
      </c>
      <c r="AY13" s="5">
        <f>IF('在宅生活改善調査（利用者票）'!AU22="○",1,0)</f>
        <v>0</v>
      </c>
      <c r="AZ13" s="5">
        <f>IF('在宅生活改善調査（利用者票）'!AV22="○",1,0)</f>
        <v>0</v>
      </c>
      <c r="BA13" s="5">
        <f>IF('在宅生活改善調査（利用者票）'!AW22="○",1,0)</f>
        <v>0</v>
      </c>
      <c r="BB13" s="5">
        <f>IF('在宅生活改善調査（利用者票）'!AX22="○",1,0)</f>
        <v>0</v>
      </c>
      <c r="BC13" s="5">
        <f>IF('在宅生活改善調査（利用者票）'!AY22="○",1,0)</f>
        <v>0</v>
      </c>
      <c r="BD13" s="5">
        <f>IF('在宅生活改善調査（利用者票）'!AZ22="○",1,0)</f>
        <v>0</v>
      </c>
      <c r="BE13" s="5">
        <f>IF('在宅生活改善調査（利用者票）'!BA22="○",1,0)</f>
        <v>0</v>
      </c>
      <c r="BF13" s="5">
        <f>IF('在宅生活改善調査（利用者票）'!BB22="○",1,0)</f>
        <v>0</v>
      </c>
      <c r="BG13" s="5">
        <f>IF('在宅生活改善調査（利用者票）'!BC22="○",1,0)</f>
        <v>0</v>
      </c>
      <c r="BH13" s="5">
        <f>IF('在宅生活改善調査（利用者票）'!BD22="○",1,0)</f>
        <v>0</v>
      </c>
      <c r="BI13" s="5">
        <f>IF('在宅生活改善調査（利用者票）'!BE22="○",1,0)</f>
        <v>0</v>
      </c>
      <c r="BJ13" s="5">
        <f>IF('在宅生活改善調査（利用者票）'!BF22="○",1,0)</f>
        <v>0</v>
      </c>
      <c r="BK13" s="5">
        <f>IF('在宅生活改善調査（利用者票）'!BG22="○",1,0)</f>
        <v>0</v>
      </c>
      <c r="BL13" s="5">
        <f>IF('在宅生活改善調査（利用者票）'!BH22="○",1,0)</f>
        <v>0</v>
      </c>
      <c r="BM13" s="5">
        <f t="shared" si="5"/>
        <v>0</v>
      </c>
      <c r="BN13" s="5">
        <f>'在宅生活改善調査（利用者票）'!BI22</f>
        <v>0</v>
      </c>
      <c r="BO13" s="5">
        <f>IF('在宅生活改善調査（利用者票）'!BJ22="○",1,0)</f>
        <v>0</v>
      </c>
      <c r="BP13" s="5">
        <f>IF('在宅生活改善調査（利用者票）'!BK22="○",1,0)</f>
        <v>0</v>
      </c>
      <c r="BQ13" s="5">
        <f>IF('在宅生活改善調査（利用者票）'!BL22="○",1,0)</f>
        <v>0</v>
      </c>
      <c r="BR13" s="5">
        <f>IF('在宅生活改善調査（利用者票）'!BM22="○",1,0)</f>
        <v>0</v>
      </c>
      <c r="BS13" s="5">
        <f>IF('在宅生活改善調査（利用者票）'!BN22="○",1,0)</f>
        <v>0</v>
      </c>
      <c r="BT13" s="5">
        <f>IF('在宅生活改善調査（利用者票）'!BO22="○",1,0)</f>
        <v>0</v>
      </c>
      <c r="BU13" s="5">
        <f>IF('在宅生活改善調査（利用者票）'!BP22="○",1,0)</f>
        <v>0</v>
      </c>
      <c r="BV13" s="5">
        <f>IF('在宅生活改善調査（利用者票）'!BQ22="○",1,0)</f>
        <v>0</v>
      </c>
      <c r="BW13" s="5">
        <f>IF('在宅生活改善調査（利用者票）'!BR22="○",1,0)</f>
        <v>0</v>
      </c>
      <c r="BX13" s="5">
        <f>IF('在宅生活改善調査（利用者票）'!BS22="○",1,0)</f>
        <v>0</v>
      </c>
      <c r="BY13" s="5">
        <f>IF('在宅生活改善調査（利用者票）'!BT22="○",1,0)</f>
        <v>0</v>
      </c>
      <c r="BZ13" s="5">
        <f>IF('在宅生活改善調査（利用者票）'!BU22="○",1,0)</f>
        <v>0</v>
      </c>
      <c r="CA13" s="5">
        <f>IF('在宅生活改善調査（利用者票）'!BV22="○",1,0)</f>
        <v>0</v>
      </c>
      <c r="CB13" s="5">
        <f>IF('在宅生活改善調査（利用者票）'!BW22="○",1,0)</f>
        <v>0</v>
      </c>
      <c r="CC13" s="5">
        <f>IF('在宅生活改善調査（利用者票）'!BX22="○",1,0)</f>
        <v>0</v>
      </c>
      <c r="CD13" s="5">
        <f>IF('在宅生活改善調査（利用者票）'!BY22="○",1,0)</f>
        <v>0</v>
      </c>
      <c r="CE13" s="5">
        <f>IF('在宅生活改善調査（利用者票）'!BZ22="○",1,0)</f>
        <v>0</v>
      </c>
      <c r="CF13" s="5">
        <f>IF('在宅生活改善調査（利用者票）'!CA22="○",1,0)</f>
        <v>0</v>
      </c>
      <c r="CG13" s="5">
        <f>IF('在宅生活改善調査（利用者票）'!CB22="○",1,0)</f>
        <v>0</v>
      </c>
      <c r="CH13" s="5">
        <f t="shared" si="6"/>
        <v>0</v>
      </c>
      <c r="CI13" s="5">
        <f t="shared" si="7"/>
        <v>0</v>
      </c>
      <c r="CJ13" s="5">
        <f t="shared" si="8"/>
        <v>0</v>
      </c>
      <c r="CK13" s="5">
        <f t="shared" si="9"/>
        <v>0</v>
      </c>
      <c r="CL13" s="5">
        <f>'在宅生活改善調査（利用者票）'!CC22</f>
        <v>0</v>
      </c>
      <c r="CM13" s="5">
        <f>'在宅生活改善調査（利用者票）'!CD22</f>
        <v>0</v>
      </c>
      <c r="CN13" s="5">
        <f>'在宅生活改善調査（利用者票）'!CE22</f>
        <v>0</v>
      </c>
    </row>
    <row r="14" spans="1:92" x14ac:dyDescent="0.15">
      <c r="A14" s="5">
        <f>'在宅生活改善調査（利用者票）'!B23</f>
        <v>0</v>
      </c>
      <c r="B14" s="5">
        <f>'在宅生活改善調査（利用者票）'!C23</f>
        <v>0</v>
      </c>
      <c r="C14" s="5">
        <f>'在宅生活改善調査（利用者票）'!D23</f>
        <v>0</v>
      </c>
      <c r="D14" s="5">
        <f>IF('在宅生活改善調査（利用者票）'!E23="○",1,0)</f>
        <v>0</v>
      </c>
      <c r="E14" s="5">
        <f>IF('在宅生活改善調査（利用者票）'!F23="○",1,0)</f>
        <v>0</v>
      </c>
      <c r="F14" s="5">
        <f>IF('在宅生活改善調査（利用者票）'!G23="○",1,0)</f>
        <v>0</v>
      </c>
      <c r="G14" s="5">
        <f>IF('在宅生活改善調査（利用者票）'!H23="○",1,0)</f>
        <v>0</v>
      </c>
      <c r="H14" s="5">
        <f>IF('在宅生活改善調査（利用者票）'!I23="○",1,0)</f>
        <v>0</v>
      </c>
      <c r="I14" s="5">
        <f>IF('在宅生活改善調査（利用者票）'!J23="○",1,0)</f>
        <v>0</v>
      </c>
      <c r="J14" s="5">
        <f>IF('在宅生活改善調査（利用者票）'!K23="○",1,0)</f>
        <v>0</v>
      </c>
      <c r="K14" s="5">
        <f t="shared" si="0"/>
        <v>0</v>
      </c>
      <c r="L14" s="5">
        <f>IF('在宅生活改善調査（利用者票）'!L23="○",1,0)</f>
        <v>0</v>
      </c>
      <c r="M14" s="5">
        <f>IF('在宅生活改善調査（利用者票）'!M23="○",1,0)</f>
        <v>0</v>
      </c>
      <c r="N14" s="5">
        <f>IF('在宅生活改善調査（利用者票）'!N23="○",1,0)</f>
        <v>0</v>
      </c>
      <c r="O14" s="5">
        <f>IF('在宅生活改善調査（利用者票）'!O23="○",1,0)</f>
        <v>0</v>
      </c>
      <c r="P14" s="5">
        <f>IF('在宅生活改善調査（利用者票）'!P23="○",1,0)</f>
        <v>0</v>
      </c>
      <c r="Q14" s="5">
        <f>IF('在宅生活改善調査（利用者票）'!Q23="○",1,0)</f>
        <v>0</v>
      </c>
      <c r="R14" s="5">
        <f>IF('在宅生活改善調査（利用者票）'!R23="○",1,0)</f>
        <v>0</v>
      </c>
      <c r="S14" s="5">
        <f t="shared" si="1"/>
        <v>0</v>
      </c>
      <c r="T14" s="5">
        <f>IF('在宅生活改善調査（利用者票）'!S23="○",1,0)</f>
        <v>0</v>
      </c>
      <c r="U14" s="5">
        <f>IF('在宅生活改善調査（利用者票）'!T23="○",1,0)</f>
        <v>0</v>
      </c>
      <c r="V14" s="5">
        <f>IF('在宅生活改善調査（利用者票）'!U23="○",1,0)</f>
        <v>0</v>
      </c>
      <c r="W14" s="5">
        <f>IF('在宅生活改善調査（利用者票）'!V23="○",1,0)</f>
        <v>0</v>
      </c>
      <c r="X14" s="5">
        <f>IF('在宅生活改善調査（利用者票）'!W23="○",1,0)</f>
        <v>0</v>
      </c>
      <c r="Y14" s="5">
        <f>IF('在宅生活改善調査（利用者票）'!X23="○",1,0)</f>
        <v>0</v>
      </c>
      <c r="Z14" s="5">
        <f>IF('在宅生活改善調査（利用者票）'!Y23="○",1,0)</f>
        <v>0</v>
      </c>
      <c r="AA14" s="5">
        <f>IF('在宅生活改善調査（利用者票）'!Z23="○",1,0)</f>
        <v>0</v>
      </c>
      <c r="AB14" s="5">
        <f t="shared" si="2"/>
        <v>0</v>
      </c>
      <c r="AC14" s="5">
        <f>IF('在宅生活改善調査（利用者票）'!AA23="○",1,0)</f>
        <v>0</v>
      </c>
      <c r="AD14" s="5">
        <f>IF('在宅生活改善調査（利用者票）'!AB23="○",1,0)</f>
        <v>0</v>
      </c>
      <c r="AE14" s="5">
        <f>IF('在宅生活改善調査（利用者票）'!AC23="○",1,0)</f>
        <v>0</v>
      </c>
      <c r="AF14" s="5">
        <f>IF('在宅生活改善調査（利用者票）'!AD23="○",1,0)</f>
        <v>0</v>
      </c>
      <c r="AG14" s="5">
        <f>IF('在宅生活改善調査（利用者票）'!AE23="○",1,0)</f>
        <v>0</v>
      </c>
      <c r="AH14" s="5">
        <f>IF('在宅生活改善調査（利用者票）'!AF23="○",1,0)</f>
        <v>0</v>
      </c>
      <c r="AI14" s="5">
        <f>IF('在宅生活改善調査（利用者票）'!AG23="○",1,0)</f>
        <v>0</v>
      </c>
      <c r="AJ14" s="5">
        <f>IF('在宅生活改善調査（利用者票）'!AH23="○",1,0)</f>
        <v>0</v>
      </c>
      <c r="AK14" s="5">
        <f t="shared" si="3"/>
        <v>0</v>
      </c>
      <c r="AL14" s="5">
        <f>IF('在宅生活改善調査（利用者票）'!AI23="○",1,0)</f>
        <v>0</v>
      </c>
      <c r="AM14" s="5">
        <f>IF('在宅生活改善調査（利用者票）'!AJ23="○",1,0)</f>
        <v>0</v>
      </c>
      <c r="AN14" s="5">
        <f>IF('在宅生活改善調査（利用者票）'!AK23="○",1,0)</f>
        <v>0</v>
      </c>
      <c r="AO14" s="5">
        <f>IF('在宅生活改善調査（利用者票）'!AL23="○",1,0)</f>
        <v>0</v>
      </c>
      <c r="AP14" s="5">
        <f>IF('在宅生活改善調査（利用者票）'!AM23="○",1,0)</f>
        <v>0</v>
      </c>
      <c r="AQ14" s="5">
        <f>IF('在宅生活改善調査（利用者票）'!AN23="○",1,0)</f>
        <v>0</v>
      </c>
      <c r="AR14" s="5">
        <f>IF('在宅生活改善調査（利用者票）'!AO23="○",1,0)</f>
        <v>0</v>
      </c>
      <c r="AS14" s="5">
        <f>IF('在宅生活改善調査（利用者票）'!AP23="○",1,0)</f>
        <v>0</v>
      </c>
      <c r="AT14" s="5">
        <f>IF('在宅生活改善調査（利用者票）'!AQ23="○",1,0)</f>
        <v>0</v>
      </c>
      <c r="AU14" s="5">
        <f>IF('在宅生活改善調査（利用者票）'!AR23="○",1,0)</f>
        <v>0</v>
      </c>
      <c r="AV14" s="5">
        <f>IF('在宅生活改善調査（利用者票）'!AS23="○",1,0)</f>
        <v>0</v>
      </c>
      <c r="AW14" s="5">
        <f t="shared" si="4"/>
        <v>0</v>
      </c>
      <c r="AX14" s="5">
        <f>IF('在宅生活改善調査（利用者票）'!AT23="○",1,0)</f>
        <v>0</v>
      </c>
      <c r="AY14" s="5">
        <f>IF('在宅生活改善調査（利用者票）'!AU23="○",1,0)</f>
        <v>0</v>
      </c>
      <c r="AZ14" s="5">
        <f>IF('在宅生活改善調査（利用者票）'!AV23="○",1,0)</f>
        <v>0</v>
      </c>
      <c r="BA14" s="5">
        <f>IF('在宅生活改善調査（利用者票）'!AW23="○",1,0)</f>
        <v>0</v>
      </c>
      <c r="BB14" s="5">
        <f>IF('在宅生活改善調査（利用者票）'!AX23="○",1,0)</f>
        <v>0</v>
      </c>
      <c r="BC14" s="5">
        <f>IF('在宅生活改善調査（利用者票）'!AY23="○",1,0)</f>
        <v>0</v>
      </c>
      <c r="BD14" s="5">
        <f>IF('在宅生活改善調査（利用者票）'!AZ23="○",1,0)</f>
        <v>0</v>
      </c>
      <c r="BE14" s="5">
        <f>IF('在宅生活改善調査（利用者票）'!BA23="○",1,0)</f>
        <v>0</v>
      </c>
      <c r="BF14" s="5">
        <f>IF('在宅生活改善調査（利用者票）'!BB23="○",1,0)</f>
        <v>0</v>
      </c>
      <c r="BG14" s="5">
        <f>IF('在宅生活改善調査（利用者票）'!BC23="○",1,0)</f>
        <v>0</v>
      </c>
      <c r="BH14" s="5">
        <f>IF('在宅生活改善調査（利用者票）'!BD23="○",1,0)</f>
        <v>0</v>
      </c>
      <c r="BI14" s="5">
        <f>IF('在宅生活改善調査（利用者票）'!BE23="○",1,0)</f>
        <v>0</v>
      </c>
      <c r="BJ14" s="5">
        <f>IF('在宅生活改善調査（利用者票）'!BF23="○",1,0)</f>
        <v>0</v>
      </c>
      <c r="BK14" s="5">
        <f>IF('在宅生活改善調査（利用者票）'!BG23="○",1,0)</f>
        <v>0</v>
      </c>
      <c r="BL14" s="5">
        <f>IF('在宅生活改善調査（利用者票）'!BH23="○",1,0)</f>
        <v>0</v>
      </c>
      <c r="BM14" s="5">
        <f t="shared" si="5"/>
        <v>0</v>
      </c>
      <c r="BN14" s="5">
        <f>'在宅生活改善調査（利用者票）'!BI23</f>
        <v>0</v>
      </c>
      <c r="BO14" s="5">
        <f>IF('在宅生活改善調査（利用者票）'!BJ23="○",1,0)</f>
        <v>0</v>
      </c>
      <c r="BP14" s="5">
        <f>IF('在宅生活改善調査（利用者票）'!BK23="○",1,0)</f>
        <v>0</v>
      </c>
      <c r="BQ14" s="5">
        <f>IF('在宅生活改善調査（利用者票）'!BL23="○",1,0)</f>
        <v>0</v>
      </c>
      <c r="BR14" s="5">
        <f>IF('在宅生活改善調査（利用者票）'!BM23="○",1,0)</f>
        <v>0</v>
      </c>
      <c r="BS14" s="5">
        <f>IF('在宅生活改善調査（利用者票）'!BN23="○",1,0)</f>
        <v>0</v>
      </c>
      <c r="BT14" s="5">
        <f>IF('在宅生活改善調査（利用者票）'!BO23="○",1,0)</f>
        <v>0</v>
      </c>
      <c r="BU14" s="5">
        <f>IF('在宅生活改善調査（利用者票）'!BP23="○",1,0)</f>
        <v>0</v>
      </c>
      <c r="BV14" s="5">
        <f>IF('在宅生活改善調査（利用者票）'!BQ23="○",1,0)</f>
        <v>0</v>
      </c>
      <c r="BW14" s="5">
        <f>IF('在宅生活改善調査（利用者票）'!BR23="○",1,0)</f>
        <v>0</v>
      </c>
      <c r="BX14" s="5">
        <f>IF('在宅生活改善調査（利用者票）'!BS23="○",1,0)</f>
        <v>0</v>
      </c>
      <c r="BY14" s="5">
        <f>IF('在宅生活改善調査（利用者票）'!BT23="○",1,0)</f>
        <v>0</v>
      </c>
      <c r="BZ14" s="5">
        <f>IF('在宅生活改善調査（利用者票）'!BU23="○",1,0)</f>
        <v>0</v>
      </c>
      <c r="CA14" s="5">
        <f>IF('在宅生活改善調査（利用者票）'!BV23="○",1,0)</f>
        <v>0</v>
      </c>
      <c r="CB14" s="5">
        <f>IF('在宅生活改善調査（利用者票）'!BW23="○",1,0)</f>
        <v>0</v>
      </c>
      <c r="CC14" s="5">
        <f>IF('在宅生活改善調査（利用者票）'!BX23="○",1,0)</f>
        <v>0</v>
      </c>
      <c r="CD14" s="5">
        <f>IF('在宅生活改善調査（利用者票）'!BY23="○",1,0)</f>
        <v>0</v>
      </c>
      <c r="CE14" s="5">
        <f>IF('在宅生活改善調査（利用者票）'!BZ23="○",1,0)</f>
        <v>0</v>
      </c>
      <c r="CF14" s="5">
        <f>IF('在宅生活改善調査（利用者票）'!CA23="○",1,0)</f>
        <v>0</v>
      </c>
      <c r="CG14" s="5">
        <f>IF('在宅生活改善調査（利用者票）'!CB23="○",1,0)</f>
        <v>0</v>
      </c>
      <c r="CH14" s="5">
        <f t="shared" si="6"/>
        <v>0</v>
      </c>
      <c r="CI14" s="5">
        <f t="shared" si="7"/>
        <v>0</v>
      </c>
      <c r="CJ14" s="5">
        <f t="shared" si="8"/>
        <v>0</v>
      </c>
      <c r="CK14" s="5">
        <f t="shared" si="9"/>
        <v>0</v>
      </c>
      <c r="CL14" s="5">
        <f>'在宅生活改善調査（利用者票）'!CC23</f>
        <v>0</v>
      </c>
      <c r="CM14" s="5">
        <f>'在宅生活改善調査（利用者票）'!CD23</f>
        <v>0</v>
      </c>
      <c r="CN14" s="5">
        <f>'在宅生活改善調査（利用者票）'!CE23</f>
        <v>0</v>
      </c>
    </row>
    <row r="15" spans="1:92" x14ac:dyDescent="0.15">
      <c r="A15" s="5">
        <f>'在宅生活改善調査（利用者票）'!B24</f>
        <v>0</v>
      </c>
      <c r="B15" s="5">
        <f>'在宅生活改善調査（利用者票）'!C24</f>
        <v>0</v>
      </c>
      <c r="C15" s="5">
        <f>'在宅生活改善調査（利用者票）'!D24</f>
        <v>0</v>
      </c>
      <c r="D15" s="5">
        <f>IF('在宅生活改善調査（利用者票）'!E24="○",1,0)</f>
        <v>0</v>
      </c>
      <c r="E15" s="5">
        <f>IF('在宅生活改善調査（利用者票）'!F24="○",1,0)</f>
        <v>0</v>
      </c>
      <c r="F15" s="5">
        <f>IF('在宅生活改善調査（利用者票）'!G24="○",1,0)</f>
        <v>0</v>
      </c>
      <c r="G15" s="5">
        <f>IF('在宅生活改善調査（利用者票）'!H24="○",1,0)</f>
        <v>0</v>
      </c>
      <c r="H15" s="5">
        <f>IF('在宅生活改善調査（利用者票）'!I24="○",1,0)</f>
        <v>0</v>
      </c>
      <c r="I15" s="5">
        <f>IF('在宅生活改善調査（利用者票）'!J24="○",1,0)</f>
        <v>0</v>
      </c>
      <c r="J15" s="5">
        <f>IF('在宅生活改善調査（利用者票）'!K24="○",1,0)</f>
        <v>0</v>
      </c>
      <c r="K15" s="5">
        <f t="shared" si="0"/>
        <v>0</v>
      </c>
      <c r="L15" s="5">
        <f>IF('在宅生活改善調査（利用者票）'!L24="○",1,0)</f>
        <v>0</v>
      </c>
      <c r="M15" s="5">
        <f>IF('在宅生活改善調査（利用者票）'!M24="○",1,0)</f>
        <v>0</v>
      </c>
      <c r="N15" s="5">
        <f>IF('在宅生活改善調査（利用者票）'!N24="○",1,0)</f>
        <v>0</v>
      </c>
      <c r="O15" s="5">
        <f>IF('在宅生活改善調査（利用者票）'!O24="○",1,0)</f>
        <v>0</v>
      </c>
      <c r="P15" s="5">
        <f>IF('在宅生活改善調査（利用者票）'!P24="○",1,0)</f>
        <v>0</v>
      </c>
      <c r="Q15" s="5">
        <f>IF('在宅生活改善調査（利用者票）'!Q24="○",1,0)</f>
        <v>0</v>
      </c>
      <c r="R15" s="5">
        <f>IF('在宅生活改善調査（利用者票）'!R24="○",1,0)</f>
        <v>0</v>
      </c>
      <c r="S15" s="5">
        <f t="shared" si="1"/>
        <v>0</v>
      </c>
      <c r="T15" s="5">
        <f>IF('在宅生活改善調査（利用者票）'!S24="○",1,0)</f>
        <v>0</v>
      </c>
      <c r="U15" s="5">
        <f>IF('在宅生活改善調査（利用者票）'!T24="○",1,0)</f>
        <v>0</v>
      </c>
      <c r="V15" s="5">
        <f>IF('在宅生活改善調査（利用者票）'!U24="○",1,0)</f>
        <v>0</v>
      </c>
      <c r="W15" s="5">
        <f>IF('在宅生活改善調査（利用者票）'!V24="○",1,0)</f>
        <v>0</v>
      </c>
      <c r="X15" s="5">
        <f>IF('在宅生活改善調査（利用者票）'!W24="○",1,0)</f>
        <v>0</v>
      </c>
      <c r="Y15" s="5">
        <f>IF('在宅生活改善調査（利用者票）'!X24="○",1,0)</f>
        <v>0</v>
      </c>
      <c r="Z15" s="5">
        <f>IF('在宅生活改善調査（利用者票）'!Y24="○",1,0)</f>
        <v>0</v>
      </c>
      <c r="AA15" s="5">
        <f>IF('在宅生活改善調査（利用者票）'!Z24="○",1,0)</f>
        <v>0</v>
      </c>
      <c r="AB15" s="5">
        <f t="shared" si="2"/>
        <v>0</v>
      </c>
      <c r="AC15" s="5">
        <f>IF('在宅生活改善調査（利用者票）'!AA24="○",1,0)</f>
        <v>0</v>
      </c>
      <c r="AD15" s="5">
        <f>IF('在宅生活改善調査（利用者票）'!AB24="○",1,0)</f>
        <v>0</v>
      </c>
      <c r="AE15" s="5">
        <f>IF('在宅生活改善調査（利用者票）'!AC24="○",1,0)</f>
        <v>0</v>
      </c>
      <c r="AF15" s="5">
        <f>IF('在宅生活改善調査（利用者票）'!AD24="○",1,0)</f>
        <v>0</v>
      </c>
      <c r="AG15" s="5">
        <f>IF('在宅生活改善調査（利用者票）'!AE24="○",1,0)</f>
        <v>0</v>
      </c>
      <c r="AH15" s="5">
        <f>IF('在宅生活改善調査（利用者票）'!AF24="○",1,0)</f>
        <v>0</v>
      </c>
      <c r="AI15" s="5">
        <f>IF('在宅生活改善調査（利用者票）'!AG24="○",1,0)</f>
        <v>0</v>
      </c>
      <c r="AJ15" s="5">
        <f>IF('在宅生活改善調査（利用者票）'!AH24="○",1,0)</f>
        <v>0</v>
      </c>
      <c r="AK15" s="5">
        <f t="shared" si="3"/>
        <v>0</v>
      </c>
      <c r="AL15" s="5">
        <f>IF('在宅生活改善調査（利用者票）'!AI24="○",1,0)</f>
        <v>0</v>
      </c>
      <c r="AM15" s="5">
        <f>IF('在宅生活改善調査（利用者票）'!AJ24="○",1,0)</f>
        <v>0</v>
      </c>
      <c r="AN15" s="5">
        <f>IF('在宅生活改善調査（利用者票）'!AK24="○",1,0)</f>
        <v>0</v>
      </c>
      <c r="AO15" s="5">
        <f>IF('在宅生活改善調査（利用者票）'!AL24="○",1,0)</f>
        <v>0</v>
      </c>
      <c r="AP15" s="5">
        <f>IF('在宅生活改善調査（利用者票）'!AM24="○",1,0)</f>
        <v>0</v>
      </c>
      <c r="AQ15" s="5">
        <f>IF('在宅生活改善調査（利用者票）'!AN24="○",1,0)</f>
        <v>0</v>
      </c>
      <c r="AR15" s="5">
        <f>IF('在宅生活改善調査（利用者票）'!AO24="○",1,0)</f>
        <v>0</v>
      </c>
      <c r="AS15" s="5">
        <f>IF('在宅生活改善調査（利用者票）'!AP24="○",1,0)</f>
        <v>0</v>
      </c>
      <c r="AT15" s="5">
        <f>IF('在宅生活改善調査（利用者票）'!AQ24="○",1,0)</f>
        <v>0</v>
      </c>
      <c r="AU15" s="5">
        <f>IF('在宅生活改善調査（利用者票）'!AR24="○",1,0)</f>
        <v>0</v>
      </c>
      <c r="AV15" s="5">
        <f>IF('在宅生活改善調査（利用者票）'!AS24="○",1,0)</f>
        <v>0</v>
      </c>
      <c r="AW15" s="5">
        <f t="shared" si="4"/>
        <v>0</v>
      </c>
      <c r="AX15" s="5">
        <f>IF('在宅生活改善調査（利用者票）'!AT24="○",1,0)</f>
        <v>0</v>
      </c>
      <c r="AY15" s="5">
        <f>IF('在宅生活改善調査（利用者票）'!AU24="○",1,0)</f>
        <v>0</v>
      </c>
      <c r="AZ15" s="5">
        <f>IF('在宅生活改善調査（利用者票）'!AV24="○",1,0)</f>
        <v>0</v>
      </c>
      <c r="BA15" s="5">
        <f>IF('在宅生活改善調査（利用者票）'!AW24="○",1,0)</f>
        <v>0</v>
      </c>
      <c r="BB15" s="5">
        <f>IF('在宅生活改善調査（利用者票）'!AX24="○",1,0)</f>
        <v>0</v>
      </c>
      <c r="BC15" s="5">
        <f>IF('在宅生活改善調査（利用者票）'!AY24="○",1,0)</f>
        <v>0</v>
      </c>
      <c r="BD15" s="5">
        <f>IF('在宅生活改善調査（利用者票）'!AZ24="○",1,0)</f>
        <v>0</v>
      </c>
      <c r="BE15" s="5">
        <f>IF('在宅生活改善調査（利用者票）'!BA24="○",1,0)</f>
        <v>0</v>
      </c>
      <c r="BF15" s="5">
        <f>IF('在宅生活改善調査（利用者票）'!BB24="○",1,0)</f>
        <v>0</v>
      </c>
      <c r="BG15" s="5">
        <f>IF('在宅生活改善調査（利用者票）'!BC24="○",1,0)</f>
        <v>0</v>
      </c>
      <c r="BH15" s="5">
        <f>IF('在宅生活改善調査（利用者票）'!BD24="○",1,0)</f>
        <v>0</v>
      </c>
      <c r="BI15" s="5">
        <f>IF('在宅生活改善調査（利用者票）'!BE24="○",1,0)</f>
        <v>0</v>
      </c>
      <c r="BJ15" s="5">
        <f>IF('在宅生活改善調査（利用者票）'!BF24="○",1,0)</f>
        <v>0</v>
      </c>
      <c r="BK15" s="5">
        <f>IF('在宅生活改善調査（利用者票）'!BG24="○",1,0)</f>
        <v>0</v>
      </c>
      <c r="BL15" s="5">
        <f>IF('在宅生活改善調査（利用者票）'!BH24="○",1,0)</f>
        <v>0</v>
      </c>
      <c r="BM15" s="5">
        <f t="shared" si="5"/>
        <v>0</v>
      </c>
      <c r="BN15" s="5">
        <f>'在宅生活改善調査（利用者票）'!BI24</f>
        <v>0</v>
      </c>
      <c r="BO15" s="5">
        <f>IF('在宅生活改善調査（利用者票）'!BJ24="○",1,0)</f>
        <v>0</v>
      </c>
      <c r="BP15" s="5">
        <f>IF('在宅生活改善調査（利用者票）'!BK24="○",1,0)</f>
        <v>0</v>
      </c>
      <c r="BQ15" s="5">
        <f>IF('在宅生活改善調査（利用者票）'!BL24="○",1,0)</f>
        <v>0</v>
      </c>
      <c r="BR15" s="5">
        <f>IF('在宅生活改善調査（利用者票）'!BM24="○",1,0)</f>
        <v>0</v>
      </c>
      <c r="BS15" s="5">
        <f>IF('在宅生活改善調査（利用者票）'!BN24="○",1,0)</f>
        <v>0</v>
      </c>
      <c r="BT15" s="5">
        <f>IF('在宅生活改善調査（利用者票）'!BO24="○",1,0)</f>
        <v>0</v>
      </c>
      <c r="BU15" s="5">
        <f>IF('在宅生活改善調査（利用者票）'!BP24="○",1,0)</f>
        <v>0</v>
      </c>
      <c r="BV15" s="5">
        <f>IF('在宅生活改善調査（利用者票）'!BQ24="○",1,0)</f>
        <v>0</v>
      </c>
      <c r="BW15" s="5">
        <f>IF('在宅生活改善調査（利用者票）'!BR24="○",1,0)</f>
        <v>0</v>
      </c>
      <c r="BX15" s="5">
        <f>IF('在宅生活改善調査（利用者票）'!BS24="○",1,0)</f>
        <v>0</v>
      </c>
      <c r="BY15" s="5">
        <f>IF('在宅生活改善調査（利用者票）'!BT24="○",1,0)</f>
        <v>0</v>
      </c>
      <c r="BZ15" s="5">
        <f>IF('在宅生活改善調査（利用者票）'!BU24="○",1,0)</f>
        <v>0</v>
      </c>
      <c r="CA15" s="5">
        <f>IF('在宅生活改善調査（利用者票）'!BV24="○",1,0)</f>
        <v>0</v>
      </c>
      <c r="CB15" s="5">
        <f>IF('在宅生活改善調査（利用者票）'!BW24="○",1,0)</f>
        <v>0</v>
      </c>
      <c r="CC15" s="5">
        <f>IF('在宅生活改善調査（利用者票）'!BX24="○",1,0)</f>
        <v>0</v>
      </c>
      <c r="CD15" s="5">
        <f>IF('在宅生活改善調査（利用者票）'!BY24="○",1,0)</f>
        <v>0</v>
      </c>
      <c r="CE15" s="5">
        <f>IF('在宅生活改善調査（利用者票）'!BZ24="○",1,0)</f>
        <v>0</v>
      </c>
      <c r="CF15" s="5">
        <f>IF('在宅生活改善調査（利用者票）'!CA24="○",1,0)</f>
        <v>0</v>
      </c>
      <c r="CG15" s="5">
        <f>IF('在宅生活改善調査（利用者票）'!CB24="○",1,0)</f>
        <v>0</v>
      </c>
      <c r="CH15" s="5">
        <f t="shared" si="6"/>
        <v>0</v>
      </c>
      <c r="CI15" s="5">
        <f t="shared" si="7"/>
        <v>0</v>
      </c>
      <c r="CJ15" s="5">
        <f t="shared" si="8"/>
        <v>0</v>
      </c>
      <c r="CK15" s="5">
        <f t="shared" si="9"/>
        <v>0</v>
      </c>
      <c r="CL15" s="5">
        <f>'在宅生活改善調査（利用者票）'!CC24</f>
        <v>0</v>
      </c>
      <c r="CM15" s="5">
        <f>'在宅生活改善調査（利用者票）'!CD24</f>
        <v>0</v>
      </c>
      <c r="CN15" s="5">
        <f>'在宅生活改善調査（利用者票）'!CE24</f>
        <v>0</v>
      </c>
    </row>
    <row r="16" spans="1:92" x14ac:dyDescent="0.15">
      <c r="A16" s="5">
        <f>'在宅生活改善調査（利用者票）'!B25</f>
        <v>0</v>
      </c>
      <c r="B16" s="5">
        <f>'在宅生活改善調査（利用者票）'!C25</f>
        <v>0</v>
      </c>
      <c r="C16" s="5">
        <f>'在宅生活改善調査（利用者票）'!D25</f>
        <v>0</v>
      </c>
      <c r="D16" s="5">
        <f>IF('在宅生活改善調査（利用者票）'!E25="○",1,0)</f>
        <v>0</v>
      </c>
      <c r="E16" s="5">
        <f>IF('在宅生活改善調査（利用者票）'!F25="○",1,0)</f>
        <v>0</v>
      </c>
      <c r="F16" s="5">
        <f>IF('在宅生活改善調査（利用者票）'!G25="○",1,0)</f>
        <v>0</v>
      </c>
      <c r="G16" s="5">
        <f>IF('在宅生活改善調査（利用者票）'!H25="○",1,0)</f>
        <v>0</v>
      </c>
      <c r="H16" s="5">
        <f>IF('在宅生活改善調査（利用者票）'!I25="○",1,0)</f>
        <v>0</v>
      </c>
      <c r="I16" s="5">
        <f>IF('在宅生活改善調査（利用者票）'!J25="○",1,0)</f>
        <v>0</v>
      </c>
      <c r="J16" s="5">
        <f>IF('在宅生活改善調査（利用者票）'!K25="○",1,0)</f>
        <v>0</v>
      </c>
      <c r="K16" s="5">
        <f t="shared" si="0"/>
        <v>0</v>
      </c>
      <c r="L16" s="5">
        <f>IF('在宅生活改善調査（利用者票）'!L25="○",1,0)</f>
        <v>0</v>
      </c>
      <c r="M16" s="5">
        <f>IF('在宅生活改善調査（利用者票）'!M25="○",1,0)</f>
        <v>0</v>
      </c>
      <c r="N16" s="5">
        <f>IF('在宅生活改善調査（利用者票）'!N25="○",1,0)</f>
        <v>0</v>
      </c>
      <c r="O16" s="5">
        <f>IF('在宅生活改善調査（利用者票）'!O25="○",1,0)</f>
        <v>0</v>
      </c>
      <c r="P16" s="5">
        <f>IF('在宅生活改善調査（利用者票）'!P25="○",1,0)</f>
        <v>0</v>
      </c>
      <c r="Q16" s="5">
        <f>IF('在宅生活改善調査（利用者票）'!Q25="○",1,0)</f>
        <v>0</v>
      </c>
      <c r="R16" s="5">
        <f>IF('在宅生活改善調査（利用者票）'!R25="○",1,0)</f>
        <v>0</v>
      </c>
      <c r="S16" s="5">
        <f t="shared" si="1"/>
        <v>0</v>
      </c>
      <c r="T16" s="5">
        <f>IF('在宅生活改善調査（利用者票）'!S25="○",1,0)</f>
        <v>0</v>
      </c>
      <c r="U16" s="5">
        <f>IF('在宅生活改善調査（利用者票）'!T25="○",1,0)</f>
        <v>0</v>
      </c>
      <c r="V16" s="5">
        <f>IF('在宅生活改善調査（利用者票）'!U25="○",1,0)</f>
        <v>0</v>
      </c>
      <c r="W16" s="5">
        <f>IF('在宅生活改善調査（利用者票）'!V25="○",1,0)</f>
        <v>0</v>
      </c>
      <c r="X16" s="5">
        <f>IF('在宅生活改善調査（利用者票）'!W25="○",1,0)</f>
        <v>0</v>
      </c>
      <c r="Y16" s="5">
        <f>IF('在宅生活改善調査（利用者票）'!X25="○",1,0)</f>
        <v>0</v>
      </c>
      <c r="Z16" s="5">
        <f>IF('在宅生活改善調査（利用者票）'!Y25="○",1,0)</f>
        <v>0</v>
      </c>
      <c r="AA16" s="5">
        <f>IF('在宅生活改善調査（利用者票）'!Z25="○",1,0)</f>
        <v>0</v>
      </c>
      <c r="AB16" s="5">
        <f t="shared" si="2"/>
        <v>0</v>
      </c>
      <c r="AC16" s="5">
        <f>IF('在宅生活改善調査（利用者票）'!AA25="○",1,0)</f>
        <v>0</v>
      </c>
      <c r="AD16" s="5">
        <f>IF('在宅生活改善調査（利用者票）'!AB25="○",1,0)</f>
        <v>0</v>
      </c>
      <c r="AE16" s="5">
        <f>IF('在宅生活改善調査（利用者票）'!AC25="○",1,0)</f>
        <v>0</v>
      </c>
      <c r="AF16" s="5">
        <f>IF('在宅生活改善調査（利用者票）'!AD25="○",1,0)</f>
        <v>0</v>
      </c>
      <c r="AG16" s="5">
        <f>IF('在宅生活改善調査（利用者票）'!AE25="○",1,0)</f>
        <v>0</v>
      </c>
      <c r="AH16" s="5">
        <f>IF('在宅生活改善調査（利用者票）'!AF25="○",1,0)</f>
        <v>0</v>
      </c>
      <c r="AI16" s="5">
        <f>IF('在宅生活改善調査（利用者票）'!AG25="○",1,0)</f>
        <v>0</v>
      </c>
      <c r="AJ16" s="5">
        <f>IF('在宅生活改善調査（利用者票）'!AH25="○",1,0)</f>
        <v>0</v>
      </c>
      <c r="AK16" s="5">
        <f t="shared" si="3"/>
        <v>0</v>
      </c>
      <c r="AL16" s="5">
        <f>IF('在宅生活改善調査（利用者票）'!AI25="○",1,0)</f>
        <v>0</v>
      </c>
      <c r="AM16" s="5">
        <f>IF('在宅生活改善調査（利用者票）'!AJ25="○",1,0)</f>
        <v>0</v>
      </c>
      <c r="AN16" s="5">
        <f>IF('在宅生活改善調査（利用者票）'!AK25="○",1,0)</f>
        <v>0</v>
      </c>
      <c r="AO16" s="5">
        <f>IF('在宅生活改善調査（利用者票）'!AL25="○",1,0)</f>
        <v>0</v>
      </c>
      <c r="AP16" s="5">
        <f>IF('在宅生活改善調査（利用者票）'!AM25="○",1,0)</f>
        <v>0</v>
      </c>
      <c r="AQ16" s="5">
        <f>IF('在宅生活改善調査（利用者票）'!AN25="○",1,0)</f>
        <v>0</v>
      </c>
      <c r="AR16" s="5">
        <f>IF('在宅生活改善調査（利用者票）'!AO25="○",1,0)</f>
        <v>0</v>
      </c>
      <c r="AS16" s="5">
        <f>IF('在宅生活改善調査（利用者票）'!AP25="○",1,0)</f>
        <v>0</v>
      </c>
      <c r="AT16" s="5">
        <f>IF('在宅生活改善調査（利用者票）'!AQ25="○",1,0)</f>
        <v>0</v>
      </c>
      <c r="AU16" s="5">
        <f>IF('在宅生活改善調査（利用者票）'!AR25="○",1,0)</f>
        <v>0</v>
      </c>
      <c r="AV16" s="5">
        <f>IF('在宅生活改善調査（利用者票）'!AS25="○",1,0)</f>
        <v>0</v>
      </c>
      <c r="AW16" s="5">
        <f t="shared" si="4"/>
        <v>0</v>
      </c>
      <c r="AX16" s="5">
        <f>IF('在宅生活改善調査（利用者票）'!AT25="○",1,0)</f>
        <v>0</v>
      </c>
      <c r="AY16" s="5">
        <f>IF('在宅生活改善調査（利用者票）'!AU25="○",1,0)</f>
        <v>0</v>
      </c>
      <c r="AZ16" s="5">
        <f>IF('在宅生活改善調査（利用者票）'!AV25="○",1,0)</f>
        <v>0</v>
      </c>
      <c r="BA16" s="5">
        <f>IF('在宅生活改善調査（利用者票）'!AW25="○",1,0)</f>
        <v>0</v>
      </c>
      <c r="BB16" s="5">
        <f>IF('在宅生活改善調査（利用者票）'!AX25="○",1,0)</f>
        <v>0</v>
      </c>
      <c r="BC16" s="5">
        <f>IF('在宅生活改善調査（利用者票）'!AY25="○",1,0)</f>
        <v>0</v>
      </c>
      <c r="BD16" s="5">
        <f>IF('在宅生活改善調査（利用者票）'!AZ25="○",1,0)</f>
        <v>0</v>
      </c>
      <c r="BE16" s="5">
        <f>IF('在宅生活改善調査（利用者票）'!BA25="○",1,0)</f>
        <v>0</v>
      </c>
      <c r="BF16" s="5">
        <f>IF('在宅生活改善調査（利用者票）'!BB25="○",1,0)</f>
        <v>0</v>
      </c>
      <c r="BG16" s="5">
        <f>IF('在宅生活改善調査（利用者票）'!BC25="○",1,0)</f>
        <v>0</v>
      </c>
      <c r="BH16" s="5">
        <f>IF('在宅生活改善調査（利用者票）'!BD25="○",1,0)</f>
        <v>0</v>
      </c>
      <c r="BI16" s="5">
        <f>IF('在宅生活改善調査（利用者票）'!BE25="○",1,0)</f>
        <v>0</v>
      </c>
      <c r="BJ16" s="5">
        <f>IF('在宅生活改善調査（利用者票）'!BF25="○",1,0)</f>
        <v>0</v>
      </c>
      <c r="BK16" s="5">
        <f>IF('在宅生活改善調査（利用者票）'!BG25="○",1,0)</f>
        <v>0</v>
      </c>
      <c r="BL16" s="5">
        <f>IF('在宅生活改善調査（利用者票）'!BH25="○",1,0)</f>
        <v>0</v>
      </c>
      <c r="BM16" s="5">
        <f t="shared" si="5"/>
        <v>0</v>
      </c>
      <c r="BN16" s="5">
        <f>'在宅生活改善調査（利用者票）'!BI25</f>
        <v>0</v>
      </c>
      <c r="BO16" s="5">
        <f>IF('在宅生活改善調査（利用者票）'!BJ25="○",1,0)</f>
        <v>0</v>
      </c>
      <c r="BP16" s="5">
        <f>IF('在宅生活改善調査（利用者票）'!BK25="○",1,0)</f>
        <v>0</v>
      </c>
      <c r="BQ16" s="5">
        <f>IF('在宅生活改善調査（利用者票）'!BL25="○",1,0)</f>
        <v>0</v>
      </c>
      <c r="BR16" s="5">
        <f>IF('在宅生活改善調査（利用者票）'!BM25="○",1,0)</f>
        <v>0</v>
      </c>
      <c r="BS16" s="5">
        <f>IF('在宅生活改善調査（利用者票）'!BN25="○",1,0)</f>
        <v>0</v>
      </c>
      <c r="BT16" s="5">
        <f>IF('在宅生活改善調査（利用者票）'!BO25="○",1,0)</f>
        <v>0</v>
      </c>
      <c r="BU16" s="5">
        <f>IF('在宅生活改善調査（利用者票）'!BP25="○",1,0)</f>
        <v>0</v>
      </c>
      <c r="BV16" s="5">
        <f>IF('在宅生活改善調査（利用者票）'!BQ25="○",1,0)</f>
        <v>0</v>
      </c>
      <c r="BW16" s="5">
        <f>IF('在宅生活改善調査（利用者票）'!BR25="○",1,0)</f>
        <v>0</v>
      </c>
      <c r="BX16" s="5">
        <f>IF('在宅生活改善調査（利用者票）'!BS25="○",1,0)</f>
        <v>0</v>
      </c>
      <c r="BY16" s="5">
        <f>IF('在宅生活改善調査（利用者票）'!BT25="○",1,0)</f>
        <v>0</v>
      </c>
      <c r="BZ16" s="5">
        <f>IF('在宅生活改善調査（利用者票）'!BU25="○",1,0)</f>
        <v>0</v>
      </c>
      <c r="CA16" s="5">
        <f>IF('在宅生活改善調査（利用者票）'!BV25="○",1,0)</f>
        <v>0</v>
      </c>
      <c r="CB16" s="5">
        <f>IF('在宅生活改善調査（利用者票）'!BW25="○",1,0)</f>
        <v>0</v>
      </c>
      <c r="CC16" s="5">
        <f>IF('在宅生活改善調査（利用者票）'!BX25="○",1,0)</f>
        <v>0</v>
      </c>
      <c r="CD16" s="5">
        <f>IF('在宅生活改善調査（利用者票）'!BY25="○",1,0)</f>
        <v>0</v>
      </c>
      <c r="CE16" s="5">
        <f>IF('在宅生活改善調査（利用者票）'!BZ25="○",1,0)</f>
        <v>0</v>
      </c>
      <c r="CF16" s="5">
        <f>IF('在宅生活改善調査（利用者票）'!CA25="○",1,0)</f>
        <v>0</v>
      </c>
      <c r="CG16" s="5">
        <f>IF('在宅生活改善調査（利用者票）'!CB25="○",1,0)</f>
        <v>0</v>
      </c>
      <c r="CH16" s="5">
        <f t="shared" si="6"/>
        <v>0</v>
      </c>
      <c r="CI16" s="5">
        <f t="shared" si="7"/>
        <v>0</v>
      </c>
      <c r="CJ16" s="5">
        <f t="shared" si="8"/>
        <v>0</v>
      </c>
      <c r="CK16" s="5">
        <f t="shared" si="9"/>
        <v>0</v>
      </c>
      <c r="CL16" s="5">
        <f>'在宅生活改善調査（利用者票）'!CC25</f>
        <v>0</v>
      </c>
      <c r="CM16" s="5">
        <f>'在宅生活改善調査（利用者票）'!CD25</f>
        <v>0</v>
      </c>
      <c r="CN16" s="5">
        <f>'在宅生活改善調査（利用者票）'!CE25</f>
        <v>0</v>
      </c>
    </row>
    <row r="17" spans="1:92" x14ac:dyDescent="0.15">
      <c r="A17" s="5">
        <f>'在宅生活改善調査（利用者票）'!B26</f>
        <v>0</v>
      </c>
      <c r="B17" s="5">
        <f>'在宅生活改善調査（利用者票）'!C26</f>
        <v>0</v>
      </c>
      <c r="C17" s="5">
        <f>'在宅生活改善調査（利用者票）'!D26</f>
        <v>0</v>
      </c>
      <c r="D17" s="5">
        <f>IF('在宅生活改善調査（利用者票）'!E26="○",1,0)</f>
        <v>0</v>
      </c>
      <c r="E17" s="5">
        <f>IF('在宅生活改善調査（利用者票）'!F26="○",1,0)</f>
        <v>0</v>
      </c>
      <c r="F17" s="5">
        <f>IF('在宅生活改善調査（利用者票）'!G26="○",1,0)</f>
        <v>0</v>
      </c>
      <c r="G17" s="5">
        <f>IF('在宅生活改善調査（利用者票）'!H26="○",1,0)</f>
        <v>0</v>
      </c>
      <c r="H17" s="5">
        <f>IF('在宅生活改善調査（利用者票）'!I26="○",1,0)</f>
        <v>0</v>
      </c>
      <c r="I17" s="5">
        <f>IF('在宅生活改善調査（利用者票）'!J26="○",1,0)</f>
        <v>0</v>
      </c>
      <c r="J17" s="5">
        <f>IF('在宅生活改善調査（利用者票）'!K26="○",1,0)</f>
        <v>0</v>
      </c>
      <c r="K17" s="5">
        <f t="shared" si="0"/>
        <v>0</v>
      </c>
      <c r="L17" s="5">
        <f>IF('在宅生活改善調査（利用者票）'!L26="○",1,0)</f>
        <v>0</v>
      </c>
      <c r="M17" s="5">
        <f>IF('在宅生活改善調査（利用者票）'!M26="○",1,0)</f>
        <v>0</v>
      </c>
      <c r="N17" s="5">
        <f>IF('在宅生活改善調査（利用者票）'!N26="○",1,0)</f>
        <v>0</v>
      </c>
      <c r="O17" s="5">
        <f>IF('在宅生活改善調査（利用者票）'!O26="○",1,0)</f>
        <v>0</v>
      </c>
      <c r="P17" s="5">
        <f>IF('在宅生活改善調査（利用者票）'!P26="○",1,0)</f>
        <v>0</v>
      </c>
      <c r="Q17" s="5">
        <f>IF('在宅生活改善調査（利用者票）'!Q26="○",1,0)</f>
        <v>0</v>
      </c>
      <c r="R17" s="5">
        <f>IF('在宅生活改善調査（利用者票）'!R26="○",1,0)</f>
        <v>0</v>
      </c>
      <c r="S17" s="5">
        <f t="shared" si="1"/>
        <v>0</v>
      </c>
      <c r="T17" s="5">
        <f>IF('在宅生活改善調査（利用者票）'!S26="○",1,0)</f>
        <v>0</v>
      </c>
      <c r="U17" s="5">
        <f>IF('在宅生活改善調査（利用者票）'!T26="○",1,0)</f>
        <v>0</v>
      </c>
      <c r="V17" s="5">
        <f>IF('在宅生活改善調査（利用者票）'!U26="○",1,0)</f>
        <v>0</v>
      </c>
      <c r="W17" s="5">
        <f>IF('在宅生活改善調査（利用者票）'!V26="○",1,0)</f>
        <v>0</v>
      </c>
      <c r="X17" s="5">
        <f>IF('在宅生活改善調査（利用者票）'!W26="○",1,0)</f>
        <v>0</v>
      </c>
      <c r="Y17" s="5">
        <f>IF('在宅生活改善調査（利用者票）'!X26="○",1,0)</f>
        <v>0</v>
      </c>
      <c r="Z17" s="5">
        <f>IF('在宅生活改善調査（利用者票）'!Y26="○",1,0)</f>
        <v>0</v>
      </c>
      <c r="AA17" s="5">
        <f>IF('在宅生活改善調査（利用者票）'!Z26="○",1,0)</f>
        <v>0</v>
      </c>
      <c r="AB17" s="5">
        <f t="shared" si="2"/>
        <v>0</v>
      </c>
      <c r="AC17" s="5">
        <f>IF('在宅生活改善調査（利用者票）'!AA26="○",1,0)</f>
        <v>0</v>
      </c>
      <c r="AD17" s="5">
        <f>IF('在宅生活改善調査（利用者票）'!AB26="○",1,0)</f>
        <v>0</v>
      </c>
      <c r="AE17" s="5">
        <f>IF('在宅生活改善調査（利用者票）'!AC26="○",1,0)</f>
        <v>0</v>
      </c>
      <c r="AF17" s="5">
        <f>IF('在宅生活改善調査（利用者票）'!AD26="○",1,0)</f>
        <v>0</v>
      </c>
      <c r="AG17" s="5">
        <f>IF('在宅生活改善調査（利用者票）'!AE26="○",1,0)</f>
        <v>0</v>
      </c>
      <c r="AH17" s="5">
        <f>IF('在宅生活改善調査（利用者票）'!AF26="○",1,0)</f>
        <v>0</v>
      </c>
      <c r="AI17" s="5">
        <f>IF('在宅生活改善調査（利用者票）'!AG26="○",1,0)</f>
        <v>0</v>
      </c>
      <c r="AJ17" s="5">
        <f>IF('在宅生活改善調査（利用者票）'!AH26="○",1,0)</f>
        <v>0</v>
      </c>
      <c r="AK17" s="5">
        <f t="shared" si="3"/>
        <v>0</v>
      </c>
      <c r="AL17" s="5">
        <f>IF('在宅生活改善調査（利用者票）'!AI26="○",1,0)</f>
        <v>0</v>
      </c>
      <c r="AM17" s="5">
        <f>IF('在宅生活改善調査（利用者票）'!AJ26="○",1,0)</f>
        <v>0</v>
      </c>
      <c r="AN17" s="5">
        <f>IF('在宅生活改善調査（利用者票）'!AK26="○",1,0)</f>
        <v>0</v>
      </c>
      <c r="AO17" s="5">
        <f>IF('在宅生活改善調査（利用者票）'!AL26="○",1,0)</f>
        <v>0</v>
      </c>
      <c r="AP17" s="5">
        <f>IF('在宅生活改善調査（利用者票）'!AM26="○",1,0)</f>
        <v>0</v>
      </c>
      <c r="AQ17" s="5">
        <f>IF('在宅生活改善調査（利用者票）'!AN26="○",1,0)</f>
        <v>0</v>
      </c>
      <c r="AR17" s="5">
        <f>IF('在宅生活改善調査（利用者票）'!AO26="○",1,0)</f>
        <v>0</v>
      </c>
      <c r="AS17" s="5">
        <f>IF('在宅生活改善調査（利用者票）'!AP26="○",1,0)</f>
        <v>0</v>
      </c>
      <c r="AT17" s="5">
        <f>IF('在宅生活改善調査（利用者票）'!AQ26="○",1,0)</f>
        <v>0</v>
      </c>
      <c r="AU17" s="5">
        <f>IF('在宅生活改善調査（利用者票）'!AR26="○",1,0)</f>
        <v>0</v>
      </c>
      <c r="AV17" s="5">
        <f>IF('在宅生活改善調査（利用者票）'!AS26="○",1,0)</f>
        <v>0</v>
      </c>
      <c r="AW17" s="5">
        <f t="shared" si="4"/>
        <v>0</v>
      </c>
      <c r="AX17" s="5">
        <f>IF('在宅生活改善調査（利用者票）'!AT26="○",1,0)</f>
        <v>0</v>
      </c>
      <c r="AY17" s="5">
        <f>IF('在宅生活改善調査（利用者票）'!AU26="○",1,0)</f>
        <v>0</v>
      </c>
      <c r="AZ17" s="5">
        <f>IF('在宅生活改善調査（利用者票）'!AV26="○",1,0)</f>
        <v>0</v>
      </c>
      <c r="BA17" s="5">
        <f>IF('在宅生活改善調査（利用者票）'!AW26="○",1,0)</f>
        <v>0</v>
      </c>
      <c r="BB17" s="5">
        <f>IF('在宅生活改善調査（利用者票）'!AX26="○",1,0)</f>
        <v>0</v>
      </c>
      <c r="BC17" s="5">
        <f>IF('在宅生活改善調査（利用者票）'!AY26="○",1,0)</f>
        <v>0</v>
      </c>
      <c r="BD17" s="5">
        <f>IF('在宅生活改善調査（利用者票）'!AZ26="○",1,0)</f>
        <v>0</v>
      </c>
      <c r="BE17" s="5">
        <f>IF('在宅生活改善調査（利用者票）'!BA26="○",1,0)</f>
        <v>0</v>
      </c>
      <c r="BF17" s="5">
        <f>IF('在宅生活改善調査（利用者票）'!BB26="○",1,0)</f>
        <v>0</v>
      </c>
      <c r="BG17" s="5">
        <f>IF('在宅生活改善調査（利用者票）'!BC26="○",1,0)</f>
        <v>0</v>
      </c>
      <c r="BH17" s="5">
        <f>IF('在宅生活改善調査（利用者票）'!BD26="○",1,0)</f>
        <v>0</v>
      </c>
      <c r="BI17" s="5">
        <f>IF('在宅生活改善調査（利用者票）'!BE26="○",1,0)</f>
        <v>0</v>
      </c>
      <c r="BJ17" s="5">
        <f>IF('在宅生活改善調査（利用者票）'!BF26="○",1,0)</f>
        <v>0</v>
      </c>
      <c r="BK17" s="5">
        <f>IF('在宅生活改善調査（利用者票）'!BG26="○",1,0)</f>
        <v>0</v>
      </c>
      <c r="BL17" s="5">
        <f>IF('在宅生活改善調査（利用者票）'!BH26="○",1,0)</f>
        <v>0</v>
      </c>
      <c r="BM17" s="5">
        <f t="shared" si="5"/>
        <v>0</v>
      </c>
      <c r="BN17" s="5">
        <f>'在宅生活改善調査（利用者票）'!BI26</f>
        <v>0</v>
      </c>
      <c r="BO17" s="5">
        <f>IF('在宅生活改善調査（利用者票）'!BJ26="○",1,0)</f>
        <v>0</v>
      </c>
      <c r="BP17" s="5">
        <f>IF('在宅生活改善調査（利用者票）'!BK26="○",1,0)</f>
        <v>0</v>
      </c>
      <c r="BQ17" s="5">
        <f>IF('在宅生活改善調査（利用者票）'!BL26="○",1,0)</f>
        <v>0</v>
      </c>
      <c r="BR17" s="5">
        <f>IF('在宅生活改善調査（利用者票）'!BM26="○",1,0)</f>
        <v>0</v>
      </c>
      <c r="BS17" s="5">
        <f>IF('在宅生活改善調査（利用者票）'!BN26="○",1,0)</f>
        <v>0</v>
      </c>
      <c r="BT17" s="5">
        <f>IF('在宅生活改善調査（利用者票）'!BO26="○",1,0)</f>
        <v>0</v>
      </c>
      <c r="BU17" s="5">
        <f>IF('在宅生活改善調査（利用者票）'!BP26="○",1,0)</f>
        <v>0</v>
      </c>
      <c r="BV17" s="5">
        <f>IF('在宅生活改善調査（利用者票）'!BQ26="○",1,0)</f>
        <v>0</v>
      </c>
      <c r="BW17" s="5">
        <f>IF('在宅生活改善調査（利用者票）'!BR26="○",1,0)</f>
        <v>0</v>
      </c>
      <c r="BX17" s="5">
        <f>IF('在宅生活改善調査（利用者票）'!BS26="○",1,0)</f>
        <v>0</v>
      </c>
      <c r="BY17" s="5">
        <f>IF('在宅生活改善調査（利用者票）'!BT26="○",1,0)</f>
        <v>0</v>
      </c>
      <c r="BZ17" s="5">
        <f>IF('在宅生活改善調査（利用者票）'!BU26="○",1,0)</f>
        <v>0</v>
      </c>
      <c r="CA17" s="5">
        <f>IF('在宅生活改善調査（利用者票）'!BV26="○",1,0)</f>
        <v>0</v>
      </c>
      <c r="CB17" s="5">
        <f>IF('在宅生活改善調査（利用者票）'!BW26="○",1,0)</f>
        <v>0</v>
      </c>
      <c r="CC17" s="5">
        <f>IF('在宅生活改善調査（利用者票）'!BX26="○",1,0)</f>
        <v>0</v>
      </c>
      <c r="CD17" s="5">
        <f>IF('在宅生活改善調査（利用者票）'!BY26="○",1,0)</f>
        <v>0</v>
      </c>
      <c r="CE17" s="5">
        <f>IF('在宅生活改善調査（利用者票）'!BZ26="○",1,0)</f>
        <v>0</v>
      </c>
      <c r="CF17" s="5">
        <f>IF('在宅生活改善調査（利用者票）'!CA26="○",1,0)</f>
        <v>0</v>
      </c>
      <c r="CG17" s="5">
        <f>IF('在宅生活改善調査（利用者票）'!CB26="○",1,0)</f>
        <v>0</v>
      </c>
      <c r="CH17" s="5">
        <f t="shared" si="6"/>
        <v>0</v>
      </c>
      <c r="CI17" s="5">
        <f t="shared" si="7"/>
        <v>0</v>
      </c>
      <c r="CJ17" s="5">
        <f t="shared" si="8"/>
        <v>0</v>
      </c>
      <c r="CK17" s="5">
        <f t="shared" si="9"/>
        <v>0</v>
      </c>
      <c r="CL17" s="5">
        <f>'在宅生活改善調査（利用者票）'!CC26</f>
        <v>0</v>
      </c>
      <c r="CM17" s="5">
        <f>'在宅生活改善調査（利用者票）'!CD26</f>
        <v>0</v>
      </c>
      <c r="CN17" s="5">
        <f>'在宅生活改善調査（利用者票）'!CE26</f>
        <v>0</v>
      </c>
    </row>
    <row r="18" spans="1:92" x14ac:dyDescent="0.15">
      <c r="A18" s="5">
        <f>'在宅生活改善調査（利用者票）'!B27</f>
        <v>0</v>
      </c>
      <c r="B18" s="5">
        <f>'在宅生活改善調査（利用者票）'!C27</f>
        <v>0</v>
      </c>
      <c r="C18" s="5">
        <f>'在宅生活改善調査（利用者票）'!D27</f>
        <v>0</v>
      </c>
      <c r="D18" s="5">
        <f>IF('在宅生活改善調査（利用者票）'!E27="○",1,0)</f>
        <v>0</v>
      </c>
      <c r="E18" s="5">
        <f>IF('在宅生活改善調査（利用者票）'!F27="○",1,0)</f>
        <v>0</v>
      </c>
      <c r="F18" s="5">
        <f>IF('在宅生活改善調査（利用者票）'!G27="○",1,0)</f>
        <v>0</v>
      </c>
      <c r="G18" s="5">
        <f>IF('在宅生活改善調査（利用者票）'!H27="○",1,0)</f>
        <v>0</v>
      </c>
      <c r="H18" s="5">
        <f>IF('在宅生活改善調査（利用者票）'!I27="○",1,0)</f>
        <v>0</v>
      </c>
      <c r="I18" s="5">
        <f>IF('在宅生活改善調査（利用者票）'!J27="○",1,0)</f>
        <v>0</v>
      </c>
      <c r="J18" s="5">
        <f>IF('在宅生活改善調査（利用者票）'!K27="○",1,0)</f>
        <v>0</v>
      </c>
      <c r="K18" s="5">
        <f t="shared" si="0"/>
        <v>0</v>
      </c>
      <c r="L18" s="5">
        <f>IF('在宅生活改善調査（利用者票）'!L27="○",1,0)</f>
        <v>0</v>
      </c>
      <c r="M18" s="5">
        <f>IF('在宅生活改善調査（利用者票）'!M27="○",1,0)</f>
        <v>0</v>
      </c>
      <c r="N18" s="5">
        <f>IF('在宅生活改善調査（利用者票）'!N27="○",1,0)</f>
        <v>0</v>
      </c>
      <c r="O18" s="5">
        <f>IF('在宅生活改善調査（利用者票）'!O27="○",1,0)</f>
        <v>0</v>
      </c>
      <c r="P18" s="5">
        <f>IF('在宅生活改善調査（利用者票）'!P27="○",1,0)</f>
        <v>0</v>
      </c>
      <c r="Q18" s="5">
        <f>IF('在宅生活改善調査（利用者票）'!Q27="○",1,0)</f>
        <v>0</v>
      </c>
      <c r="R18" s="5">
        <f>IF('在宅生活改善調査（利用者票）'!R27="○",1,0)</f>
        <v>0</v>
      </c>
      <c r="S18" s="5">
        <f t="shared" si="1"/>
        <v>0</v>
      </c>
      <c r="T18" s="5">
        <f>IF('在宅生活改善調査（利用者票）'!S27="○",1,0)</f>
        <v>0</v>
      </c>
      <c r="U18" s="5">
        <f>IF('在宅生活改善調査（利用者票）'!T27="○",1,0)</f>
        <v>0</v>
      </c>
      <c r="V18" s="5">
        <f>IF('在宅生活改善調査（利用者票）'!U27="○",1,0)</f>
        <v>0</v>
      </c>
      <c r="W18" s="5">
        <f>IF('在宅生活改善調査（利用者票）'!V27="○",1,0)</f>
        <v>0</v>
      </c>
      <c r="X18" s="5">
        <f>IF('在宅生活改善調査（利用者票）'!W27="○",1,0)</f>
        <v>0</v>
      </c>
      <c r="Y18" s="5">
        <f>IF('在宅生活改善調査（利用者票）'!X27="○",1,0)</f>
        <v>0</v>
      </c>
      <c r="Z18" s="5">
        <f>IF('在宅生活改善調査（利用者票）'!Y27="○",1,0)</f>
        <v>0</v>
      </c>
      <c r="AA18" s="5">
        <f>IF('在宅生活改善調査（利用者票）'!Z27="○",1,0)</f>
        <v>0</v>
      </c>
      <c r="AB18" s="5">
        <f t="shared" si="2"/>
        <v>0</v>
      </c>
      <c r="AC18" s="5">
        <f>IF('在宅生活改善調査（利用者票）'!AA27="○",1,0)</f>
        <v>0</v>
      </c>
      <c r="AD18" s="5">
        <f>IF('在宅生活改善調査（利用者票）'!AB27="○",1,0)</f>
        <v>0</v>
      </c>
      <c r="AE18" s="5">
        <f>IF('在宅生活改善調査（利用者票）'!AC27="○",1,0)</f>
        <v>0</v>
      </c>
      <c r="AF18" s="5">
        <f>IF('在宅生活改善調査（利用者票）'!AD27="○",1,0)</f>
        <v>0</v>
      </c>
      <c r="AG18" s="5">
        <f>IF('在宅生活改善調査（利用者票）'!AE27="○",1,0)</f>
        <v>0</v>
      </c>
      <c r="AH18" s="5">
        <f>IF('在宅生活改善調査（利用者票）'!AF27="○",1,0)</f>
        <v>0</v>
      </c>
      <c r="AI18" s="5">
        <f>IF('在宅生活改善調査（利用者票）'!AG27="○",1,0)</f>
        <v>0</v>
      </c>
      <c r="AJ18" s="5">
        <f>IF('在宅生活改善調査（利用者票）'!AH27="○",1,0)</f>
        <v>0</v>
      </c>
      <c r="AK18" s="5">
        <f t="shared" si="3"/>
        <v>0</v>
      </c>
      <c r="AL18" s="5">
        <f>IF('在宅生活改善調査（利用者票）'!AI27="○",1,0)</f>
        <v>0</v>
      </c>
      <c r="AM18" s="5">
        <f>IF('在宅生活改善調査（利用者票）'!AJ27="○",1,0)</f>
        <v>0</v>
      </c>
      <c r="AN18" s="5">
        <f>IF('在宅生活改善調査（利用者票）'!AK27="○",1,0)</f>
        <v>0</v>
      </c>
      <c r="AO18" s="5">
        <f>IF('在宅生活改善調査（利用者票）'!AL27="○",1,0)</f>
        <v>0</v>
      </c>
      <c r="AP18" s="5">
        <f>IF('在宅生活改善調査（利用者票）'!AM27="○",1,0)</f>
        <v>0</v>
      </c>
      <c r="AQ18" s="5">
        <f>IF('在宅生活改善調査（利用者票）'!AN27="○",1,0)</f>
        <v>0</v>
      </c>
      <c r="AR18" s="5">
        <f>IF('在宅生活改善調査（利用者票）'!AO27="○",1,0)</f>
        <v>0</v>
      </c>
      <c r="AS18" s="5">
        <f>IF('在宅生活改善調査（利用者票）'!AP27="○",1,0)</f>
        <v>0</v>
      </c>
      <c r="AT18" s="5">
        <f>IF('在宅生活改善調査（利用者票）'!AQ27="○",1,0)</f>
        <v>0</v>
      </c>
      <c r="AU18" s="5">
        <f>IF('在宅生活改善調査（利用者票）'!AR27="○",1,0)</f>
        <v>0</v>
      </c>
      <c r="AV18" s="5">
        <f>IF('在宅生活改善調査（利用者票）'!AS27="○",1,0)</f>
        <v>0</v>
      </c>
      <c r="AW18" s="5">
        <f t="shared" si="4"/>
        <v>0</v>
      </c>
      <c r="AX18" s="5">
        <f>IF('在宅生活改善調査（利用者票）'!AT27="○",1,0)</f>
        <v>0</v>
      </c>
      <c r="AY18" s="5">
        <f>IF('在宅生活改善調査（利用者票）'!AU27="○",1,0)</f>
        <v>0</v>
      </c>
      <c r="AZ18" s="5">
        <f>IF('在宅生活改善調査（利用者票）'!AV27="○",1,0)</f>
        <v>0</v>
      </c>
      <c r="BA18" s="5">
        <f>IF('在宅生活改善調査（利用者票）'!AW27="○",1,0)</f>
        <v>0</v>
      </c>
      <c r="BB18" s="5">
        <f>IF('在宅生活改善調査（利用者票）'!AX27="○",1,0)</f>
        <v>0</v>
      </c>
      <c r="BC18" s="5">
        <f>IF('在宅生活改善調査（利用者票）'!AY27="○",1,0)</f>
        <v>0</v>
      </c>
      <c r="BD18" s="5">
        <f>IF('在宅生活改善調査（利用者票）'!AZ27="○",1,0)</f>
        <v>0</v>
      </c>
      <c r="BE18" s="5">
        <f>IF('在宅生活改善調査（利用者票）'!BA27="○",1,0)</f>
        <v>0</v>
      </c>
      <c r="BF18" s="5">
        <f>IF('在宅生活改善調査（利用者票）'!BB27="○",1,0)</f>
        <v>0</v>
      </c>
      <c r="BG18" s="5">
        <f>IF('在宅生活改善調査（利用者票）'!BC27="○",1,0)</f>
        <v>0</v>
      </c>
      <c r="BH18" s="5">
        <f>IF('在宅生活改善調査（利用者票）'!BD27="○",1,0)</f>
        <v>0</v>
      </c>
      <c r="BI18" s="5">
        <f>IF('在宅生活改善調査（利用者票）'!BE27="○",1,0)</f>
        <v>0</v>
      </c>
      <c r="BJ18" s="5">
        <f>IF('在宅生活改善調査（利用者票）'!BF27="○",1,0)</f>
        <v>0</v>
      </c>
      <c r="BK18" s="5">
        <f>IF('在宅生活改善調査（利用者票）'!BG27="○",1,0)</f>
        <v>0</v>
      </c>
      <c r="BL18" s="5">
        <f>IF('在宅生活改善調査（利用者票）'!BH27="○",1,0)</f>
        <v>0</v>
      </c>
      <c r="BM18" s="5">
        <f t="shared" si="5"/>
        <v>0</v>
      </c>
      <c r="BN18" s="5">
        <f>'在宅生活改善調査（利用者票）'!BI27</f>
        <v>0</v>
      </c>
      <c r="BO18" s="5">
        <f>IF('在宅生活改善調査（利用者票）'!BJ27="○",1,0)</f>
        <v>0</v>
      </c>
      <c r="BP18" s="5">
        <f>IF('在宅生活改善調査（利用者票）'!BK27="○",1,0)</f>
        <v>0</v>
      </c>
      <c r="BQ18" s="5">
        <f>IF('在宅生活改善調査（利用者票）'!BL27="○",1,0)</f>
        <v>0</v>
      </c>
      <c r="BR18" s="5">
        <f>IF('在宅生活改善調査（利用者票）'!BM27="○",1,0)</f>
        <v>0</v>
      </c>
      <c r="BS18" s="5">
        <f>IF('在宅生活改善調査（利用者票）'!BN27="○",1,0)</f>
        <v>0</v>
      </c>
      <c r="BT18" s="5">
        <f>IF('在宅生活改善調査（利用者票）'!BO27="○",1,0)</f>
        <v>0</v>
      </c>
      <c r="BU18" s="5">
        <f>IF('在宅生活改善調査（利用者票）'!BP27="○",1,0)</f>
        <v>0</v>
      </c>
      <c r="BV18" s="5">
        <f>IF('在宅生活改善調査（利用者票）'!BQ27="○",1,0)</f>
        <v>0</v>
      </c>
      <c r="BW18" s="5">
        <f>IF('在宅生活改善調査（利用者票）'!BR27="○",1,0)</f>
        <v>0</v>
      </c>
      <c r="BX18" s="5">
        <f>IF('在宅生活改善調査（利用者票）'!BS27="○",1,0)</f>
        <v>0</v>
      </c>
      <c r="BY18" s="5">
        <f>IF('在宅生活改善調査（利用者票）'!BT27="○",1,0)</f>
        <v>0</v>
      </c>
      <c r="BZ18" s="5">
        <f>IF('在宅生活改善調査（利用者票）'!BU27="○",1,0)</f>
        <v>0</v>
      </c>
      <c r="CA18" s="5">
        <f>IF('在宅生活改善調査（利用者票）'!BV27="○",1,0)</f>
        <v>0</v>
      </c>
      <c r="CB18" s="5">
        <f>IF('在宅生活改善調査（利用者票）'!BW27="○",1,0)</f>
        <v>0</v>
      </c>
      <c r="CC18" s="5">
        <f>IF('在宅生活改善調査（利用者票）'!BX27="○",1,0)</f>
        <v>0</v>
      </c>
      <c r="CD18" s="5">
        <f>IF('在宅生活改善調査（利用者票）'!BY27="○",1,0)</f>
        <v>0</v>
      </c>
      <c r="CE18" s="5">
        <f>IF('在宅生活改善調査（利用者票）'!BZ27="○",1,0)</f>
        <v>0</v>
      </c>
      <c r="CF18" s="5">
        <f>IF('在宅生活改善調査（利用者票）'!CA27="○",1,0)</f>
        <v>0</v>
      </c>
      <c r="CG18" s="5">
        <f>IF('在宅生活改善調査（利用者票）'!CB27="○",1,0)</f>
        <v>0</v>
      </c>
      <c r="CH18" s="5">
        <f t="shared" si="6"/>
        <v>0</v>
      </c>
      <c r="CI18" s="5">
        <f t="shared" si="7"/>
        <v>0</v>
      </c>
      <c r="CJ18" s="5">
        <f t="shared" si="8"/>
        <v>0</v>
      </c>
      <c r="CK18" s="5">
        <f t="shared" si="9"/>
        <v>0</v>
      </c>
      <c r="CL18" s="5">
        <f>'在宅生活改善調査（利用者票）'!CC27</f>
        <v>0</v>
      </c>
      <c r="CM18" s="5">
        <f>'在宅生活改善調査（利用者票）'!CD27</f>
        <v>0</v>
      </c>
      <c r="CN18" s="5">
        <f>'在宅生活改善調査（利用者票）'!CE27</f>
        <v>0</v>
      </c>
    </row>
    <row r="19" spans="1:92" x14ac:dyDescent="0.15">
      <c r="A19" s="5">
        <f>'在宅生活改善調査（利用者票）'!B28</f>
        <v>0</v>
      </c>
      <c r="B19" s="5">
        <f>'在宅生活改善調査（利用者票）'!C28</f>
        <v>0</v>
      </c>
      <c r="C19" s="5">
        <f>'在宅生活改善調査（利用者票）'!D28</f>
        <v>0</v>
      </c>
      <c r="D19" s="5">
        <f>IF('在宅生活改善調査（利用者票）'!E28="○",1,0)</f>
        <v>0</v>
      </c>
      <c r="E19" s="5">
        <f>IF('在宅生活改善調査（利用者票）'!F28="○",1,0)</f>
        <v>0</v>
      </c>
      <c r="F19" s="5">
        <f>IF('在宅生活改善調査（利用者票）'!G28="○",1,0)</f>
        <v>0</v>
      </c>
      <c r="G19" s="5">
        <f>IF('在宅生活改善調査（利用者票）'!H28="○",1,0)</f>
        <v>0</v>
      </c>
      <c r="H19" s="5">
        <f>IF('在宅生活改善調査（利用者票）'!I28="○",1,0)</f>
        <v>0</v>
      </c>
      <c r="I19" s="5">
        <f>IF('在宅生活改善調査（利用者票）'!J28="○",1,0)</f>
        <v>0</v>
      </c>
      <c r="J19" s="5">
        <f>IF('在宅生活改善調査（利用者票）'!K28="○",1,0)</f>
        <v>0</v>
      </c>
      <c r="K19" s="5">
        <f t="shared" si="0"/>
        <v>0</v>
      </c>
      <c r="L19" s="5">
        <f>IF('在宅生活改善調査（利用者票）'!L28="○",1,0)</f>
        <v>0</v>
      </c>
      <c r="M19" s="5">
        <f>IF('在宅生活改善調査（利用者票）'!M28="○",1,0)</f>
        <v>0</v>
      </c>
      <c r="N19" s="5">
        <f>IF('在宅生活改善調査（利用者票）'!N28="○",1,0)</f>
        <v>0</v>
      </c>
      <c r="O19" s="5">
        <f>IF('在宅生活改善調査（利用者票）'!O28="○",1,0)</f>
        <v>0</v>
      </c>
      <c r="P19" s="5">
        <f>IF('在宅生活改善調査（利用者票）'!P28="○",1,0)</f>
        <v>0</v>
      </c>
      <c r="Q19" s="5">
        <f>IF('在宅生活改善調査（利用者票）'!Q28="○",1,0)</f>
        <v>0</v>
      </c>
      <c r="R19" s="5">
        <f>IF('在宅生活改善調査（利用者票）'!R28="○",1,0)</f>
        <v>0</v>
      </c>
      <c r="S19" s="5">
        <f t="shared" si="1"/>
        <v>0</v>
      </c>
      <c r="T19" s="5">
        <f>IF('在宅生活改善調査（利用者票）'!S28="○",1,0)</f>
        <v>0</v>
      </c>
      <c r="U19" s="5">
        <f>IF('在宅生活改善調査（利用者票）'!T28="○",1,0)</f>
        <v>0</v>
      </c>
      <c r="V19" s="5">
        <f>IF('在宅生活改善調査（利用者票）'!U28="○",1,0)</f>
        <v>0</v>
      </c>
      <c r="W19" s="5">
        <f>IF('在宅生活改善調査（利用者票）'!V28="○",1,0)</f>
        <v>0</v>
      </c>
      <c r="X19" s="5">
        <f>IF('在宅生活改善調査（利用者票）'!W28="○",1,0)</f>
        <v>0</v>
      </c>
      <c r="Y19" s="5">
        <f>IF('在宅生活改善調査（利用者票）'!X28="○",1,0)</f>
        <v>0</v>
      </c>
      <c r="Z19" s="5">
        <f>IF('在宅生活改善調査（利用者票）'!Y28="○",1,0)</f>
        <v>0</v>
      </c>
      <c r="AA19" s="5">
        <f>IF('在宅生活改善調査（利用者票）'!Z28="○",1,0)</f>
        <v>0</v>
      </c>
      <c r="AB19" s="5">
        <f t="shared" si="2"/>
        <v>0</v>
      </c>
      <c r="AC19" s="5">
        <f>IF('在宅生活改善調査（利用者票）'!AA28="○",1,0)</f>
        <v>0</v>
      </c>
      <c r="AD19" s="5">
        <f>IF('在宅生活改善調査（利用者票）'!AB28="○",1,0)</f>
        <v>0</v>
      </c>
      <c r="AE19" s="5">
        <f>IF('在宅生活改善調査（利用者票）'!AC28="○",1,0)</f>
        <v>0</v>
      </c>
      <c r="AF19" s="5">
        <f>IF('在宅生活改善調査（利用者票）'!AD28="○",1,0)</f>
        <v>0</v>
      </c>
      <c r="AG19" s="5">
        <f>IF('在宅生活改善調査（利用者票）'!AE28="○",1,0)</f>
        <v>0</v>
      </c>
      <c r="AH19" s="5">
        <f>IF('在宅生活改善調査（利用者票）'!AF28="○",1,0)</f>
        <v>0</v>
      </c>
      <c r="AI19" s="5">
        <f>IF('在宅生活改善調査（利用者票）'!AG28="○",1,0)</f>
        <v>0</v>
      </c>
      <c r="AJ19" s="5">
        <f>IF('在宅生活改善調査（利用者票）'!AH28="○",1,0)</f>
        <v>0</v>
      </c>
      <c r="AK19" s="5">
        <f t="shared" si="3"/>
        <v>0</v>
      </c>
      <c r="AL19" s="5">
        <f>IF('在宅生活改善調査（利用者票）'!AI28="○",1,0)</f>
        <v>0</v>
      </c>
      <c r="AM19" s="5">
        <f>IF('在宅生活改善調査（利用者票）'!AJ28="○",1,0)</f>
        <v>0</v>
      </c>
      <c r="AN19" s="5">
        <f>IF('在宅生活改善調査（利用者票）'!AK28="○",1,0)</f>
        <v>0</v>
      </c>
      <c r="AO19" s="5">
        <f>IF('在宅生活改善調査（利用者票）'!AL28="○",1,0)</f>
        <v>0</v>
      </c>
      <c r="AP19" s="5">
        <f>IF('在宅生活改善調査（利用者票）'!AM28="○",1,0)</f>
        <v>0</v>
      </c>
      <c r="AQ19" s="5">
        <f>IF('在宅生活改善調査（利用者票）'!AN28="○",1,0)</f>
        <v>0</v>
      </c>
      <c r="AR19" s="5">
        <f>IF('在宅生活改善調査（利用者票）'!AO28="○",1,0)</f>
        <v>0</v>
      </c>
      <c r="AS19" s="5">
        <f>IF('在宅生活改善調査（利用者票）'!AP28="○",1,0)</f>
        <v>0</v>
      </c>
      <c r="AT19" s="5">
        <f>IF('在宅生活改善調査（利用者票）'!AQ28="○",1,0)</f>
        <v>0</v>
      </c>
      <c r="AU19" s="5">
        <f>IF('在宅生活改善調査（利用者票）'!AR28="○",1,0)</f>
        <v>0</v>
      </c>
      <c r="AV19" s="5">
        <f>IF('在宅生活改善調査（利用者票）'!AS28="○",1,0)</f>
        <v>0</v>
      </c>
      <c r="AW19" s="5">
        <f t="shared" si="4"/>
        <v>0</v>
      </c>
      <c r="AX19" s="5">
        <f>IF('在宅生活改善調査（利用者票）'!AT28="○",1,0)</f>
        <v>0</v>
      </c>
      <c r="AY19" s="5">
        <f>IF('在宅生活改善調査（利用者票）'!AU28="○",1,0)</f>
        <v>0</v>
      </c>
      <c r="AZ19" s="5">
        <f>IF('在宅生活改善調査（利用者票）'!AV28="○",1,0)</f>
        <v>0</v>
      </c>
      <c r="BA19" s="5">
        <f>IF('在宅生活改善調査（利用者票）'!AW28="○",1,0)</f>
        <v>0</v>
      </c>
      <c r="BB19" s="5">
        <f>IF('在宅生活改善調査（利用者票）'!AX28="○",1,0)</f>
        <v>0</v>
      </c>
      <c r="BC19" s="5">
        <f>IF('在宅生活改善調査（利用者票）'!AY28="○",1,0)</f>
        <v>0</v>
      </c>
      <c r="BD19" s="5">
        <f>IF('在宅生活改善調査（利用者票）'!AZ28="○",1,0)</f>
        <v>0</v>
      </c>
      <c r="BE19" s="5">
        <f>IF('在宅生活改善調査（利用者票）'!BA28="○",1,0)</f>
        <v>0</v>
      </c>
      <c r="BF19" s="5">
        <f>IF('在宅生活改善調査（利用者票）'!BB28="○",1,0)</f>
        <v>0</v>
      </c>
      <c r="BG19" s="5">
        <f>IF('在宅生活改善調査（利用者票）'!BC28="○",1,0)</f>
        <v>0</v>
      </c>
      <c r="BH19" s="5">
        <f>IF('在宅生活改善調査（利用者票）'!BD28="○",1,0)</f>
        <v>0</v>
      </c>
      <c r="BI19" s="5">
        <f>IF('在宅生活改善調査（利用者票）'!BE28="○",1,0)</f>
        <v>0</v>
      </c>
      <c r="BJ19" s="5">
        <f>IF('在宅生活改善調査（利用者票）'!BF28="○",1,0)</f>
        <v>0</v>
      </c>
      <c r="BK19" s="5">
        <f>IF('在宅生活改善調査（利用者票）'!BG28="○",1,0)</f>
        <v>0</v>
      </c>
      <c r="BL19" s="5">
        <f>IF('在宅生活改善調査（利用者票）'!BH28="○",1,0)</f>
        <v>0</v>
      </c>
      <c r="BM19" s="5">
        <f t="shared" si="5"/>
        <v>0</v>
      </c>
      <c r="BN19" s="5">
        <f>'在宅生活改善調査（利用者票）'!BI28</f>
        <v>0</v>
      </c>
      <c r="BO19" s="5">
        <f>IF('在宅生活改善調査（利用者票）'!BJ28="○",1,0)</f>
        <v>0</v>
      </c>
      <c r="BP19" s="5">
        <f>IF('在宅生活改善調査（利用者票）'!BK28="○",1,0)</f>
        <v>0</v>
      </c>
      <c r="BQ19" s="5">
        <f>IF('在宅生活改善調査（利用者票）'!BL28="○",1,0)</f>
        <v>0</v>
      </c>
      <c r="BR19" s="5">
        <f>IF('在宅生活改善調査（利用者票）'!BM28="○",1,0)</f>
        <v>0</v>
      </c>
      <c r="BS19" s="5">
        <f>IF('在宅生活改善調査（利用者票）'!BN28="○",1,0)</f>
        <v>0</v>
      </c>
      <c r="BT19" s="5">
        <f>IF('在宅生活改善調査（利用者票）'!BO28="○",1,0)</f>
        <v>0</v>
      </c>
      <c r="BU19" s="5">
        <f>IF('在宅生活改善調査（利用者票）'!BP28="○",1,0)</f>
        <v>0</v>
      </c>
      <c r="BV19" s="5">
        <f>IF('在宅生活改善調査（利用者票）'!BQ28="○",1,0)</f>
        <v>0</v>
      </c>
      <c r="BW19" s="5">
        <f>IF('在宅生活改善調査（利用者票）'!BR28="○",1,0)</f>
        <v>0</v>
      </c>
      <c r="BX19" s="5">
        <f>IF('在宅生活改善調査（利用者票）'!BS28="○",1,0)</f>
        <v>0</v>
      </c>
      <c r="BY19" s="5">
        <f>IF('在宅生活改善調査（利用者票）'!BT28="○",1,0)</f>
        <v>0</v>
      </c>
      <c r="BZ19" s="5">
        <f>IF('在宅生活改善調査（利用者票）'!BU28="○",1,0)</f>
        <v>0</v>
      </c>
      <c r="CA19" s="5">
        <f>IF('在宅生活改善調査（利用者票）'!BV28="○",1,0)</f>
        <v>0</v>
      </c>
      <c r="CB19" s="5">
        <f>IF('在宅生活改善調査（利用者票）'!BW28="○",1,0)</f>
        <v>0</v>
      </c>
      <c r="CC19" s="5">
        <f>IF('在宅生活改善調査（利用者票）'!BX28="○",1,0)</f>
        <v>0</v>
      </c>
      <c r="CD19" s="5">
        <f>IF('在宅生活改善調査（利用者票）'!BY28="○",1,0)</f>
        <v>0</v>
      </c>
      <c r="CE19" s="5">
        <f>IF('在宅生活改善調査（利用者票）'!BZ28="○",1,0)</f>
        <v>0</v>
      </c>
      <c r="CF19" s="5">
        <f>IF('在宅生活改善調査（利用者票）'!CA28="○",1,0)</f>
        <v>0</v>
      </c>
      <c r="CG19" s="5">
        <f>IF('在宅生活改善調査（利用者票）'!CB28="○",1,0)</f>
        <v>0</v>
      </c>
      <c r="CH19" s="5">
        <f t="shared" si="6"/>
        <v>0</v>
      </c>
      <c r="CI19" s="5">
        <f t="shared" si="7"/>
        <v>0</v>
      </c>
      <c r="CJ19" s="5">
        <f t="shared" si="8"/>
        <v>0</v>
      </c>
      <c r="CK19" s="5">
        <f t="shared" si="9"/>
        <v>0</v>
      </c>
      <c r="CL19" s="5">
        <f>'在宅生活改善調査（利用者票）'!CC28</f>
        <v>0</v>
      </c>
      <c r="CM19" s="5">
        <f>'在宅生活改善調査（利用者票）'!CD28</f>
        <v>0</v>
      </c>
      <c r="CN19" s="5">
        <f>'在宅生活改善調査（利用者票）'!CE28</f>
        <v>0</v>
      </c>
    </row>
    <row r="20" spans="1:92" x14ac:dyDescent="0.15">
      <c r="A20" s="5">
        <f>'在宅生活改善調査（利用者票）'!B29</f>
        <v>0</v>
      </c>
      <c r="B20" s="5">
        <f>'在宅生活改善調査（利用者票）'!C29</f>
        <v>0</v>
      </c>
      <c r="C20" s="5">
        <f>'在宅生活改善調査（利用者票）'!D29</f>
        <v>0</v>
      </c>
      <c r="D20" s="5">
        <f>IF('在宅生活改善調査（利用者票）'!E29="○",1,0)</f>
        <v>0</v>
      </c>
      <c r="E20" s="5">
        <f>IF('在宅生活改善調査（利用者票）'!F29="○",1,0)</f>
        <v>0</v>
      </c>
      <c r="F20" s="5">
        <f>IF('在宅生活改善調査（利用者票）'!G29="○",1,0)</f>
        <v>0</v>
      </c>
      <c r="G20" s="5">
        <f>IF('在宅生活改善調査（利用者票）'!H29="○",1,0)</f>
        <v>0</v>
      </c>
      <c r="H20" s="5">
        <f>IF('在宅生活改善調査（利用者票）'!I29="○",1,0)</f>
        <v>0</v>
      </c>
      <c r="I20" s="5">
        <f>IF('在宅生活改善調査（利用者票）'!J29="○",1,0)</f>
        <v>0</v>
      </c>
      <c r="J20" s="5">
        <f>IF('在宅生活改善調査（利用者票）'!K29="○",1,0)</f>
        <v>0</v>
      </c>
      <c r="K20" s="5">
        <f t="shared" ref="K20:K35" si="10">SUM(D20:J20)</f>
        <v>0</v>
      </c>
      <c r="L20" s="5">
        <f>IF('在宅生活改善調査（利用者票）'!L29="○",1,0)</f>
        <v>0</v>
      </c>
      <c r="M20" s="5">
        <f>IF('在宅生活改善調査（利用者票）'!M29="○",1,0)</f>
        <v>0</v>
      </c>
      <c r="N20" s="5">
        <f>IF('在宅生活改善調査（利用者票）'!N29="○",1,0)</f>
        <v>0</v>
      </c>
      <c r="O20" s="5">
        <f>IF('在宅生活改善調査（利用者票）'!O29="○",1,0)</f>
        <v>0</v>
      </c>
      <c r="P20" s="5">
        <f>IF('在宅生活改善調査（利用者票）'!P29="○",1,0)</f>
        <v>0</v>
      </c>
      <c r="Q20" s="5">
        <f>IF('在宅生活改善調査（利用者票）'!Q29="○",1,0)</f>
        <v>0</v>
      </c>
      <c r="R20" s="5">
        <f>IF('在宅生活改善調査（利用者票）'!R29="○",1,0)</f>
        <v>0</v>
      </c>
      <c r="S20" s="5">
        <f t="shared" ref="S20:S35" si="11">SUM(L20:R20)</f>
        <v>0</v>
      </c>
      <c r="T20" s="5">
        <f>IF('在宅生活改善調査（利用者票）'!S29="○",1,0)</f>
        <v>0</v>
      </c>
      <c r="U20" s="5">
        <f>IF('在宅生活改善調査（利用者票）'!T29="○",1,0)</f>
        <v>0</v>
      </c>
      <c r="V20" s="5">
        <f>IF('在宅生活改善調査（利用者票）'!U29="○",1,0)</f>
        <v>0</v>
      </c>
      <c r="W20" s="5">
        <f>IF('在宅生活改善調査（利用者票）'!V29="○",1,0)</f>
        <v>0</v>
      </c>
      <c r="X20" s="5">
        <f>IF('在宅生活改善調査（利用者票）'!W29="○",1,0)</f>
        <v>0</v>
      </c>
      <c r="Y20" s="5">
        <f>IF('在宅生活改善調査（利用者票）'!X29="○",1,0)</f>
        <v>0</v>
      </c>
      <c r="Z20" s="5">
        <f>IF('在宅生活改善調査（利用者票）'!Y29="○",1,0)</f>
        <v>0</v>
      </c>
      <c r="AA20" s="5">
        <f>IF('在宅生活改善調査（利用者票）'!Z29="○",1,0)</f>
        <v>0</v>
      </c>
      <c r="AB20" s="5">
        <f t="shared" ref="AB20:AB35" si="12">SUM(T20:AA20)</f>
        <v>0</v>
      </c>
      <c r="AC20" s="5">
        <f>IF('在宅生活改善調査（利用者票）'!AA29="○",1,0)</f>
        <v>0</v>
      </c>
      <c r="AD20" s="5">
        <f>IF('在宅生活改善調査（利用者票）'!AB29="○",1,0)</f>
        <v>0</v>
      </c>
      <c r="AE20" s="5">
        <f>IF('在宅生活改善調査（利用者票）'!AC29="○",1,0)</f>
        <v>0</v>
      </c>
      <c r="AF20" s="5">
        <f>IF('在宅生活改善調査（利用者票）'!AD29="○",1,0)</f>
        <v>0</v>
      </c>
      <c r="AG20" s="5">
        <f>IF('在宅生活改善調査（利用者票）'!AE29="○",1,0)</f>
        <v>0</v>
      </c>
      <c r="AH20" s="5">
        <f>IF('在宅生活改善調査（利用者票）'!AF29="○",1,0)</f>
        <v>0</v>
      </c>
      <c r="AI20" s="5">
        <f>IF('在宅生活改善調査（利用者票）'!AG29="○",1,0)</f>
        <v>0</v>
      </c>
      <c r="AJ20" s="5">
        <f>IF('在宅生活改善調査（利用者票）'!AH29="○",1,0)</f>
        <v>0</v>
      </c>
      <c r="AK20" s="5">
        <f t="shared" ref="AK20:AK35" si="13">SUM(AC20:AJ20)</f>
        <v>0</v>
      </c>
      <c r="AL20" s="5">
        <f>IF('在宅生活改善調査（利用者票）'!AI29="○",1,0)</f>
        <v>0</v>
      </c>
      <c r="AM20" s="5">
        <f>IF('在宅生活改善調査（利用者票）'!AJ29="○",1,0)</f>
        <v>0</v>
      </c>
      <c r="AN20" s="5">
        <f>IF('在宅生活改善調査（利用者票）'!AK29="○",1,0)</f>
        <v>0</v>
      </c>
      <c r="AO20" s="5">
        <f>IF('在宅生活改善調査（利用者票）'!AL29="○",1,0)</f>
        <v>0</v>
      </c>
      <c r="AP20" s="5">
        <f>IF('在宅生活改善調査（利用者票）'!AM29="○",1,0)</f>
        <v>0</v>
      </c>
      <c r="AQ20" s="5">
        <f>IF('在宅生活改善調査（利用者票）'!AN29="○",1,0)</f>
        <v>0</v>
      </c>
      <c r="AR20" s="5">
        <f>IF('在宅生活改善調査（利用者票）'!AO29="○",1,0)</f>
        <v>0</v>
      </c>
      <c r="AS20" s="5">
        <f>IF('在宅生活改善調査（利用者票）'!AP29="○",1,0)</f>
        <v>0</v>
      </c>
      <c r="AT20" s="5">
        <f>IF('在宅生活改善調査（利用者票）'!AQ29="○",1,0)</f>
        <v>0</v>
      </c>
      <c r="AU20" s="5">
        <f>IF('在宅生活改善調査（利用者票）'!AR29="○",1,0)</f>
        <v>0</v>
      </c>
      <c r="AV20" s="5">
        <f>IF('在宅生活改善調査（利用者票）'!AS29="○",1,0)</f>
        <v>0</v>
      </c>
      <c r="AW20" s="5">
        <f t="shared" ref="AW20:AW35" si="14">SUM(AL20:AV20)</f>
        <v>0</v>
      </c>
      <c r="AX20" s="5">
        <f>IF('在宅生活改善調査（利用者票）'!AT29="○",1,0)</f>
        <v>0</v>
      </c>
      <c r="AY20" s="5">
        <f>IF('在宅生活改善調査（利用者票）'!AU29="○",1,0)</f>
        <v>0</v>
      </c>
      <c r="AZ20" s="5">
        <f>IF('在宅生活改善調査（利用者票）'!AV29="○",1,0)</f>
        <v>0</v>
      </c>
      <c r="BA20" s="5">
        <f>IF('在宅生活改善調査（利用者票）'!AW29="○",1,0)</f>
        <v>0</v>
      </c>
      <c r="BB20" s="5">
        <f>IF('在宅生活改善調査（利用者票）'!AX29="○",1,0)</f>
        <v>0</v>
      </c>
      <c r="BC20" s="5">
        <f>IF('在宅生活改善調査（利用者票）'!AY29="○",1,0)</f>
        <v>0</v>
      </c>
      <c r="BD20" s="5">
        <f>IF('在宅生活改善調査（利用者票）'!AZ29="○",1,0)</f>
        <v>0</v>
      </c>
      <c r="BE20" s="5">
        <f>IF('在宅生活改善調査（利用者票）'!BA29="○",1,0)</f>
        <v>0</v>
      </c>
      <c r="BF20" s="5">
        <f>IF('在宅生活改善調査（利用者票）'!BB29="○",1,0)</f>
        <v>0</v>
      </c>
      <c r="BG20" s="5">
        <f>IF('在宅生活改善調査（利用者票）'!BC29="○",1,0)</f>
        <v>0</v>
      </c>
      <c r="BH20" s="5">
        <f>IF('在宅生活改善調査（利用者票）'!BD29="○",1,0)</f>
        <v>0</v>
      </c>
      <c r="BI20" s="5">
        <f>IF('在宅生活改善調査（利用者票）'!BE29="○",1,0)</f>
        <v>0</v>
      </c>
      <c r="BJ20" s="5">
        <f>IF('在宅生活改善調査（利用者票）'!BF29="○",1,0)</f>
        <v>0</v>
      </c>
      <c r="BK20" s="5">
        <f>IF('在宅生活改善調査（利用者票）'!BG29="○",1,0)</f>
        <v>0</v>
      </c>
      <c r="BL20" s="5">
        <f>IF('在宅生活改善調査（利用者票）'!BH29="○",1,0)</f>
        <v>0</v>
      </c>
      <c r="BM20" s="5">
        <f t="shared" ref="BM20:BM35" si="15">SUM(AX20:BL20)</f>
        <v>0</v>
      </c>
      <c r="BN20" s="5">
        <f>'在宅生活改善調査（利用者票）'!BI29</f>
        <v>0</v>
      </c>
      <c r="BO20" s="5">
        <f>IF('在宅生活改善調査（利用者票）'!BJ29="○",1,0)</f>
        <v>0</v>
      </c>
      <c r="BP20" s="5">
        <f>IF('在宅生活改善調査（利用者票）'!BK29="○",1,0)</f>
        <v>0</v>
      </c>
      <c r="BQ20" s="5">
        <f>IF('在宅生活改善調査（利用者票）'!BL29="○",1,0)</f>
        <v>0</v>
      </c>
      <c r="BR20" s="5">
        <f>IF('在宅生活改善調査（利用者票）'!BM29="○",1,0)</f>
        <v>0</v>
      </c>
      <c r="BS20" s="5">
        <f>IF('在宅生活改善調査（利用者票）'!BN29="○",1,0)</f>
        <v>0</v>
      </c>
      <c r="BT20" s="5">
        <f>IF('在宅生活改善調査（利用者票）'!BO29="○",1,0)</f>
        <v>0</v>
      </c>
      <c r="BU20" s="5">
        <f>IF('在宅生活改善調査（利用者票）'!BP29="○",1,0)</f>
        <v>0</v>
      </c>
      <c r="BV20" s="5">
        <f>IF('在宅生活改善調査（利用者票）'!BQ29="○",1,0)</f>
        <v>0</v>
      </c>
      <c r="BW20" s="5">
        <f>IF('在宅生活改善調査（利用者票）'!BR29="○",1,0)</f>
        <v>0</v>
      </c>
      <c r="BX20" s="5">
        <f>IF('在宅生活改善調査（利用者票）'!BS29="○",1,0)</f>
        <v>0</v>
      </c>
      <c r="BY20" s="5">
        <f>IF('在宅生活改善調査（利用者票）'!BT29="○",1,0)</f>
        <v>0</v>
      </c>
      <c r="BZ20" s="5">
        <f>IF('在宅生活改善調査（利用者票）'!BU29="○",1,0)</f>
        <v>0</v>
      </c>
      <c r="CA20" s="5">
        <f>IF('在宅生活改善調査（利用者票）'!BV29="○",1,0)</f>
        <v>0</v>
      </c>
      <c r="CB20" s="5">
        <f>IF('在宅生活改善調査（利用者票）'!BW29="○",1,0)</f>
        <v>0</v>
      </c>
      <c r="CC20" s="5">
        <f>IF('在宅生活改善調査（利用者票）'!BX29="○",1,0)</f>
        <v>0</v>
      </c>
      <c r="CD20" s="5">
        <f>IF('在宅生活改善調査（利用者票）'!BY29="○",1,0)</f>
        <v>0</v>
      </c>
      <c r="CE20" s="5">
        <f>IF('在宅生活改善調査（利用者票）'!BZ29="○",1,0)</f>
        <v>0</v>
      </c>
      <c r="CF20" s="5">
        <f>IF('在宅生活改善調査（利用者票）'!CA29="○",1,0)</f>
        <v>0</v>
      </c>
      <c r="CG20" s="5">
        <f>IF('在宅生活改善調査（利用者票）'!CB29="○",1,0)</f>
        <v>0</v>
      </c>
      <c r="CH20" s="5">
        <f t="shared" ref="CH20:CH35" si="16">SUM(BO20:BY20)</f>
        <v>0</v>
      </c>
      <c r="CI20" s="5">
        <f t="shared" ref="CI20:CI35" si="17">SUM(BZ20:CF20)</f>
        <v>0</v>
      </c>
      <c r="CJ20" s="5">
        <f t="shared" ref="CJ20:CJ35" si="18">SUM(BZ20:CG20)</f>
        <v>0</v>
      </c>
      <c r="CK20" s="5">
        <f t="shared" ref="CK20:CK35" si="19">SUM(BO20:CG20)</f>
        <v>0</v>
      </c>
      <c r="CL20" s="5">
        <f>'在宅生活改善調査（利用者票）'!CC29</f>
        <v>0</v>
      </c>
      <c r="CM20" s="5">
        <f>'在宅生活改善調査（利用者票）'!CD29</f>
        <v>0</v>
      </c>
      <c r="CN20" s="5">
        <f>'在宅生活改善調査（利用者票）'!CE29</f>
        <v>0</v>
      </c>
    </row>
    <row r="21" spans="1:92" x14ac:dyDescent="0.15">
      <c r="A21" s="5">
        <f>'在宅生活改善調査（利用者票）'!B30</f>
        <v>0</v>
      </c>
      <c r="B21" s="5">
        <f>'在宅生活改善調査（利用者票）'!C30</f>
        <v>0</v>
      </c>
      <c r="C21" s="5">
        <f>'在宅生活改善調査（利用者票）'!D30</f>
        <v>0</v>
      </c>
      <c r="D21" s="5">
        <f>IF('在宅生活改善調査（利用者票）'!E30="○",1,0)</f>
        <v>0</v>
      </c>
      <c r="E21" s="5">
        <f>IF('在宅生活改善調査（利用者票）'!F30="○",1,0)</f>
        <v>0</v>
      </c>
      <c r="F21" s="5">
        <f>IF('在宅生活改善調査（利用者票）'!G30="○",1,0)</f>
        <v>0</v>
      </c>
      <c r="G21" s="5">
        <f>IF('在宅生活改善調査（利用者票）'!H30="○",1,0)</f>
        <v>0</v>
      </c>
      <c r="H21" s="5">
        <f>IF('在宅生活改善調査（利用者票）'!I30="○",1,0)</f>
        <v>0</v>
      </c>
      <c r="I21" s="5">
        <f>IF('在宅生活改善調査（利用者票）'!J30="○",1,0)</f>
        <v>0</v>
      </c>
      <c r="J21" s="5">
        <f>IF('在宅生活改善調査（利用者票）'!K30="○",1,0)</f>
        <v>0</v>
      </c>
      <c r="K21" s="5">
        <f t="shared" si="10"/>
        <v>0</v>
      </c>
      <c r="L21" s="5">
        <f>IF('在宅生活改善調査（利用者票）'!L30="○",1,0)</f>
        <v>0</v>
      </c>
      <c r="M21" s="5">
        <f>IF('在宅生活改善調査（利用者票）'!M30="○",1,0)</f>
        <v>0</v>
      </c>
      <c r="N21" s="5">
        <f>IF('在宅生活改善調査（利用者票）'!N30="○",1,0)</f>
        <v>0</v>
      </c>
      <c r="O21" s="5">
        <f>IF('在宅生活改善調査（利用者票）'!O30="○",1,0)</f>
        <v>0</v>
      </c>
      <c r="P21" s="5">
        <f>IF('在宅生活改善調査（利用者票）'!P30="○",1,0)</f>
        <v>0</v>
      </c>
      <c r="Q21" s="5">
        <f>IF('在宅生活改善調査（利用者票）'!Q30="○",1,0)</f>
        <v>0</v>
      </c>
      <c r="R21" s="5">
        <f>IF('在宅生活改善調査（利用者票）'!R30="○",1,0)</f>
        <v>0</v>
      </c>
      <c r="S21" s="5">
        <f t="shared" si="11"/>
        <v>0</v>
      </c>
      <c r="T21" s="5">
        <f>IF('在宅生活改善調査（利用者票）'!S30="○",1,0)</f>
        <v>0</v>
      </c>
      <c r="U21" s="5">
        <f>IF('在宅生活改善調査（利用者票）'!T30="○",1,0)</f>
        <v>0</v>
      </c>
      <c r="V21" s="5">
        <f>IF('在宅生活改善調査（利用者票）'!U30="○",1,0)</f>
        <v>0</v>
      </c>
      <c r="W21" s="5">
        <f>IF('在宅生活改善調査（利用者票）'!V30="○",1,0)</f>
        <v>0</v>
      </c>
      <c r="X21" s="5">
        <f>IF('在宅生活改善調査（利用者票）'!W30="○",1,0)</f>
        <v>0</v>
      </c>
      <c r="Y21" s="5">
        <f>IF('在宅生活改善調査（利用者票）'!X30="○",1,0)</f>
        <v>0</v>
      </c>
      <c r="Z21" s="5">
        <f>IF('在宅生活改善調査（利用者票）'!Y30="○",1,0)</f>
        <v>0</v>
      </c>
      <c r="AA21" s="5">
        <f>IF('在宅生活改善調査（利用者票）'!Z30="○",1,0)</f>
        <v>0</v>
      </c>
      <c r="AB21" s="5">
        <f t="shared" si="12"/>
        <v>0</v>
      </c>
      <c r="AC21" s="5">
        <f>IF('在宅生活改善調査（利用者票）'!AA30="○",1,0)</f>
        <v>0</v>
      </c>
      <c r="AD21" s="5">
        <f>IF('在宅生活改善調査（利用者票）'!AB30="○",1,0)</f>
        <v>0</v>
      </c>
      <c r="AE21" s="5">
        <f>IF('在宅生活改善調査（利用者票）'!AC30="○",1,0)</f>
        <v>0</v>
      </c>
      <c r="AF21" s="5">
        <f>IF('在宅生活改善調査（利用者票）'!AD30="○",1,0)</f>
        <v>0</v>
      </c>
      <c r="AG21" s="5">
        <f>IF('在宅生活改善調査（利用者票）'!AE30="○",1,0)</f>
        <v>0</v>
      </c>
      <c r="AH21" s="5">
        <f>IF('在宅生活改善調査（利用者票）'!AF30="○",1,0)</f>
        <v>0</v>
      </c>
      <c r="AI21" s="5">
        <f>IF('在宅生活改善調査（利用者票）'!AG30="○",1,0)</f>
        <v>0</v>
      </c>
      <c r="AJ21" s="5">
        <f>IF('在宅生活改善調査（利用者票）'!AH30="○",1,0)</f>
        <v>0</v>
      </c>
      <c r="AK21" s="5">
        <f t="shared" si="13"/>
        <v>0</v>
      </c>
      <c r="AL21" s="5">
        <f>IF('在宅生活改善調査（利用者票）'!AI30="○",1,0)</f>
        <v>0</v>
      </c>
      <c r="AM21" s="5">
        <f>IF('在宅生活改善調査（利用者票）'!AJ30="○",1,0)</f>
        <v>0</v>
      </c>
      <c r="AN21" s="5">
        <f>IF('在宅生活改善調査（利用者票）'!AK30="○",1,0)</f>
        <v>0</v>
      </c>
      <c r="AO21" s="5">
        <f>IF('在宅生活改善調査（利用者票）'!AL30="○",1,0)</f>
        <v>0</v>
      </c>
      <c r="AP21" s="5">
        <f>IF('在宅生活改善調査（利用者票）'!AM30="○",1,0)</f>
        <v>0</v>
      </c>
      <c r="AQ21" s="5">
        <f>IF('在宅生活改善調査（利用者票）'!AN30="○",1,0)</f>
        <v>0</v>
      </c>
      <c r="AR21" s="5">
        <f>IF('在宅生活改善調査（利用者票）'!AO30="○",1,0)</f>
        <v>0</v>
      </c>
      <c r="AS21" s="5">
        <f>IF('在宅生活改善調査（利用者票）'!AP30="○",1,0)</f>
        <v>0</v>
      </c>
      <c r="AT21" s="5">
        <f>IF('在宅生活改善調査（利用者票）'!AQ30="○",1,0)</f>
        <v>0</v>
      </c>
      <c r="AU21" s="5">
        <f>IF('在宅生活改善調査（利用者票）'!AR30="○",1,0)</f>
        <v>0</v>
      </c>
      <c r="AV21" s="5">
        <f>IF('在宅生活改善調査（利用者票）'!AS30="○",1,0)</f>
        <v>0</v>
      </c>
      <c r="AW21" s="5">
        <f t="shared" si="14"/>
        <v>0</v>
      </c>
      <c r="AX21" s="5">
        <f>IF('在宅生活改善調査（利用者票）'!AT30="○",1,0)</f>
        <v>0</v>
      </c>
      <c r="AY21" s="5">
        <f>IF('在宅生活改善調査（利用者票）'!AU30="○",1,0)</f>
        <v>0</v>
      </c>
      <c r="AZ21" s="5">
        <f>IF('在宅生活改善調査（利用者票）'!AV30="○",1,0)</f>
        <v>0</v>
      </c>
      <c r="BA21" s="5">
        <f>IF('在宅生活改善調査（利用者票）'!AW30="○",1,0)</f>
        <v>0</v>
      </c>
      <c r="BB21" s="5">
        <f>IF('在宅生活改善調査（利用者票）'!AX30="○",1,0)</f>
        <v>0</v>
      </c>
      <c r="BC21" s="5">
        <f>IF('在宅生活改善調査（利用者票）'!AY30="○",1,0)</f>
        <v>0</v>
      </c>
      <c r="BD21" s="5">
        <f>IF('在宅生活改善調査（利用者票）'!AZ30="○",1,0)</f>
        <v>0</v>
      </c>
      <c r="BE21" s="5">
        <f>IF('在宅生活改善調査（利用者票）'!BA30="○",1,0)</f>
        <v>0</v>
      </c>
      <c r="BF21" s="5">
        <f>IF('在宅生活改善調査（利用者票）'!BB30="○",1,0)</f>
        <v>0</v>
      </c>
      <c r="BG21" s="5">
        <f>IF('在宅生活改善調査（利用者票）'!BC30="○",1,0)</f>
        <v>0</v>
      </c>
      <c r="BH21" s="5">
        <f>IF('在宅生活改善調査（利用者票）'!BD30="○",1,0)</f>
        <v>0</v>
      </c>
      <c r="BI21" s="5">
        <f>IF('在宅生活改善調査（利用者票）'!BE30="○",1,0)</f>
        <v>0</v>
      </c>
      <c r="BJ21" s="5">
        <f>IF('在宅生活改善調査（利用者票）'!BF30="○",1,0)</f>
        <v>0</v>
      </c>
      <c r="BK21" s="5">
        <f>IF('在宅生活改善調査（利用者票）'!BG30="○",1,0)</f>
        <v>0</v>
      </c>
      <c r="BL21" s="5">
        <f>IF('在宅生活改善調査（利用者票）'!BH30="○",1,0)</f>
        <v>0</v>
      </c>
      <c r="BM21" s="5">
        <f t="shared" si="15"/>
        <v>0</v>
      </c>
      <c r="BN21" s="5">
        <f>'在宅生活改善調査（利用者票）'!BI30</f>
        <v>0</v>
      </c>
      <c r="BO21" s="5">
        <f>IF('在宅生活改善調査（利用者票）'!BJ30="○",1,0)</f>
        <v>0</v>
      </c>
      <c r="BP21" s="5">
        <f>IF('在宅生活改善調査（利用者票）'!BK30="○",1,0)</f>
        <v>0</v>
      </c>
      <c r="BQ21" s="5">
        <f>IF('在宅生活改善調査（利用者票）'!BL30="○",1,0)</f>
        <v>0</v>
      </c>
      <c r="BR21" s="5">
        <f>IF('在宅生活改善調査（利用者票）'!BM30="○",1,0)</f>
        <v>0</v>
      </c>
      <c r="BS21" s="5">
        <f>IF('在宅生活改善調査（利用者票）'!BN30="○",1,0)</f>
        <v>0</v>
      </c>
      <c r="BT21" s="5">
        <f>IF('在宅生活改善調査（利用者票）'!BO30="○",1,0)</f>
        <v>0</v>
      </c>
      <c r="BU21" s="5">
        <f>IF('在宅生活改善調査（利用者票）'!BP30="○",1,0)</f>
        <v>0</v>
      </c>
      <c r="BV21" s="5">
        <f>IF('在宅生活改善調査（利用者票）'!BQ30="○",1,0)</f>
        <v>0</v>
      </c>
      <c r="BW21" s="5">
        <f>IF('在宅生活改善調査（利用者票）'!BR30="○",1,0)</f>
        <v>0</v>
      </c>
      <c r="BX21" s="5">
        <f>IF('在宅生活改善調査（利用者票）'!BS30="○",1,0)</f>
        <v>0</v>
      </c>
      <c r="BY21" s="5">
        <f>IF('在宅生活改善調査（利用者票）'!BT30="○",1,0)</f>
        <v>0</v>
      </c>
      <c r="BZ21" s="5">
        <f>IF('在宅生活改善調査（利用者票）'!BU30="○",1,0)</f>
        <v>0</v>
      </c>
      <c r="CA21" s="5">
        <f>IF('在宅生活改善調査（利用者票）'!BV30="○",1,0)</f>
        <v>0</v>
      </c>
      <c r="CB21" s="5">
        <f>IF('在宅生活改善調査（利用者票）'!BW30="○",1,0)</f>
        <v>0</v>
      </c>
      <c r="CC21" s="5">
        <f>IF('在宅生活改善調査（利用者票）'!BX30="○",1,0)</f>
        <v>0</v>
      </c>
      <c r="CD21" s="5">
        <f>IF('在宅生活改善調査（利用者票）'!BY30="○",1,0)</f>
        <v>0</v>
      </c>
      <c r="CE21" s="5">
        <f>IF('在宅生活改善調査（利用者票）'!BZ30="○",1,0)</f>
        <v>0</v>
      </c>
      <c r="CF21" s="5">
        <f>IF('在宅生活改善調査（利用者票）'!CA30="○",1,0)</f>
        <v>0</v>
      </c>
      <c r="CG21" s="5">
        <f>IF('在宅生活改善調査（利用者票）'!CB30="○",1,0)</f>
        <v>0</v>
      </c>
      <c r="CH21" s="5">
        <f t="shared" si="16"/>
        <v>0</v>
      </c>
      <c r="CI21" s="5">
        <f t="shared" si="17"/>
        <v>0</v>
      </c>
      <c r="CJ21" s="5">
        <f t="shared" si="18"/>
        <v>0</v>
      </c>
      <c r="CK21" s="5">
        <f t="shared" si="19"/>
        <v>0</v>
      </c>
      <c r="CL21" s="5">
        <f>'在宅生活改善調査（利用者票）'!CC30</f>
        <v>0</v>
      </c>
      <c r="CM21" s="5">
        <f>'在宅生活改善調査（利用者票）'!CD30</f>
        <v>0</v>
      </c>
      <c r="CN21" s="5">
        <f>'在宅生活改善調査（利用者票）'!CE30</f>
        <v>0</v>
      </c>
    </row>
    <row r="22" spans="1:92" x14ac:dyDescent="0.15">
      <c r="A22" s="5">
        <f>'在宅生活改善調査（利用者票）'!B31</f>
        <v>0</v>
      </c>
      <c r="B22" s="5">
        <f>'在宅生活改善調査（利用者票）'!C31</f>
        <v>0</v>
      </c>
      <c r="C22" s="5">
        <f>'在宅生活改善調査（利用者票）'!D31</f>
        <v>0</v>
      </c>
      <c r="D22" s="5">
        <f>IF('在宅生活改善調査（利用者票）'!E31="○",1,0)</f>
        <v>0</v>
      </c>
      <c r="E22" s="5">
        <f>IF('在宅生活改善調査（利用者票）'!F31="○",1,0)</f>
        <v>0</v>
      </c>
      <c r="F22" s="5">
        <f>IF('在宅生活改善調査（利用者票）'!G31="○",1,0)</f>
        <v>0</v>
      </c>
      <c r="G22" s="5">
        <f>IF('在宅生活改善調査（利用者票）'!H31="○",1,0)</f>
        <v>0</v>
      </c>
      <c r="H22" s="5">
        <f>IF('在宅生活改善調査（利用者票）'!I31="○",1,0)</f>
        <v>0</v>
      </c>
      <c r="I22" s="5">
        <f>IF('在宅生活改善調査（利用者票）'!J31="○",1,0)</f>
        <v>0</v>
      </c>
      <c r="J22" s="5">
        <f>IF('在宅生活改善調査（利用者票）'!K31="○",1,0)</f>
        <v>0</v>
      </c>
      <c r="K22" s="5">
        <f t="shared" si="10"/>
        <v>0</v>
      </c>
      <c r="L22" s="5">
        <f>IF('在宅生活改善調査（利用者票）'!L31="○",1,0)</f>
        <v>0</v>
      </c>
      <c r="M22" s="5">
        <f>IF('在宅生活改善調査（利用者票）'!M31="○",1,0)</f>
        <v>0</v>
      </c>
      <c r="N22" s="5">
        <f>IF('在宅生活改善調査（利用者票）'!N31="○",1,0)</f>
        <v>0</v>
      </c>
      <c r="O22" s="5">
        <f>IF('在宅生活改善調査（利用者票）'!O31="○",1,0)</f>
        <v>0</v>
      </c>
      <c r="P22" s="5">
        <f>IF('在宅生活改善調査（利用者票）'!P31="○",1,0)</f>
        <v>0</v>
      </c>
      <c r="Q22" s="5">
        <f>IF('在宅生活改善調査（利用者票）'!Q31="○",1,0)</f>
        <v>0</v>
      </c>
      <c r="R22" s="5">
        <f>IF('在宅生活改善調査（利用者票）'!R31="○",1,0)</f>
        <v>0</v>
      </c>
      <c r="S22" s="5">
        <f t="shared" si="11"/>
        <v>0</v>
      </c>
      <c r="T22" s="5">
        <f>IF('在宅生活改善調査（利用者票）'!S31="○",1,0)</f>
        <v>0</v>
      </c>
      <c r="U22" s="5">
        <f>IF('在宅生活改善調査（利用者票）'!T31="○",1,0)</f>
        <v>0</v>
      </c>
      <c r="V22" s="5">
        <f>IF('在宅生活改善調査（利用者票）'!U31="○",1,0)</f>
        <v>0</v>
      </c>
      <c r="W22" s="5">
        <f>IF('在宅生活改善調査（利用者票）'!V31="○",1,0)</f>
        <v>0</v>
      </c>
      <c r="X22" s="5">
        <f>IF('在宅生活改善調査（利用者票）'!W31="○",1,0)</f>
        <v>0</v>
      </c>
      <c r="Y22" s="5">
        <f>IF('在宅生活改善調査（利用者票）'!X31="○",1,0)</f>
        <v>0</v>
      </c>
      <c r="Z22" s="5">
        <f>IF('在宅生活改善調査（利用者票）'!Y31="○",1,0)</f>
        <v>0</v>
      </c>
      <c r="AA22" s="5">
        <f>IF('在宅生活改善調査（利用者票）'!Z31="○",1,0)</f>
        <v>0</v>
      </c>
      <c r="AB22" s="5">
        <f t="shared" si="12"/>
        <v>0</v>
      </c>
      <c r="AC22" s="5">
        <f>IF('在宅生活改善調査（利用者票）'!AA31="○",1,0)</f>
        <v>0</v>
      </c>
      <c r="AD22" s="5">
        <f>IF('在宅生活改善調査（利用者票）'!AB31="○",1,0)</f>
        <v>0</v>
      </c>
      <c r="AE22" s="5">
        <f>IF('在宅生活改善調査（利用者票）'!AC31="○",1,0)</f>
        <v>0</v>
      </c>
      <c r="AF22" s="5">
        <f>IF('在宅生活改善調査（利用者票）'!AD31="○",1,0)</f>
        <v>0</v>
      </c>
      <c r="AG22" s="5">
        <f>IF('在宅生活改善調査（利用者票）'!AE31="○",1,0)</f>
        <v>0</v>
      </c>
      <c r="AH22" s="5">
        <f>IF('在宅生活改善調査（利用者票）'!AF31="○",1,0)</f>
        <v>0</v>
      </c>
      <c r="AI22" s="5">
        <f>IF('在宅生活改善調査（利用者票）'!AG31="○",1,0)</f>
        <v>0</v>
      </c>
      <c r="AJ22" s="5">
        <f>IF('在宅生活改善調査（利用者票）'!AH31="○",1,0)</f>
        <v>0</v>
      </c>
      <c r="AK22" s="5">
        <f t="shared" si="13"/>
        <v>0</v>
      </c>
      <c r="AL22" s="5">
        <f>IF('在宅生活改善調査（利用者票）'!AI31="○",1,0)</f>
        <v>0</v>
      </c>
      <c r="AM22" s="5">
        <f>IF('在宅生活改善調査（利用者票）'!AJ31="○",1,0)</f>
        <v>0</v>
      </c>
      <c r="AN22" s="5">
        <f>IF('在宅生活改善調査（利用者票）'!AK31="○",1,0)</f>
        <v>0</v>
      </c>
      <c r="AO22" s="5">
        <f>IF('在宅生活改善調査（利用者票）'!AL31="○",1,0)</f>
        <v>0</v>
      </c>
      <c r="AP22" s="5">
        <f>IF('在宅生活改善調査（利用者票）'!AM31="○",1,0)</f>
        <v>0</v>
      </c>
      <c r="AQ22" s="5">
        <f>IF('在宅生活改善調査（利用者票）'!AN31="○",1,0)</f>
        <v>0</v>
      </c>
      <c r="AR22" s="5">
        <f>IF('在宅生活改善調査（利用者票）'!AO31="○",1,0)</f>
        <v>0</v>
      </c>
      <c r="AS22" s="5">
        <f>IF('在宅生活改善調査（利用者票）'!AP31="○",1,0)</f>
        <v>0</v>
      </c>
      <c r="AT22" s="5">
        <f>IF('在宅生活改善調査（利用者票）'!AQ31="○",1,0)</f>
        <v>0</v>
      </c>
      <c r="AU22" s="5">
        <f>IF('在宅生活改善調査（利用者票）'!AR31="○",1,0)</f>
        <v>0</v>
      </c>
      <c r="AV22" s="5">
        <f>IF('在宅生活改善調査（利用者票）'!AS31="○",1,0)</f>
        <v>0</v>
      </c>
      <c r="AW22" s="5">
        <f t="shared" si="14"/>
        <v>0</v>
      </c>
      <c r="AX22" s="5">
        <f>IF('在宅生活改善調査（利用者票）'!AT31="○",1,0)</f>
        <v>0</v>
      </c>
      <c r="AY22" s="5">
        <f>IF('在宅生活改善調査（利用者票）'!AU31="○",1,0)</f>
        <v>0</v>
      </c>
      <c r="AZ22" s="5">
        <f>IF('在宅生活改善調査（利用者票）'!AV31="○",1,0)</f>
        <v>0</v>
      </c>
      <c r="BA22" s="5">
        <f>IF('在宅生活改善調査（利用者票）'!AW31="○",1,0)</f>
        <v>0</v>
      </c>
      <c r="BB22" s="5">
        <f>IF('在宅生活改善調査（利用者票）'!AX31="○",1,0)</f>
        <v>0</v>
      </c>
      <c r="BC22" s="5">
        <f>IF('在宅生活改善調査（利用者票）'!AY31="○",1,0)</f>
        <v>0</v>
      </c>
      <c r="BD22" s="5">
        <f>IF('在宅生活改善調査（利用者票）'!AZ31="○",1,0)</f>
        <v>0</v>
      </c>
      <c r="BE22" s="5">
        <f>IF('在宅生活改善調査（利用者票）'!BA31="○",1,0)</f>
        <v>0</v>
      </c>
      <c r="BF22" s="5">
        <f>IF('在宅生活改善調査（利用者票）'!BB31="○",1,0)</f>
        <v>0</v>
      </c>
      <c r="BG22" s="5">
        <f>IF('在宅生活改善調査（利用者票）'!BC31="○",1,0)</f>
        <v>0</v>
      </c>
      <c r="BH22" s="5">
        <f>IF('在宅生活改善調査（利用者票）'!BD31="○",1,0)</f>
        <v>0</v>
      </c>
      <c r="BI22" s="5">
        <f>IF('在宅生活改善調査（利用者票）'!BE31="○",1,0)</f>
        <v>0</v>
      </c>
      <c r="BJ22" s="5">
        <f>IF('在宅生活改善調査（利用者票）'!BF31="○",1,0)</f>
        <v>0</v>
      </c>
      <c r="BK22" s="5">
        <f>IF('在宅生活改善調査（利用者票）'!BG31="○",1,0)</f>
        <v>0</v>
      </c>
      <c r="BL22" s="5">
        <f>IF('在宅生活改善調査（利用者票）'!BH31="○",1,0)</f>
        <v>0</v>
      </c>
      <c r="BM22" s="5">
        <f t="shared" si="15"/>
        <v>0</v>
      </c>
      <c r="BN22" s="5">
        <f>'在宅生活改善調査（利用者票）'!BI31</f>
        <v>0</v>
      </c>
      <c r="BO22" s="5">
        <f>IF('在宅生活改善調査（利用者票）'!BJ31="○",1,0)</f>
        <v>0</v>
      </c>
      <c r="BP22" s="5">
        <f>IF('在宅生活改善調査（利用者票）'!BK31="○",1,0)</f>
        <v>0</v>
      </c>
      <c r="BQ22" s="5">
        <f>IF('在宅生活改善調査（利用者票）'!BL31="○",1,0)</f>
        <v>0</v>
      </c>
      <c r="BR22" s="5">
        <f>IF('在宅生活改善調査（利用者票）'!BM31="○",1,0)</f>
        <v>0</v>
      </c>
      <c r="BS22" s="5">
        <f>IF('在宅生活改善調査（利用者票）'!BN31="○",1,0)</f>
        <v>0</v>
      </c>
      <c r="BT22" s="5">
        <f>IF('在宅生活改善調査（利用者票）'!BO31="○",1,0)</f>
        <v>0</v>
      </c>
      <c r="BU22" s="5">
        <f>IF('在宅生活改善調査（利用者票）'!BP31="○",1,0)</f>
        <v>0</v>
      </c>
      <c r="BV22" s="5">
        <f>IF('在宅生活改善調査（利用者票）'!BQ31="○",1,0)</f>
        <v>0</v>
      </c>
      <c r="BW22" s="5">
        <f>IF('在宅生活改善調査（利用者票）'!BR31="○",1,0)</f>
        <v>0</v>
      </c>
      <c r="BX22" s="5">
        <f>IF('在宅生活改善調査（利用者票）'!BS31="○",1,0)</f>
        <v>0</v>
      </c>
      <c r="BY22" s="5">
        <f>IF('在宅生活改善調査（利用者票）'!BT31="○",1,0)</f>
        <v>0</v>
      </c>
      <c r="BZ22" s="5">
        <f>IF('在宅生活改善調査（利用者票）'!BU31="○",1,0)</f>
        <v>0</v>
      </c>
      <c r="CA22" s="5">
        <f>IF('在宅生活改善調査（利用者票）'!BV31="○",1,0)</f>
        <v>0</v>
      </c>
      <c r="CB22" s="5">
        <f>IF('在宅生活改善調査（利用者票）'!BW31="○",1,0)</f>
        <v>0</v>
      </c>
      <c r="CC22" s="5">
        <f>IF('在宅生活改善調査（利用者票）'!BX31="○",1,0)</f>
        <v>0</v>
      </c>
      <c r="CD22" s="5">
        <f>IF('在宅生活改善調査（利用者票）'!BY31="○",1,0)</f>
        <v>0</v>
      </c>
      <c r="CE22" s="5">
        <f>IF('在宅生活改善調査（利用者票）'!BZ31="○",1,0)</f>
        <v>0</v>
      </c>
      <c r="CF22" s="5">
        <f>IF('在宅生活改善調査（利用者票）'!CA31="○",1,0)</f>
        <v>0</v>
      </c>
      <c r="CG22" s="5">
        <f>IF('在宅生活改善調査（利用者票）'!CB31="○",1,0)</f>
        <v>0</v>
      </c>
      <c r="CH22" s="5">
        <f t="shared" si="16"/>
        <v>0</v>
      </c>
      <c r="CI22" s="5">
        <f t="shared" si="17"/>
        <v>0</v>
      </c>
      <c r="CJ22" s="5">
        <f t="shared" si="18"/>
        <v>0</v>
      </c>
      <c r="CK22" s="5">
        <f t="shared" si="19"/>
        <v>0</v>
      </c>
      <c r="CL22" s="5">
        <f>'在宅生活改善調査（利用者票）'!CC31</f>
        <v>0</v>
      </c>
      <c r="CM22" s="5">
        <f>'在宅生活改善調査（利用者票）'!CD31</f>
        <v>0</v>
      </c>
      <c r="CN22" s="5">
        <f>'在宅生活改善調査（利用者票）'!CE31</f>
        <v>0</v>
      </c>
    </row>
    <row r="23" spans="1:92" x14ac:dyDescent="0.15">
      <c r="A23" s="5">
        <f>'在宅生活改善調査（利用者票）'!B32</f>
        <v>0</v>
      </c>
      <c r="B23" s="5">
        <f>'在宅生活改善調査（利用者票）'!C32</f>
        <v>0</v>
      </c>
      <c r="C23" s="5">
        <f>'在宅生活改善調査（利用者票）'!D32</f>
        <v>0</v>
      </c>
      <c r="D23" s="5">
        <f>IF('在宅生活改善調査（利用者票）'!E32="○",1,0)</f>
        <v>0</v>
      </c>
      <c r="E23" s="5">
        <f>IF('在宅生活改善調査（利用者票）'!F32="○",1,0)</f>
        <v>0</v>
      </c>
      <c r="F23" s="5">
        <f>IF('在宅生活改善調査（利用者票）'!G32="○",1,0)</f>
        <v>0</v>
      </c>
      <c r="G23" s="5">
        <f>IF('在宅生活改善調査（利用者票）'!H32="○",1,0)</f>
        <v>0</v>
      </c>
      <c r="H23" s="5">
        <f>IF('在宅生活改善調査（利用者票）'!I32="○",1,0)</f>
        <v>0</v>
      </c>
      <c r="I23" s="5">
        <f>IF('在宅生活改善調査（利用者票）'!J32="○",1,0)</f>
        <v>0</v>
      </c>
      <c r="J23" s="5">
        <f>IF('在宅生活改善調査（利用者票）'!K32="○",1,0)</f>
        <v>0</v>
      </c>
      <c r="K23" s="5">
        <f t="shared" si="10"/>
        <v>0</v>
      </c>
      <c r="L23" s="5">
        <f>IF('在宅生活改善調査（利用者票）'!L32="○",1,0)</f>
        <v>0</v>
      </c>
      <c r="M23" s="5">
        <f>IF('在宅生活改善調査（利用者票）'!M32="○",1,0)</f>
        <v>0</v>
      </c>
      <c r="N23" s="5">
        <f>IF('在宅生活改善調査（利用者票）'!N32="○",1,0)</f>
        <v>0</v>
      </c>
      <c r="O23" s="5">
        <f>IF('在宅生活改善調査（利用者票）'!O32="○",1,0)</f>
        <v>0</v>
      </c>
      <c r="P23" s="5">
        <f>IF('在宅生活改善調査（利用者票）'!P32="○",1,0)</f>
        <v>0</v>
      </c>
      <c r="Q23" s="5">
        <f>IF('在宅生活改善調査（利用者票）'!Q32="○",1,0)</f>
        <v>0</v>
      </c>
      <c r="R23" s="5">
        <f>IF('在宅生活改善調査（利用者票）'!R32="○",1,0)</f>
        <v>0</v>
      </c>
      <c r="S23" s="5">
        <f t="shared" si="11"/>
        <v>0</v>
      </c>
      <c r="T23" s="5">
        <f>IF('在宅生活改善調査（利用者票）'!S32="○",1,0)</f>
        <v>0</v>
      </c>
      <c r="U23" s="5">
        <f>IF('在宅生活改善調査（利用者票）'!T32="○",1,0)</f>
        <v>0</v>
      </c>
      <c r="V23" s="5">
        <f>IF('在宅生活改善調査（利用者票）'!U32="○",1,0)</f>
        <v>0</v>
      </c>
      <c r="W23" s="5">
        <f>IF('在宅生活改善調査（利用者票）'!V32="○",1,0)</f>
        <v>0</v>
      </c>
      <c r="X23" s="5">
        <f>IF('在宅生活改善調査（利用者票）'!W32="○",1,0)</f>
        <v>0</v>
      </c>
      <c r="Y23" s="5">
        <f>IF('在宅生活改善調査（利用者票）'!X32="○",1,0)</f>
        <v>0</v>
      </c>
      <c r="Z23" s="5">
        <f>IF('在宅生活改善調査（利用者票）'!Y32="○",1,0)</f>
        <v>0</v>
      </c>
      <c r="AA23" s="5">
        <f>IF('在宅生活改善調査（利用者票）'!Z32="○",1,0)</f>
        <v>0</v>
      </c>
      <c r="AB23" s="5">
        <f t="shared" si="12"/>
        <v>0</v>
      </c>
      <c r="AC23" s="5">
        <f>IF('在宅生活改善調査（利用者票）'!AA32="○",1,0)</f>
        <v>0</v>
      </c>
      <c r="AD23" s="5">
        <f>IF('在宅生活改善調査（利用者票）'!AB32="○",1,0)</f>
        <v>0</v>
      </c>
      <c r="AE23" s="5">
        <f>IF('在宅生活改善調査（利用者票）'!AC32="○",1,0)</f>
        <v>0</v>
      </c>
      <c r="AF23" s="5">
        <f>IF('在宅生活改善調査（利用者票）'!AD32="○",1,0)</f>
        <v>0</v>
      </c>
      <c r="AG23" s="5">
        <f>IF('在宅生活改善調査（利用者票）'!AE32="○",1,0)</f>
        <v>0</v>
      </c>
      <c r="AH23" s="5">
        <f>IF('在宅生活改善調査（利用者票）'!AF32="○",1,0)</f>
        <v>0</v>
      </c>
      <c r="AI23" s="5">
        <f>IF('在宅生活改善調査（利用者票）'!AG32="○",1,0)</f>
        <v>0</v>
      </c>
      <c r="AJ23" s="5">
        <f>IF('在宅生活改善調査（利用者票）'!AH32="○",1,0)</f>
        <v>0</v>
      </c>
      <c r="AK23" s="5">
        <f t="shared" si="13"/>
        <v>0</v>
      </c>
      <c r="AL23" s="5">
        <f>IF('在宅生活改善調査（利用者票）'!AI32="○",1,0)</f>
        <v>0</v>
      </c>
      <c r="AM23" s="5">
        <f>IF('在宅生活改善調査（利用者票）'!AJ32="○",1,0)</f>
        <v>0</v>
      </c>
      <c r="AN23" s="5">
        <f>IF('在宅生活改善調査（利用者票）'!AK32="○",1,0)</f>
        <v>0</v>
      </c>
      <c r="AO23" s="5">
        <f>IF('在宅生活改善調査（利用者票）'!AL32="○",1,0)</f>
        <v>0</v>
      </c>
      <c r="AP23" s="5">
        <f>IF('在宅生活改善調査（利用者票）'!AM32="○",1,0)</f>
        <v>0</v>
      </c>
      <c r="AQ23" s="5">
        <f>IF('在宅生活改善調査（利用者票）'!AN32="○",1,0)</f>
        <v>0</v>
      </c>
      <c r="AR23" s="5">
        <f>IF('在宅生活改善調査（利用者票）'!AO32="○",1,0)</f>
        <v>0</v>
      </c>
      <c r="AS23" s="5">
        <f>IF('在宅生活改善調査（利用者票）'!AP32="○",1,0)</f>
        <v>0</v>
      </c>
      <c r="AT23" s="5">
        <f>IF('在宅生活改善調査（利用者票）'!AQ32="○",1,0)</f>
        <v>0</v>
      </c>
      <c r="AU23" s="5">
        <f>IF('在宅生活改善調査（利用者票）'!AR32="○",1,0)</f>
        <v>0</v>
      </c>
      <c r="AV23" s="5">
        <f>IF('在宅生活改善調査（利用者票）'!AS32="○",1,0)</f>
        <v>0</v>
      </c>
      <c r="AW23" s="5">
        <f t="shared" si="14"/>
        <v>0</v>
      </c>
      <c r="AX23" s="5">
        <f>IF('在宅生活改善調査（利用者票）'!AT32="○",1,0)</f>
        <v>0</v>
      </c>
      <c r="AY23" s="5">
        <f>IF('在宅生活改善調査（利用者票）'!AU32="○",1,0)</f>
        <v>0</v>
      </c>
      <c r="AZ23" s="5">
        <f>IF('在宅生活改善調査（利用者票）'!AV32="○",1,0)</f>
        <v>0</v>
      </c>
      <c r="BA23" s="5">
        <f>IF('在宅生活改善調査（利用者票）'!AW32="○",1,0)</f>
        <v>0</v>
      </c>
      <c r="BB23" s="5">
        <f>IF('在宅生活改善調査（利用者票）'!AX32="○",1,0)</f>
        <v>0</v>
      </c>
      <c r="BC23" s="5">
        <f>IF('在宅生活改善調査（利用者票）'!AY32="○",1,0)</f>
        <v>0</v>
      </c>
      <c r="BD23" s="5">
        <f>IF('在宅生活改善調査（利用者票）'!AZ32="○",1,0)</f>
        <v>0</v>
      </c>
      <c r="BE23" s="5">
        <f>IF('在宅生活改善調査（利用者票）'!BA32="○",1,0)</f>
        <v>0</v>
      </c>
      <c r="BF23" s="5">
        <f>IF('在宅生活改善調査（利用者票）'!BB32="○",1,0)</f>
        <v>0</v>
      </c>
      <c r="BG23" s="5">
        <f>IF('在宅生活改善調査（利用者票）'!BC32="○",1,0)</f>
        <v>0</v>
      </c>
      <c r="BH23" s="5">
        <f>IF('在宅生活改善調査（利用者票）'!BD32="○",1,0)</f>
        <v>0</v>
      </c>
      <c r="BI23" s="5">
        <f>IF('在宅生活改善調査（利用者票）'!BE32="○",1,0)</f>
        <v>0</v>
      </c>
      <c r="BJ23" s="5">
        <f>IF('在宅生活改善調査（利用者票）'!BF32="○",1,0)</f>
        <v>0</v>
      </c>
      <c r="BK23" s="5">
        <f>IF('在宅生活改善調査（利用者票）'!BG32="○",1,0)</f>
        <v>0</v>
      </c>
      <c r="BL23" s="5">
        <f>IF('在宅生活改善調査（利用者票）'!BH32="○",1,0)</f>
        <v>0</v>
      </c>
      <c r="BM23" s="5">
        <f t="shared" si="15"/>
        <v>0</v>
      </c>
      <c r="BN23" s="5">
        <f>'在宅生活改善調査（利用者票）'!BI32</f>
        <v>0</v>
      </c>
      <c r="BO23" s="5">
        <f>IF('在宅生活改善調査（利用者票）'!BJ32="○",1,0)</f>
        <v>0</v>
      </c>
      <c r="BP23" s="5">
        <f>IF('在宅生活改善調査（利用者票）'!BK32="○",1,0)</f>
        <v>0</v>
      </c>
      <c r="BQ23" s="5">
        <f>IF('在宅生活改善調査（利用者票）'!BL32="○",1,0)</f>
        <v>0</v>
      </c>
      <c r="BR23" s="5">
        <f>IF('在宅生活改善調査（利用者票）'!BM32="○",1,0)</f>
        <v>0</v>
      </c>
      <c r="BS23" s="5">
        <f>IF('在宅生活改善調査（利用者票）'!BN32="○",1,0)</f>
        <v>0</v>
      </c>
      <c r="BT23" s="5">
        <f>IF('在宅生活改善調査（利用者票）'!BO32="○",1,0)</f>
        <v>0</v>
      </c>
      <c r="BU23" s="5">
        <f>IF('在宅生活改善調査（利用者票）'!BP32="○",1,0)</f>
        <v>0</v>
      </c>
      <c r="BV23" s="5">
        <f>IF('在宅生活改善調査（利用者票）'!BQ32="○",1,0)</f>
        <v>0</v>
      </c>
      <c r="BW23" s="5">
        <f>IF('在宅生活改善調査（利用者票）'!BR32="○",1,0)</f>
        <v>0</v>
      </c>
      <c r="BX23" s="5">
        <f>IF('在宅生活改善調査（利用者票）'!BS32="○",1,0)</f>
        <v>0</v>
      </c>
      <c r="BY23" s="5">
        <f>IF('在宅生活改善調査（利用者票）'!BT32="○",1,0)</f>
        <v>0</v>
      </c>
      <c r="BZ23" s="5">
        <f>IF('在宅生活改善調査（利用者票）'!BU32="○",1,0)</f>
        <v>0</v>
      </c>
      <c r="CA23" s="5">
        <f>IF('在宅生活改善調査（利用者票）'!BV32="○",1,0)</f>
        <v>0</v>
      </c>
      <c r="CB23" s="5">
        <f>IF('在宅生活改善調査（利用者票）'!BW32="○",1,0)</f>
        <v>0</v>
      </c>
      <c r="CC23" s="5">
        <f>IF('在宅生活改善調査（利用者票）'!BX32="○",1,0)</f>
        <v>0</v>
      </c>
      <c r="CD23" s="5">
        <f>IF('在宅生活改善調査（利用者票）'!BY32="○",1,0)</f>
        <v>0</v>
      </c>
      <c r="CE23" s="5">
        <f>IF('在宅生活改善調査（利用者票）'!BZ32="○",1,0)</f>
        <v>0</v>
      </c>
      <c r="CF23" s="5">
        <f>IF('在宅生活改善調査（利用者票）'!CA32="○",1,0)</f>
        <v>0</v>
      </c>
      <c r="CG23" s="5">
        <f>IF('在宅生活改善調査（利用者票）'!CB32="○",1,0)</f>
        <v>0</v>
      </c>
      <c r="CH23" s="5">
        <f t="shared" si="16"/>
        <v>0</v>
      </c>
      <c r="CI23" s="5">
        <f t="shared" si="17"/>
        <v>0</v>
      </c>
      <c r="CJ23" s="5">
        <f t="shared" si="18"/>
        <v>0</v>
      </c>
      <c r="CK23" s="5">
        <f t="shared" si="19"/>
        <v>0</v>
      </c>
      <c r="CL23" s="5">
        <f>'在宅生活改善調査（利用者票）'!CC32</f>
        <v>0</v>
      </c>
      <c r="CM23" s="5">
        <f>'在宅生活改善調査（利用者票）'!CD32</f>
        <v>0</v>
      </c>
      <c r="CN23" s="5">
        <f>'在宅生活改善調査（利用者票）'!CE32</f>
        <v>0</v>
      </c>
    </row>
    <row r="24" spans="1:92" x14ac:dyDescent="0.15">
      <c r="A24" s="5">
        <f>'在宅生活改善調査（利用者票）'!B33</f>
        <v>0</v>
      </c>
      <c r="B24" s="5">
        <f>'在宅生活改善調査（利用者票）'!C33</f>
        <v>0</v>
      </c>
      <c r="C24" s="5">
        <f>'在宅生活改善調査（利用者票）'!D33</f>
        <v>0</v>
      </c>
      <c r="D24" s="5">
        <f>IF('在宅生活改善調査（利用者票）'!E33="○",1,0)</f>
        <v>0</v>
      </c>
      <c r="E24" s="5">
        <f>IF('在宅生活改善調査（利用者票）'!F33="○",1,0)</f>
        <v>0</v>
      </c>
      <c r="F24" s="5">
        <f>IF('在宅生活改善調査（利用者票）'!G33="○",1,0)</f>
        <v>0</v>
      </c>
      <c r="G24" s="5">
        <f>IF('在宅生活改善調査（利用者票）'!H33="○",1,0)</f>
        <v>0</v>
      </c>
      <c r="H24" s="5">
        <f>IF('在宅生活改善調査（利用者票）'!I33="○",1,0)</f>
        <v>0</v>
      </c>
      <c r="I24" s="5">
        <f>IF('在宅生活改善調査（利用者票）'!J33="○",1,0)</f>
        <v>0</v>
      </c>
      <c r="J24" s="5">
        <f>IF('在宅生活改善調査（利用者票）'!K33="○",1,0)</f>
        <v>0</v>
      </c>
      <c r="K24" s="5">
        <f t="shared" si="10"/>
        <v>0</v>
      </c>
      <c r="L24" s="5">
        <f>IF('在宅生活改善調査（利用者票）'!L33="○",1,0)</f>
        <v>0</v>
      </c>
      <c r="M24" s="5">
        <f>IF('在宅生活改善調査（利用者票）'!M33="○",1,0)</f>
        <v>0</v>
      </c>
      <c r="N24" s="5">
        <f>IF('在宅生活改善調査（利用者票）'!N33="○",1,0)</f>
        <v>0</v>
      </c>
      <c r="O24" s="5">
        <f>IF('在宅生活改善調査（利用者票）'!O33="○",1,0)</f>
        <v>0</v>
      </c>
      <c r="P24" s="5">
        <f>IF('在宅生活改善調査（利用者票）'!P33="○",1,0)</f>
        <v>0</v>
      </c>
      <c r="Q24" s="5">
        <f>IF('在宅生活改善調査（利用者票）'!Q33="○",1,0)</f>
        <v>0</v>
      </c>
      <c r="R24" s="5">
        <f>IF('在宅生活改善調査（利用者票）'!R33="○",1,0)</f>
        <v>0</v>
      </c>
      <c r="S24" s="5">
        <f t="shared" si="11"/>
        <v>0</v>
      </c>
      <c r="T24" s="5">
        <f>IF('在宅生活改善調査（利用者票）'!S33="○",1,0)</f>
        <v>0</v>
      </c>
      <c r="U24" s="5">
        <f>IF('在宅生活改善調査（利用者票）'!T33="○",1,0)</f>
        <v>0</v>
      </c>
      <c r="V24" s="5">
        <f>IF('在宅生活改善調査（利用者票）'!U33="○",1,0)</f>
        <v>0</v>
      </c>
      <c r="W24" s="5">
        <f>IF('在宅生活改善調査（利用者票）'!V33="○",1,0)</f>
        <v>0</v>
      </c>
      <c r="X24" s="5">
        <f>IF('在宅生活改善調査（利用者票）'!W33="○",1,0)</f>
        <v>0</v>
      </c>
      <c r="Y24" s="5">
        <f>IF('在宅生活改善調査（利用者票）'!X33="○",1,0)</f>
        <v>0</v>
      </c>
      <c r="Z24" s="5">
        <f>IF('在宅生活改善調査（利用者票）'!Y33="○",1,0)</f>
        <v>0</v>
      </c>
      <c r="AA24" s="5">
        <f>IF('在宅生活改善調査（利用者票）'!Z33="○",1,0)</f>
        <v>0</v>
      </c>
      <c r="AB24" s="5">
        <f t="shared" si="12"/>
        <v>0</v>
      </c>
      <c r="AC24" s="5">
        <f>IF('在宅生活改善調査（利用者票）'!AA33="○",1,0)</f>
        <v>0</v>
      </c>
      <c r="AD24" s="5">
        <f>IF('在宅生活改善調査（利用者票）'!AB33="○",1,0)</f>
        <v>0</v>
      </c>
      <c r="AE24" s="5">
        <f>IF('在宅生活改善調査（利用者票）'!AC33="○",1,0)</f>
        <v>0</v>
      </c>
      <c r="AF24" s="5">
        <f>IF('在宅生活改善調査（利用者票）'!AD33="○",1,0)</f>
        <v>0</v>
      </c>
      <c r="AG24" s="5">
        <f>IF('在宅生活改善調査（利用者票）'!AE33="○",1,0)</f>
        <v>0</v>
      </c>
      <c r="AH24" s="5">
        <f>IF('在宅生活改善調査（利用者票）'!AF33="○",1,0)</f>
        <v>0</v>
      </c>
      <c r="AI24" s="5">
        <f>IF('在宅生活改善調査（利用者票）'!AG33="○",1,0)</f>
        <v>0</v>
      </c>
      <c r="AJ24" s="5">
        <f>IF('在宅生活改善調査（利用者票）'!AH33="○",1,0)</f>
        <v>0</v>
      </c>
      <c r="AK24" s="5">
        <f t="shared" si="13"/>
        <v>0</v>
      </c>
      <c r="AL24" s="5">
        <f>IF('在宅生活改善調査（利用者票）'!AI33="○",1,0)</f>
        <v>0</v>
      </c>
      <c r="AM24" s="5">
        <f>IF('在宅生活改善調査（利用者票）'!AJ33="○",1,0)</f>
        <v>0</v>
      </c>
      <c r="AN24" s="5">
        <f>IF('在宅生活改善調査（利用者票）'!AK33="○",1,0)</f>
        <v>0</v>
      </c>
      <c r="AO24" s="5">
        <f>IF('在宅生活改善調査（利用者票）'!AL33="○",1,0)</f>
        <v>0</v>
      </c>
      <c r="AP24" s="5">
        <f>IF('在宅生活改善調査（利用者票）'!AM33="○",1,0)</f>
        <v>0</v>
      </c>
      <c r="AQ24" s="5">
        <f>IF('在宅生活改善調査（利用者票）'!AN33="○",1,0)</f>
        <v>0</v>
      </c>
      <c r="AR24" s="5">
        <f>IF('在宅生活改善調査（利用者票）'!AO33="○",1,0)</f>
        <v>0</v>
      </c>
      <c r="AS24" s="5">
        <f>IF('在宅生活改善調査（利用者票）'!AP33="○",1,0)</f>
        <v>0</v>
      </c>
      <c r="AT24" s="5">
        <f>IF('在宅生活改善調査（利用者票）'!AQ33="○",1,0)</f>
        <v>0</v>
      </c>
      <c r="AU24" s="5">
        <f>IF('在宅生活改善調査（利用者票）'!AR33="○",1,0)</f>
        <v>0</v>
      </c>
      <c r="AV24" s="5">
        <f>IF('在宅生活改善調査（利用者票）'!AS33="○",1,0)</f>
        <v>0</v>
      </c>
      <c r="AW24" s="5">
        <f t="shared" si="14"/>
        <v>0</v>
      </c>
      <c r="AX24" s="5">
        <f>IF('在宅生活改善調査（利用者票）'!AT33="○",1,0)</f>
        <v>0</v>
      </c>
      <c r="AY24" s="5">
        <f>IF('在宅生活改善調査（利用者票）'!AU33="○",1,0)</f>
        <v>0</v>
      </c>
      <c r="AZ24" s="5">
        <f>IF('在宅生活改善調査（利用者票）'!AV33="○",1,0)</f>
        <v>0</v>
      </c>
      <c r="BA24" s="5">
        <f>IF('在宅生活改善調査（利用者票）'!AW33="○",1,0)</f>
        <v>0</v>
      </c>
      <c r="BB24" s="5">
        <f>IF('在宅生活改善調査（利用者票）'!AX33="○",1,0)</f>
        <v>0</v>
      </c>
      <c r="BC24" s="5">
        <f>IF('在宅生活改善調査（利用者票）'!AY33="○",1,0)</f>
        <v>0</v>
      </c>
      <c r="BD24" s="5">
        <f>IF('在宅生活改善調査（利用者票）'!AZ33="○",1,0)</f>
        <v>0</v>
      </c>
      <c r="BE24" s="5">
        <f>IF('在宅生活改善調査（利用者票）'!BA33="○",1,0)</f>
        <v>0</v>
      </c>
      <c r="BF24" s="5">
        <f>IF('在宅生活改善調査（利用者票）'!BB33="○",1,0)</f>
        <v>0</v>
      </c>
      <c r="BG24" s="5">
        <f>IF('在宅生活改善調査（利用者票）'!BC33="○",1,0)</f>
        <v>0</v>
      </c>
      <c r="BH24" s="5">
        <f>IF('在宅生活改善調査（利用者票）'!BD33="○",1,0)</f>
        <v>0</v>
      </c>
      <c r="BI24" s="5">
        <f>IF('在宅生活改善調査（利用者票）'!BE33="○",1,0)</f>
        <v>0</v>
      </c>
      <c r="BJ24" s="5">
        <f>IF('在宅生活改善調査（利用者票）'!BF33="○",1,0)</f>
        <v>0</v>
      </c>
      <c r="BK24" s="5">
        <f>IF('在宅生活改善調査（利用者票）'!BG33="○",1,0)</f>
        <v>0</v>
      </c>
      <c r="BL24" s="5">
        <f>IF('在宅生活改善調査（利用者票）'!BH33="○",1,0)</f>
        <v>0</v>
      </c>
      <c r="BM24" s="5">
        <f t="shared" si="15"/>
        <v>0</v>
      </c>
      <c r="BN24" s="5">
        <f>'在宅生活改善調査（利用者票）'!BI33</f>
        <v>0</v>
      </c>
      <c r="BO24" s="5">
        <f>IF('在宅生活改善調査（利用者票）'!BJ33="○",1,0)</f>
        <v>0</v>
      </c>
      <c r="BP24" s="5">
        <f>IF('在宅生活改善調査（利用者票）'!BK33="○",1,0)</f>
        <v>0</v>
      </c>
      <c r="BQ24" s="5">
        <f>IF('在宅生活改善調査（利用者票）'!BL33="○",1,0)</f>
        <v>0</v>
      </c>
      <c r="BR24" s="5">
        <f>IF('在宅生活改善調査（利用者票）'!BM33="○",1,0)</f>
        <v>0</v>
      </c>
      <c r="BS24" s="5">
        <f>IF('在宅生活改善調査（利用者票）'!BN33="○",1,0)</f>
        <v>0</v>
      </c>
      <c r="BT24" s="5">
        <f>IF('在宅生活改善調査（利用者票）'!BO33="○",1,0)</f>
        <v>0</v>
      </c>
      <c r="BU24" s="5">
        <f>IF('在宅生活改善調査（利用者票）'!BP33="○",1,0)</f>
        <v>0</v>
      </c>
      <c r="BV24" s="5">
        <f>IF('在宅生活改善調査（利用者票）'!BQ33="○",1,0)</f>
        <v>0</v>
      </c>
      <c r="BW24" s="5">
        <f>IF('在宅生活改善調査（利用者票）'!BR33="○",1,0)</f>
        <v>0</v>
      </c>
      <c r="BX24" s="5">
        <f>IF('在宅生活改善調査（利用者票）'!BS33="○",1,0)</f>
        <v>0</v>
      </c>
      <c r="BY24" s="5">
        <f>IF('在宅生活改善調査（利用者票）'!BT33="○",1,0)</f>
        <v>0</v>
      </c>
      <c r="BZ24" s="5">
        <f>IF('在宅生活改善調査（利用者票）'!BU33="○",1,0)</f>
        <v>0</v>
      </c>
      <c r="CA24" s="5">
        <f>IF('在宅生活改善調査（利用者票）'!BV33="○",1,0)</f>
        <v>0</v>
      </c>
      <c r="CB24" s="5">
        <f>IF('在宅生活改善調査（利用者票）'!BW33="○",1,0)</f>
        <v>0</v>
      </c>
      <c r="CC24" s="5">
        <f>IF('在宅生活改善調査（利用者票）'!BX33="○",1,0)</f>
        <v>0</v>
      </c>
      <c r="CD24" s="5">
        <f>IF('在宅生活改善調査（利用者票）'!BY33="○",1,0)</f>
        <v>0</v>
      </c>
      <c r="CE24" s="5">
        <f>IF('在宅生活改善調査（利用者票）'!BZ33="○",1,0)</f>
        <v>0</v>
      </c>
      <c r="CF24" s="5">
        <f>IF('在宅生活改善調査（利用者票）'!CA33="○",1,0)</f>
        <v>0</v>
      </c>
      <c r="CG24" s="5">
        <f>IF('在宅生活改善調査（利用者票）'!CB33="○",1,0)</f>
        <v>0</v>
      </c>
      <c r="CH24" s="5">
        <f t="shared" si="16"/>
        <v>0</v>
      </c>
      <c r="CI24" s="5">
        <f t="shared" si="17"/>
        <v>0</v>
      </c>
      <c r="CJ24" s="5">
        <f t="shared" si="18"/>
        <v>0</v>
      </c>
      <c r="CK24" s="5">
        <f t="shared" si="19"/>
        <v>0</v>
      </c>
      <c r="CL24" s="5">
        <f>'在宅生活改善調査（利用者票）'!CC33</f>
        <v>0</v>
      </c>
      <c r="CM24" s="5">
        <f>'在宅生活改善調査（利用者票）'!CD33</f>
        <v>0</v>
      </c>
      <c r="CN24" s="5">
        <f>'在宅生活改善調査（利用者票）'!CE33</f>
        <v>0</v>
      </c>
    </row>
    <row r="25" spans="1:92" x14ac:dyDescent="0.15">
      <c r="A25" s="5">
        <f>'在宅生活改善調査（利用者票）'!B34</f>
        <v>0</v>
      </c>
      <c r="B25" s="5">
        <f>'在宅生活改善調査（利用者票）'!C34</f>
        <v>0</v>
      </c>
      <c r="C25" s="5">
        <f>'在宅生活改善調査（利用者票）'!D34</f>
        <v>0</v>
      </c>
      <c r="D25" s="5">
        <f>IF('在宅生活改善調査（利用者票）'!E34="○",1,0)</f>
        <v>0</v>
      </c>
      <c r="E25" s="5">
        <f>IF('在宅生活改善調査（利用者票）'!F34="○",1,0)</f>
        <v>0</v>
      </c>
      <c r="F25" s="5">
        <f>IF('在宅生活改善調査（利用者票）'!G34="○",1,0)</f>
        <v>0</v>
      </c>
      <c r="G25" s="5">
        <f>IF('在宅生活改善調査（利用者票）'!H34="○",1,0)</f>
        <v>0</v>
      </c>
      <c r="H25" s="5">
        <f>IF('在宅生活改善調査（利用者票）'!I34="○",1,0)</f>
        <v>0</v>
      </c>
      <c r="I25" s="5">
        <f>IF('在宅生活改善調査（利用者票）'!J34="○",1,0)</f>
        <v>0</v>
      </c>
      <c r="J25" s="5">
        <f>IF('在宅生活改善調査（利用者票）'!K34="○",1,0)</f>
        <v>0</v>
      </c>
      <c r="K25" s="5">
        <f t="shared" si="10"/>
        <v>0</v>
      </c>
      <c r="L25" s="5">
        <f>IF('在宅生活改善調査（利用者票）'!L34="○",1,0)</f>
        <v>0</v>
      </c>
      <c r="M25" s="5">
        <f>IF('在宅生活改善調査（利用者票）'!M34="○",1,0)</f>
        <v>0</v>
      </c>
      <c r="N25" s="5">
        <f>IF('在宅生活改善調査（利用者票）'!N34="○",1,0)</f>
        <v>0</v>
      </c>
      <c r="O25" s="5">
        <f>IF('在宅生活改善調査（利用者票）'!O34="○",1,0)</f>
        <v>0</v>
      </c>
      <c r="P25" s="5">
        <f>IF('在宅生活改善調査（利用者票）'!P34="○",1,0)</f>
        <v>0</v>
      </c>
      <c r="Q25" s="5">
        <f>IF('在宅生活改善調査（利用者票）'!Q34="○",1,0)</f>
        <v>0</v>
      </c>
      <c r="R25" s="5">
        <f>IF('在宅生活改善調査（利用者票）'!R34="○",1,0)</f>
        <v>0</v>
      </c>
      <c r="S25" s="5">
        <f t="shared" si="11"/>
        <v>0</v>
      </c>
      <c r="T25" s="5">
        <f>IF('在宅生活改善調査（利用者票）'!S34="○",1,0)</f>
        <v>0</v>
      </c>
      <c r="U25" s="5">
        <f>IF('在宅生活改善調査（利用者票）'!T34="○",1,0)</f>
        <v>0</v>
      </c>
      <c r="V25" s="5">
        <f>IF('在宅生活改善調査（利用者票）'!U34="○",1,0)</f>
        <v>0</v>
      </c>
      <c r="W25" s="5">
        <f>IF('在宅生活改善調査（利用者票）'!V34="○",1,0)</f>
        <v>0</v>
      </c>
      <c r="X25" s="5">
        <f>IF('在宅生活改善調査（利用者票）'!W34="○",1,0)</f>
        <v>0</v>
      </c>
      <c r="Y25" s="5">
        <f>IF('在宅生活改善調査（利用者票）'!X34="○",1,0)</f>
        <v>0</v>
      </c>
      <c r="Z25" s="5">
        <f>IF('在宅生活改善調査（利用者票）'!Y34="○",1,0)</f>
        <v>0</v>
      </c>
      <c r="AA25" s="5">
        <f>IF('在宅生活改善調査（利用者票）'!Z34="○",1,0)</f>
        <v>0</v>
      </c>
      <c r="AB25" s="5">
        <f t="shared" si="12"/>
        <v>0</v>
      </c>
      <c r="AC25" s="5">
        <f>IF('在宅生活改善調査（利用者票）'!AA34="○",1,0)</f>
        <v>0</v>
      </c>
      <c r="AD25" s="5">
        <f>IF('在宅生活改善調査（利用者票）'!AB34="○",1,0)</f>
        <v>0</v>
      </c>
      <c r="AE25" s="5">
        <f>IF('在宅生活改善調査（利用者票）'!AC34="○",1,0)</f>
        <v>0</v>
      </c>
      <c r="AF25" s="5">
        <f>IF('在宅生活改善調査（利用者票）'!AD34="○",1,0)</f>
        <v>0</v>
      </c>
      <c r="AG25" s="5">
        <f>IF('在宅生活改善調査（利用者票）'!AE34="○",1,0)</f>
        <v>0</v>
      </c>
      <c r="AH25" s="5">
        <f>IF('在宅生活改善調査（利用者票）'!AF34="○",1,0)</f>
        <v>0</v>
      </c>
      <c r="AI25" s="5">
        <f>IF('在宅生活改善調査（利用者票）'!AG34="○",1,0)</f>
        <v>0</v>
      </c>
      <c r="AJ25" s="5">
        <f>IF('在宅生活改善調査（利用者票）'!AH34="○",1,0)</f>
        <v>0</v>
      </c>
      <c r="AK25" s="5">
        <f t="shared" si="13"/>
        <v>0</v>
      </c>
      <c r="AL25" s="5">
        <f>IF('在宅生活改善調査（利用者票）'!AI34="○",1,0)</f>
        <v>0</v>
      </c>
      <c r="AM25" s="5">
        <f>IF('在宅生活改善調査（利用者票）'!AJ34="○",1,0)</f>
        <v>0</v>
      </c>
      <c r="AN25" s="5">
        <f>IF('在宅生活改善調査（利用者票）'!AK34="○",1,0)</f>
        <v>0</v>
      </c>
      <c r="AO25" s="5">
        <f>IF('在宅生活改善調査（利用者票）'!AL34="○",1,0)</f>
        <v>0</v>
      </c>
      <c r="AP25" s="5">
        <f>IF('在宅生活改善調査（利用者票）'!AM34="○",1,0)</f>
        <v>0</v>
      </c>
      <c r="AQ25" s="5">
        <f>IF('在宅生活改善調査（利用者票）'!AN34="○",1,0)</f>
        <v>0</v>
      </c>
      <c r="AR25" s="5">
        <f>IF('在宅生活改善調査（利用者票）'!AO34="○",1,0)</f>
        <v>0</v>
      </c>
      <c r="AS25" s="5">
        <f>IF('在宅生活改善調査（利用者票）'!AP34="○",1,0)</f>
        <v>0</v>
      </c>
      <c r="AT25" s="5">
        <f>IF('在宅生活改善調査（利用者票）'!AQ34="○",1,0)</f>
        <v>0</v>
      </c>
      <c r="AU25" s="5">
        <f>IF('在宅生活改善調査（利用者票）'!AR34="○",1,0)</f>
        <v>0</v>
      </c>
      <c r="AV25" s="5">
        <f>IF('在宅生活改善調査（利用者票）'!AS34="○",1,0)</f>
        <v>0</v>
      </c>
      <c r="AW25" s="5">
        <f t="shared" si="14"/>
        <v>0</v>
      </c>
      <c r="AX25" s="5">
        <f>IF('在宅生活改善調査（利用者票）'!AT34="○",1,0)</f>
        <v>0</v>
      </c>
      <c r="AY25" s="5">
        <f>IF('在宅生活改善調査（利用者票）'!AU34="○",1,0)</f>
        <v>0</v>
      </c>
      <c r="AZ25" s="5">
        <f>IF('在宅生活改善調査（利用者票）'!AV34="○",1,0)</f>
        <v>0</v>
      </c>
      <c r="BA25" s="5">
        <f>IF('在宅生活改善調査（利用者票）'!AW34="○",1,0)</f>
        <v>0</v>
      </c>
      <c r="BB25" s="5">
        <f>IF('在宅生活改善調査（利用者票）'!AX34="○",1,0)</f>
        <v>0</v>
      </c>
      <c r="BC25" s="5">
        <f>IF('在宅生活改善調査（利用者票）'!AY34="○",1,0)</f>
        <v>0</v>
      </c>
      <c r="BD25" s="5">
        <f>IF('在宅生活改善調査（利用者票）'!AZ34="○",1,0)</f>
        <v>0</v>
      </c>
      <c r="BE25" s="5">
        <f>IF('在宅生活改善調査（利用者票）'!BA34="○",1,0)</f>
        <v>0</v>
      </c>
      <c r="BF25" s="5">
        <f>IF('在宅生活改善調査（利用者票）'!BB34="○",1,0)</f>
        <v>0</v>
      </c>
      <c r="BG25" s="5">
        <f>IF('在宅生活改善調査（利用者票）'!BC34="○",1,0)</f>
        <v>0</v>
      </c>
      <c r="BH25" s="5">
        <f>IF('在宅生活改善調査（利用者票）'!BD34="○",1,0)</f>
        <v>0</v>
      </c>
      <c r="BI25" s="5">
        <f>IF('在宅生活改善調査（利用者票）'!BE34="○",1,0)</f>
        <v>0</v>
      </c>
      <c r="BJ25" s="5">
        <f>IF('在宅生活改善調査（利用者票）'!BF34="○",1,0)</f>
        <v>0</v>
      </c>
      <c r="BK25" s="5">
        <f>IF('在宅生活改善調査（利用者票）'!BG34="○",1,0)</f>
        <v>0</v>
      </c>
      <c r="BL25" s="5">
        <f>IF('在宅生活改善調査（利用者票）'!BH34="○",1,0)</f>
        <v>0</v>
      </c>
      <c r="BM25" s="5">
        <f t="shared" si="15"/>
        <v>0</v>
      </c>
      <c r="BN25" s="5">
        <f>'在宅生活改善調査（利用者票）'!BI34</f>
        <v>0</v>
      </c>
      <c r="BO25" s="5">
        <f>IF('在宅生活改善調査（利用者票）'!BJ34="○",1,0)</f>
        <v>0</v>
      </c>
      <c r="BP25" s="5">
        <f>IF('在宅生活改善調査（利用者票）'!BK34="○",1,0)</f>
        <v>0</v>
      </c>
      <c r="BQ25" s="5">
        <f>IF('在宅生活改善調査（利用者票）'!BL34="○",1,0)</f>
        <v>0</v>
      </c>
      <c r="BR25" s="5">
        <f>IF('在宅生活改善調査（利用者票）'!BM34="○",1,0)</f>
        <v>0</v>
      </c>
      <c r="BS25" s="5">
        <f>IF('在宅生活改善調査（利用者票）'!BN34="○",1,0)</f>
        <v>0</v>
      </c>
      <c r="BT25" s="5">
        <f>IF('在宅生活改善調査（利用者票）'!BO34="○",1,0)</f>
        <v>0</v>
      </c>
      <c r="BU25" s="5">
        <f>IF('在宅生活改善調査（利用者票）'!BP34="○",1,0)</f>
        <v>0</v>
      </c>
      <c r="BV25" s="5">
        <f>IF('在宅生活改善調査（利用者票）'!BQ34="○",1,0)</f>
        <v>0</v>
      </c>
      <c r="BW25" s="5">
        <f>IF('在宅生活改善調査（利用者票）'!BR34="○",1,0)</f>
        <v>0</v>
      </c>
      <c r="BX25" s="5">
        <f>IF('在宅生活改善調査（利用者票）'!BS34="○",1,0)</f>
        <v>0</v>
      </c>
      <c r="BY25" s="5">
        <f>IF('在宅生活改善調査（利用者票）'!BT34="○",1,0)</f>
        <v>0</v>
      </c>
      <c r="BZ25" s="5">
        <f>IF('在宅生活改善調査（利用者票）'!BU34="○",1,0)</f>
        <v>0</v>
      </c>
      <c r="CA25" s="5">
        <f>IF('在宅生活改善調査（利用者票）'!BV34="○",1,0)</f>
        <v>0</v>
      </c>
      <c r="CB25" s="5">
        <f>IF('在宅生活改善調査（利用者票）'!BW34="○",1,0)</f>
        <v>0</v>
      </c>
      <c r="CC25" s="5">
        <f>IF('在宅生活改善調査（利用者票）'!BX34="○",1,0)</f>
        <v>0</v>
      </c>
      <c r="CD25" s="5">
        <f>IF('在宅生活改善調査（利用者票）'!BY34="○",1,0)</f>
        <v>0</v>
      </c>
      <c r="CE25" s="5">
        <f>IF('在宅生活改善調査（利用者票）'!BZ34="○",1,0)</f>
        <v>0</v>
      </c>
      <c r="CF25" s="5">
        <f>IF('在宅生活改善調査（利用者票）'!CA34="○",1,0)</f>
        <v>0</v>
      </c>
      <c r="CG25" s="5">
        <f>IF('在宅生活改善調査（利用者票）'!CB34="○",1,0)</f>
        <v>0</v>
      </c>
      <c r="CH25" s="5">
        <f t="shared" si="16"/>
        <v>0</v>
      </c>
      <c r="CI25" s="5">
        <f t="shared" si="17"/>
        <v>0</v>
      </c>
      <c r="CJ25" s="5">
        <f t="shared" si="18"/>
        <v>0</v>
      </c>
      <c r="CK25" s="5">
        <f t="shared" si="19"/>
        <v>0</v>
      </c>
      <c r="CL25" s="5">
        <f>'在宅生活改善調査（利用者票）'!CC34</f>
        <v>0</v>
      </c>
      <c r="CM25" s="5">
        <f>'在宅生活改善調査（利用者票）'!CD34</f>
        <v>0</v>
      </c>
      <c r="CN25" s="5">
        <f>'在宅生活改善調査（利用者票）'!CE34</f>
        <v>0</v>
      </c>
    </row>
    <row r="26" spans="1:92" x14ac:dyDescent="0.15">
      <c r="A26" s="5">
        <f>'在宅生活改善調査（利用者票）'!B35</f>
        <v>0</v>
      </c>
      <c r="B26" s="5">
        <f>'在宅生活改善調査（利用者票）'!C35</f>
        <v>0</v>
      </c>
      <c r="C26" s="5">
        <f>'在宅生活改善調査（利用者票）'!D35</f>
        <v>0</v>
      </c>
      <c r="D26" s="5">
        <f>IF('在宅生活改善調査（利用者票）'!E35="○",1,0)</f>
        <v>0</v>
      </c>
      <c r="E26" s="5">
        <f>IF('在宅生活改善調査（利用者票）'!F35="○",1,0)</f>
        <v>0</v>
      </c>
      <c r="F26" s="5">
        <f>IF('在宅生活改善調査（利用者票）'!G35="○",1,0)</f>
        <v>0</v>
      </c>
      <c r="G26" s="5">
        <f>IF('在宅生活改善調査（利用者票）'!H35="○",1,0)</f>
        <v>0</v>
      </c>
      <c r="H26" s="5">
        <f>IF('在宅生活改善調査（利用者票）'!I35="○",1,0)</f>
        <v>0</v>
      </c>
      <c r="I26" s="5">
        <f>IF('在宅生活改善調査（利用者票）'!J35="○",1,0)</f>
        <v>0</v>
      </c>
      <c r="J26" s="5">
        <f>IF('在宅生活改善調査（利用者票）'!K35="○",1,0)</f>
        <v>0</v>
      </c>
      <c r="K26" s="5">
        <f t="shared" si="10"/>
        <v>0</v>
      </c>
      <c r="L26" s="5">
        <f>IF('在宅生活改善調査（利用者票）'!L35="○",1,0)</f>
        <v>0</v>
      </c>
      <c r="M26" s="5">
        <f>IF('在宅生活改善調査（利用者票）'!M35="○",1,0)</f>
        <v>0</v>
      </c>
      <c r="N26" s="5">
        <f>IF('在宅生活改善調査（利用者票）'!N35="○",1,0)</f>
        <v>0</v>
      </c>
      <c r="O26" s="5">
        <f>IF('在宅生活改善調査（利用者票）'!O35="○",1,0)</f>
        <v>0</v>
      </c>
      <c r="P26" s="5">
        <f>IF('在宅生活改善調査（利用者票）'!P35="○",1,0)</f>
        <v>0</v>
      </c>
      <c r="Q26" s="5">
        <f>IF('在宅生活改善調査（利用者票）'!Q35="○",1,0)</f>
        <v>0</v>
      </c>
      <c r="R26" s="5">
        <f>IF('在宅生活改善調査（利用者票）'!R35="○",1,0)</f>
        <v>0</v>
      </c>
      <c r="S26" s="5">
        <f t="shared" si="11"/>
        <v>0</v>
      </c>
      <c r="T26" s="5">
        <f>IF('在宅生活改善調査（利用者票）'!S35="○",1,0)</f>
        <v>0</v>
      </c>
      <c r="U26" s="5">
        <f>IF('在宅生活改善調査（利用者票）'!T35="○",1,0)</f>
        <v>0</v>
      </c>
      <c r="V26" s="5">
        <f>IF('在宅生活改善調査（利用者票）'!U35="○",1,0)</f>
        <v>0</v>
      </c>
      <c r="W26" s="5">
        <f>IF('在宅生活改善調査（利用者票）'!V35="○",1,0)</f>
        <v>0</v>
      </c>
      <c r="X26" s="5">
        <f>IF('在宅生活改善調査（利用者票）'!W35="○",1,0)</f>
        <v>0</v>
      </c>
      <c r="Y26" s="5">
        <f>IF('在宅生活改善調査（利用者票）'!X35="○",1,0)</f>
        <v>0</v>
      </c>
      <c r="Z26" s="5">
        <f>IF('在宅生活改善調査（利用者票）'!Y35="○",1,0)</f>
        <v>0</v>
      </c>
      <c r="AA26" s="5">
        <f>IF('在宅生活改善調査（利用者票）'!Z35="○",1,0)</f>
        <v>0</v>
      </c>
      <c r="AB26" s="5">
        <f t="shared" si="12"/>
        <v>0</v>
      </c>
      <c r="AC26" s="5">
        <f>IF('在宅生活改善調査（利用者票）'!AA35="○",1,0)</f>
        <v>0</v>
      </c>
      <c r="AD26" s="5">
        <f>IF('在宅生活改善調査（利用者票）'!AB35="○",1,0)</f>
        <v>0</v>
      </c>
      <c r="AE26" s="5">
        <f>IF('在宅生活改善調査（利用者票）'!AC35="○",1,0)</f>
        <v>0</v>
      </c>
      <c r="AF26" s="5">
        <f>IF('在宅生活改善調査（利用者票）'!AD35="○",1,0)</f>
        <v>0</v>
      </c>
      <c r="AG26" s="5">
        <f>IF('在宅生活改善調査（利用者票）'!AE35="○",1,0)</f>
        <v>0</v>
      </c>
      <c r="AH26" s="5">
        <f>IF('在宅生活改善調査（利用者票）'!AF35="○",1,0)</f>
        <v>0</v>
      </c>
      <c r="AI26" s="5">
        <f>IF('在宅生活改善調査（利用者票）'!AG35="○",1,0)</f>
        <v>0</v>
      </c>
      <c r="AJ26" s="5">
        <f>IF('在宅生活改善調査（利用者票）'!AH35="○",1,0)</f>
        <v>0</v>
      </c>
      <c r="AK26" s="5">
        <f t="shared" si="13"/>
        <v>0</v>
      </c>
      <c r="AL26" s="5">
        <f>IF('在宅生活改善調査（利用者票）'!AI35="○",1,0)</f>
        <v>0</v>
      </c>
      <c r="AM26" s="5">
        <f>IF('在宅生活改善調査（利用者票）'!AJ35="○",1,0)</f>
        <v>0</v>
      </c>
      <c r="AN26" s="5">
        <f>IF('在宅生活改善調査（利用者票）'!AK35="○",1,0)</f>
        <v>0</v>
      </c>
      <c r="AO26" s="5">
        <f>IF('在宅生活改善調査（利用者票）'!AL35="○",1,0)</f>
        <v>0</v>
      </c>
      <c r="AP26" s="5">
        <f>IF('在宅生活改善調査（利用者票）'!AM35="○",1,0)</f>
        <v>0</v>
      </c>
      <c r="AQ26" s="5">
        <f>IF('在宅生活改善調査（利用者票）'!AN35="○",1,0)</f>
        <v>0</v>
      </c>
      <c r="AR26" s="5">
        <f>IF('在宅生活改善調査（利用者票）'!AO35="○",1,0)</f>
        <v>0</v>
      </c>
      <c r="AS26" s="5">
        <f>IF('在宅生活改善調査（利用者票）'!AP35="○",1,0)</f>
        <v>0</v>
      </c>
      <c r="AT26" s="5">
        <f>IF('在宅生活改善調査（利用者票）'!AQ35="○",1,0)</f>
        <v>0</v>
      </c>
      <c r="AU26" s="5">
        <f>IF('在宅生活改善調査（利用者票）'!AR35="○",1,0)</f>
        <v>0</v>
      </c>
      <c r="AV26" s="5">
        <f>IF('在宅生活改善調査（利用者票）'!AS35="○",1,0)</f>
        <v>0</v>
      </c>
      <c r="AW26" s="5">
        <f t="shared" si="14"/>
        <v>0</v>
      </c>
      <c r="AX26" s="5">
        <f>IF('在宅生活改善調査（利用者票）'!AT35="○",1,0)</f>
        <v>0</v>
      </c>
      <c r="AY26" s="5">
        <f>IF('在宅生活改善調査（利用者票）'!AU35="○",1,0)</f>
        <v>0</v>
      </c>
      <c r="AZ26" s="5">
        <f>IF('在宅生活改善調査（利用者票）'!AV35="○",1,0)</f>
        <v>0</v>
      </c>
      <c r="BA26" s="5">
        <f>IF('在宅生活改善調査（利用者票）'!AW35="○",1,0)</f>
        <v>0</v>
      </c>
      <c r="BB26" s="5">
        <f>IF('在宅生活改善調査（利用者票）'!AX35="○",1,0)</f>
        <v>0</v>
      </c>
      <c r="BC26" s="5">
        <f>IF('在宅生活改善調査（利用者票）'!AY35="○",1,0)</f>
        <v>0</v>
      </c>
      <c r="BD26" s="5">
        <f>IF('在宅生活改善調査（利用者票）'!AZ35="○",1,0)</f>
        <v>0</v>
      </c>
      <c r="BE26" s="5">
        <f>IF('在宅生活改善調査（利用者票）'!BA35="○",1,0)</f>
        <v>0</v>
      </c>
      <c r="BF26" s="5">
        <f>IF('在宅生活改善調査（利用者票）'!BB35="○",1,0)</f>
        <v>0</v>
      </c>
      <c r="BG26" s="5">
        <f>IF('在宅生活改善調査（利用者票）'!BC35="○",1,0)</f>
        <v>0</v>
      </c>
      <c r="BH26" s="5">
        <f>IF('在宅生活改善調査（利用者票）'!BD35="○",1,0)</f>
        <v>0</v>
      </c>
      <c r="BI26" s="5">
        <f>IF('在宅生活改善調査（利用者票）'!BE35="○",1,0)</f>
        <v>0</v>
      </c>
      <c r="BJ26" s="5">
        <f>IF('在宅生活改善調査（利用者票）'!BF35="○",1,0)</f>
        <v>0</v>
      </c>
      <c r="BK26" s="5">
        <f>IF('在宅生活改善調査（利用者票）'!BG35="○",1,0)</f>
        <v>0</v>
      </c>
      <c r="BL26" s="5">
        <f>IF('在宅生活改善調査（利用者票）'!BH35="○",1,0)</f>
        <v>0</v>
      </c>
      <c r="BM26" s="5">
        <f t="shared" si="15"/>
        <v>0</v>
      </c>
      <c r="BN26" s="5">
        <f>'在宅生活改善調査（利用者票）'!BI35</f>
        <v>0</v>
      </c>
      <c r="BO26" s="5">
        <f>IF('在宅生活改善調査（利用者票）'!BJ35="○",1,0)</f>
        <v>0</v>
      </c>
      <c r="BP26" s="5">
        <f>IF('在宅生活改善調査（利用者票）'!BK35="○",1,0)</f>
        <v>0</v>
      </c>
      <c r="BQ26" s="5">
        <f>IF('在宅生活改善調査（利用者票）'!BL35="○",1,0)</f>
        <v>0</v>
      </c>
      <c r="BR26" s="5">
        <f>IF('在宅生活改善調査（利用者票）'!BM35="○",1,0)</f>
        <v>0</v>
      </c>
      <c r="BS26" s="5">
        <f>IF('在宅生活改善調査（利用者票）'!BN35="○",1,0)</f>
        <v>0</v>
      </c>
      <c r="BT26" s="5">
        <f>IF('在宅生活改善調査（利用者票）'!BO35="○",1,0)</f>
        <v>0</v>
      </c>
      <c r="BU26" s="5">
        <f>IF('在宅生活改善調査（利用者票）'!BP35="○",1,0)</f>
        <v>0</v>
      </c>
      <c r="BV26" s="5">
        <f>IF('在宅生活改善調査（利用者票）'!BQ35="○",1,0)</f>
        <v>0</v>
      </c>
      <c r="BW26" s="5">
        <f>IF('在宅生活改善調査（利用者票）'!BR35="○",1,0)</f>
        <v>0</v>
      </c>
      <c r="BX26" s="5">
        <f>IF('在宅生活改善調査（利用者票）'!BS35="○",1,0)</f>
        <v>0</v>
      </c>
      <c r="BY26" s="5">
        <f>IF('在宅生活改善調査（利用者票）'!BT35="○",1,0)</f>
        <v>0</v>
      </c>
      <c r="BZ26" s="5">
        <f>IF('在宅生活改善調査（利用者票）'!BU35="○",1,0)</f>
        <v>0</v>
      </c>
      <c r="CA26" s="5">
        <f>IF('在宅生活改善調査（利用者票）'!BV35="○",1,0)</f>
        <v>0</v>
      </c>
      <c r="CB26" s="5">
        <f>IF('在宅生活改善調査（利用者票）'!BW35="○",1,0)</f>
        <v>0</v>
      </c>
      <c r="CC26" s="5">
        <f>IF('在宅生活改善調査（利用者票）'!BX35="○",1,0)</f>
        <v>0</v>
      </c>
      <c r="CD26" s="5">
        <f>IF('在宅生活改善調査（利用者票）'!BY35="○",1,0)</f>
        <v>0</v>
      </c>
      <c r="CE26" s="5">
        <f>IF('在宅生活改善調査（利用者票）'!BZ35="○",1,0)</f>
        <v>0</v>
      </c>
      <c r="CF26" s="5">
        <f>IF('在宅生活改善調査（利用者票）'!CA35="○",1,0)</f>
        <v>0</v>
      </c>
      <c r="CG26" s="5">
        <f>IF('在宅生活改善調査（利用者票）'!CB35="○",1,0)</f>
        <v>0</v>
      </c>
      <c r="CH26" s="5">
        <f t="shared" si="16"/>
        <v>0</v>
      </c>
      <c r="CI26" s="5">
        <f t="shared" si="17"/>
        <v>0</v>
      </c>
      <c r="CJ26" s="5">
        <f t="shared" si="18"/>
        <v>0</v>
      </c>
      <c r="CK26" s="5">
        <f t="shared" si="19"/>
        <v>0</v>
      </c>
      <c r="CL26" s="5">
        <f>'在宅生活改善調査（利用者票）'!CC35</f>
        <v>0</v>
      </c>
      <c r="CM26" s="5">
        <f>'在宅生活改善調査（利用者票）'!CD35</f>
        <v>0</v>
      </c>
      <c r="CN26" s="5">
        <f>'在宅生活改善調査（利用者票）'!CE35</f>
        <v>0</v>
      </c>
    </row>
    <row r="27" spans="1:92" x14ac:dyDescent="0.15">
      <c r="A27" s="5">
        <f>'在宅生活改善調査（利用者票）'!B36</f>
        <v>0</v>
      </c>
      <c r="B27" s="5">
        <f>'在宅生活改善調査（利用者票）'!C36</f>
        <v>0</v>
      </c>
      <c r="C27" s="5">
        <f>'在宅生活改善調査（利用者票）'!D36</f>
        <v>0</v>
      </c>
      <c r="D27" s="5">
        <f>IF('在宅生活改善調査（利用者票）'!E36="○",1,0)</f>
        <v>0</v>
      </c>
      <c r="E27" s="5">
        <f>IF('在宅生活改善調査（利用者票）'!F36="○",1,0)</f>
        <v>0</v>
      </c>
      <c r="F27" s="5">
        <f>IF('在宅生活改善調査（利用者票）'!G36="○",1,0)</f>
        <v>0</v>
      </c>
      <c r="G27" s="5">
        <f>IF('在宅生活改善調査（利用者票）'!H36="○",1,0)</f>
        <v>0</v>
      </c>
      <c r="H27" s="5">
        <f>IF('在宅生活改善調査（利用者票）'!I36="○",1,0)</f>
        <v>0</v>
      </c>
      <c r="I27" s="5">
        <f>IF('在宅生活改善調査（利用者票）'!J36="○",1,0)</f>
        <v>0</v>
      </c>
      <c r="J27" s="5">
        <f>IF('在宅生活改善調査（利用者票）'!K36="○",1,0)</f>
        <v>0</v>
      </c>
      <c r="K27" s="5">
        <f t="shared" si="10"/>
        <v>0</v>
      </c>
      <c r="L27" s="5">
        <f>IF('在宅生活改善調査（利用者票）'!L36="○",1,0)</f>
        <v>0</v>
      </c>
      <c r="M27" s="5">
        <f>IF('在宅生活改善調査（利用者票）'!M36="○",1,0)</f>
        <v>0</v>
      </c>
      <c r="N27" s="5">
        <f>IF('在宅生活改善調査（利用者票）'!N36="○",1,0)</f>
        <v>0</v>
      </c>
      <c r="O27" s="5">
        <f>IF('在宅生活改善調査（利用者票）'!O36="○",1,0)</f>
        <v>0</v>
      </c>
      <c r="P27" s="5">
        <f>IF('在宅生活改善調査（利用者票）'!P36="○",1,0)</f>
        <v>0</v>
      </c>
      <c r="Q27" s="5">
        <f>IF('在宅生活改善調査（利用者票）'!Q36="○",1,0)</f>
        <v>0</v>
      </c>
      <c r="R27" s="5">
        <f>IF('在宅生活改善調査（利用者票）'!R36="○",1,0)</f>
        <v>0</v>
      </c>
      <c r="S27" s="5">
        <f t="shared" si="11"/>
        <v>0</v>
      </c>
      <c r="T27" s="5">
        <f>IF('在宅生活改善調査（利用者票）'!S36="○",1,0)</f>
        <v>0</v>
      </c>
      <c r="U27" s="5">
        <f>IF('在宅生活改善調査（利用者票）'!T36="○",1,0)</f>
        <v>0</v>
      </c>
      <c r="V27" s="5">
        <f>IF('在宅生活改善調査（利用者票）'!U36="○",1,0)</f>
        <v>0</v>
      </c>
      <c r="W27" s="5">
        <f>IF('在宅生活改善調査（利用者票）'!V36="○",1,0)</f>
        <v>0</v>
      </c>
      <c r="X27" s="5">
        <f>IF('在宅生活改善調査（利用者票）'!W36="○",1,0)</f>
        <v>0</v>
      </c>
      <c r="Y27" s="5">
        <f>IF('在宅生活改善調査（利用者票）'!X36="○",1,0)</f>
        <v>0</v>
      </c>
      <c r="Z27" s="5">
        <f>IF('在宅生活改善調査（利用者票）'!Y36="○",1,0)</f>
        <v>0</v>
      </c>
      <c r="AA27" s="5">
        <f>IF('在宅生活改善調査（利用者票）'!Z36="○",1,0)</f>
        <v>0</v>
      </c>
      <c r="AB27" s="5">
        <f t="shared" si="12"/>
        <v>0</v>
      </c>
      <c r="AC27" s="5">
        <f>IF('在宅生活改善調査（利用者票）'!AA36="○",1,0)</f>
        <v>0</v>
      </c>
      <c r="AD27" s="5">
        <f>IF('在宅生活改善調査（利用者票）'!AB36="○",1,0)</f>
        <v>0</v>
      </c>
      <c r="AE27" s="5">
        <f>IF('在宅生活改善調査（利用者票）'!AC36="○",1,0)</f>
        <v>0</v>
      </c>
      <c r="AF27" s="5">
        <f>IF('在宅生活改善調査（利用者票）'!AD36="○",1,0)</f>
        <v>0</v>
      </c>
      <c r="AG27" s="5">
        <f>IF('在宅生活改善調査（利用者票）'!AE36="○",1,0)</f>
        <v>0</v>
      </c>
      <c r="AH27" s="5">
        <f>IF('在宅生活改善調査（利用者票）'!AF36="○",1,0)</f>
        <v>0</v>
      </c>
      <c r="AI27" s="5">
        <f>IF('在宅生活改善調査（利用者票）'!AG36="○",1,0)</f>
        <v>0</v>
      </c>
      <c r="AJ27" s="5">
        <f>IF('在宅生活改善調査（利用者票）'!AH36="○",1,0)</f>
        <v>0</v>
      </c>
      <c r="AK27" s="5">
        <f t="shared" si="13"/>
        <v>0</v>
      </c>
      <c r="AL27" s="5">
        <f>IF('在宅生活改善調査（利用者票）'!AI36="○",1,0)</f>
        <v>0</v>
      </c>
      <c r="AM27" s="5">
        <f>IF('在宅生活改善調査（利用者票）'!AJ36="○",1,0)</f>
        <v>0</v>
      </c>
      <c r="AN27" s="5">
        <f>IF('在宅生活改善調査（利用者票）'!AK36="○",1,0)</f>
        <v>0</v>
      </c>
      <c r="AO27" s="5">
        <f>IF('在宅生活改善調査（利用者票）'!AL36="○",1,0)</f>
        <v>0</v>
      </c>
      <c r="AP27" s="5">
        <f>IF('在宅生活改善調査（利用者票）'!AM36="○",1,0)</f>
        <v>0</v>
      </c>
      <c r="AQ27" s="5">
        <f>IF('在宅生活改善調査（利用者票）'!AN36="○",1,0)</f>
        <v>0</v>
      </c>
      <c r="AR27" s="5">
        <f>IF('在宅生活改善調査（利用者票）'!AO36="○",1,0)</f>
        <v>0</v>
      </c>
      <c r="AS27" s="5">
        <f>IF('在宅生活改善調査（利用者票）'!AP36="○",1,0)</f>
        <v>0</v>
      </c>
      <c r="AT27" s="5">
        <f>IF('在宅生活改善調査（利用者票）'!AQ36="○",1,0)</f>
        <v>0</v>
      </c>
      <c r="AU27" s="5">
        <f>IF('在宅生活改善調査（利用者票）'!AR36="○",1,0)</f>
        <v>0</v>
      </c>
      <c r="AV27" s="5">
        <f>IF('在宅生活改善調査（利用者票）'!AS36="○",1,0)</f>
        <v>0</v>
      </c>
      <c r="AW27" s="5">
        <f t="shared" si="14"/>
        <v>0</v>
      </c>
      <c r="AX27" s="5">
        <f>IF('在宅生活改善調査（利用者票）'!AT36="○",1,0)</f>
        <v>0</v>
      </c>
      <c r="AY27" s="5">
        <f>IF('在宅生活改善調査（利用者票）'!AU36="○",1,0)</f>
        <v>0</v>
      </c>
      <c r="AZ27" s="5">
        <f>IF('在宅生活改善調査（利用者票）'!AV36="○",1,0)</f>
        <v>0</v>
      </c>
      <c r="BA27" s="5">
        <f>IF('在宅生活改善調査（利用者票）'!AW36="○",1,0)</f>
        <v>0</v>
      </c>
      <c r="BB27" s="5">
        <f>IF('在宅生活改善調査（利用者票）'!AX36="○",1,0)</f>
        <v>0</v>
      </c>
      <c r="BC27" s="5">
        <f>IF('在宅生活改善調査（利用者票）'!AY36="○",1,0)</f>
        <v>0</v>
      </c>
      <c r="BD27" s="5">
        <f>IF('在宅生活改善調査（利用者票）'!AZ36="○",1,0)</f>
        <v>0</v>
      </c>
      <c r="BE27" s="5">
        <f>IF('在宅生活改善調査（利用者票）'!BA36="○",1,0)</f>
        <v>0</v>
      </c>
      <c r="BF27" s="5">
        <f>IF('在宅生活改善調査（利用者票）'!BB36="○",1,0)</f>
        <v>0</v>
      </c>
      <c r="BG27" s="5">
        <f>IF('在宅生活改善調査（利用者票）'!BC36="○",1,0)</f>
        <v>0</v>
      </c>
      <c r="BH27" s="5">
        <f>IF('在宅生活改善調査（利用者票）'!BD36="○",1,0)</f>
        <v>0</v>
      </c>
      <c r="BI27" s="5">
        <f>IF('在宅生活改善調査（利用者票）'!BE36="○",1,0)</f>
        <v>0</v>
      </c>
      <c r="BJ27" s="5">
        <f>IF('在宅生活改善調査（利用者票）'!BF36="○",1,0)</f>
        <v>0</v>
      </c>
      <c r="BK27" s="5">
        <f>IF('在宅生活改善調査（利用者票）'!BG36="○",1,0)</f>
        <v>0</v>
      </c>
      <c r="BL27" s="5">
        <f>IF('在宅生活改善調査（利用者票）'!BH36="○",1,0)</f>
        <v>0</v>
      </c>
      <c r="BM27" s="5">
        <f t="shared" si="15"/>
        <v>0</v>
      </c>
      <c r="BN27" s="5">
        <f>'在宅生活改善調査（利用者票）'!BI36</f>
        <v>0</v>
      </c>
      <c r="BO27" s="5">
        <f>IF('在宅生活改善調査（利用者票）'!BJ36="○",1,0)</f>
        <v>0</v>
      </c>
      <c r="BP27" s="5">
        <f>IF('在宅生活改善調査（利用者票）'!BK36="○",1,0)</f>
        <v>0</v>
      </c>
      <c r="BQ27" s="5">
        <f>IF('在宅生活改善調査（利用者票）'!BL36="○",1,0)</f>
        <v>0</v>
      </c>
      <c r="BR27" s="5">
        <f>IF('在宅生活改善調査（利用者票）'!BM36="○",1,0)</f>
        <v>0</v>
      </c>
      <c r="BS27" s="5">
        <f>IF('在宅生活改善調査（利用者票）'!BN36="○",1,0)</f>
        <v>0</v>
      </c>
      <c r="BT27" s="5">
        <f>IF('在宅生活改善調査（利用者票）'!BO36="○",1,0)</f>
        <v>0</v>
      </c>
      <c r="BU27" s="5">
        <f>IF('在宅生活改善調査（利用者票）'!BP36="○",1,0)</f>
        <v>0</v>
      </c>
      <c r="BV27" s="5">
        <f>IF('在宅生活改善調査（利用者票）'!BQ36="○",1,0)</f>
        <v>0</v>
      </c>
      <c r="BW27" s="5">
        <f>IF('在宅生活改善調査（利用者票）'!BR36="○",1,0)</f>
        <v>0</v>
      </c>
      <c r="BX27" s="5">
        <f>IF('在宅生活改善調査（利用者票）'!BS36="○",1,0)</f>
        <v>0</v>
      </c>
      <c r="BY27" s="5">
        <f>IF('在宅生活改善調査（利用者票）'!BT36="○",1,0)</f>
        <v>0</v>
      </c>
      <c r="BZ27" s="5">
        <f>IF('在宅生活改善調査（利用者票）'!BU36="○",1,0)</f>
        <v>0</v>
      </c>
      <c r="CA27" s="5">
        <f>IF('在宅生活改善調査（利用者票）'!BV36="○",1,0)</f>
        <v>0</v>
      </c>
      <c r="CB27" s="5">
        <f>IF('在宅生活改善調査（利用者票）'!BW36="○",1,0)</f>
        <v>0</v>
      </c>
      <c r="CC27" s="5">
        <f>IF('在宅生活改善調査（利用者票）'!BX36="○",1,0)</f>
        <v>0</v>
      </c>
      <c r="CD27" s="5">
        <f>IF('在宅生活改善調査（利用者票）'!BY36="○",1,0)</f>
        <v>0</v>
      </c>
      <c r="CE27" s="5">
        <f>IF('在宅生活改善調査（利用者票）'!BZ36="○",1,0)</f>
        <v>0</v>
      </c>
      <c r="CF27" s="5">
        <f>IF('在宅生活改善調査（利用者票）'!CA36="○",1,0)</f>
        <v>0</v>
      </c>
      <c r="CG27" s="5">
        <f>IF('在宅生活改善調査（利用者票）'!CB36="○",1,0)</f>
        <v>0</v>
      </c>
      <c r="CH27" s="5">
        <f t="shared" si="16"/>
        <v>0</v>
      </c>
      <c r="CI27" s="5">
        <f t="shared" si="17"/>
        <v>0</v>
      </c>
      <c r="CJ27" s="5">
        <f t="shared" si="18"/>
        <v>0</v>
      </c>
      <c r="CK27" s="5">
        <f t="shared" si="19"/>
        <v>0</v>
      </c>
      <c r="CL27" s="5">
        <f>'在宅生活改善調査（利用者票）'!CC36</f>
        <v>0</v>
      </c>
      <c r="CM27" s="5">
        <f>'在宅生活改善調査（利用者票）'!CD36</f>
        <v>0</v>
      </c>
      <c r="CN27" s="5">
        <f>'在宅生活改善調査（利用者票）'!CE36</f>
        <v>0</v>
      </c>
    </row>
    <row r="28" spans="1:92" x14ac:dyDescent="0.15">
      <c r="A28" s="5">
        <f>'在宅生活改善調査（利用者票）'!B37</f>
        <v>0</v>
      </c>
      <c r="B28" s="5">
        <f>'在宅生活改善調査（利用者票）'!C37</f>
        <v>0</v>
      </c>
      <c r="C28" s="5">
        <f>'在宅生活改善調査（利用者票）'!D37</f>
        <v>0</v>
      </c>
      <c r="D28" s="5">
        <f>IF('在宅生活改善調査（利用者票）'!E37="○",1,0)</f>
        <v>0</v>
      </c>
      <c r="E28" s="5">
        <f>IF('在宅生活改善調査（利用者票）'!F37="○",1,0)</f>
        <v>0</v>
      </c>
      <c r="F28" s="5">
        <f>IF('在宅生活改善調査（利用者票）'!G37="○",1,0)</f>
        <v>0</v>
      </c>
      <c r="G28" s="5">
        <f>IF('在宅生活改善調査（利用者票）'!H37="○",1,0)</f>
        <v>0</v>
      </c>
      <c r="H28" s="5">
        <f>IF('在宅生活改善調査（利用者票）'!I37="○",1,0)</f>
        <v>0</v>
      </c>
      <c r="I28" s="5">
        <f>IF('在宅生活改善調査（利用者票）'!J37="○",1,0)</f>
        <v>0</v>
      </c>
      <c r="J28" s="5">
        <f>IF('在宅生活改善調査（利用者票）'!K37="○",1,0)</f>
        <v>0</v>
      </c>
      <c r="K28" s="5">
        <f t="shared" si="10"/>
        <v>0</v>
      </c>
      <c r="L28" s="5">
        <f>IF('在宅生活改善調査（利用者票）'!L37="○",1,0)</f>
        <v>0</v>
      </c>
      <c r="M28" s="5">
        <f>IF('在宅生活改善調査（利用者票）'!M37="○",1,0)</f>
        <v>0</v>
      </c>
      <c r="N28" s="5">
        <f>IF('在宅生活改善調査（利用者票）'!N37="○",1,0)</f>
        <v>0</v>
      </c>
      <c r="O28" s="5">
        <f>IF('在宅生活改善調査（利用者票）'!O37="○",1,0)</f>
        <v>0</v>
      </c>
      <c r="P28" s="5">
        <f>IF('在宅生活改善調査（利用者票）'!P37="○",1,0)</f>
        <v>0</v>
      </c>
      <c r="Q28" s="5">
        <f>IF('在宅生活改善調査（利用者票）'!Q37="○",1,0)</f>
        <v>0</v>
      </c>
      <c r="R28" s="5">
        <f>IF('在宅生活改善調査（利用者票）'!R37="○",1,0)</f>
        <v>0</v>
      </c>
      <c r="S28" s="5">
        <f t="shared" si="11"/>
        <v>0</v>
      </c>
      <c r="T28" s="5">
        <f>IF('在宅生活改善調査（利用者票）'!S37="○",1,0)</f>
        <v>0</v>
      </c>
      <c r="U28" s="5">
        <f>IF('在宅生活改善調査（利用者票）'!T37="○",1,0)</f>
        <v>0</v>
      </c>
      <c r="V28" s="5">
        <f>IF('在宅生活改善調査（利用者票）'!U37="○",1,0)</f>
        <v>0</v>
      </c>
      <c r="W28" s="5">
        <f>IF('在宅生活改善調査（利用者票）'!V37="○",1,0)</f>
        <v>0</v>
      </c>
      <c r="X28" s="5">
        <f>IF('在宅生活改善調査（利用者票）'!W37="○",1,0)</f>
        <v>0</v>
      </c>
      <c r="Y28" s="5">
        <f>IF('在宅生活改善調査（利用者票）'!X37="○",1,0)</f>
        <v>0</v>
      </c>
      <c r="Z28" s="5">
        <f>IF('在宅生活改善調査（利用者票）'!Y37="○",1,0)</f>
        <v>0</v>
      </c>
      <c r="AA28" s="5">
        <f>IF('在宅生活改善調査（利用者票）'!Z37="○",1,0)</f>
        <v>0</v>
      </c>
      <c r="AB28" s="5">
        <f t="shared" si="12"/>
        <v>0</v>
      </c>
      <c r="AC28" s="5">
        <f>IF('在宅生活改善調査（利用者票）'!AA37="○",1,0)</f>
        <v>0</v>
      </c>
      <c r="AD28" s="5">
        <f>IF('在宅生活改善調査（利用者票）'!AB37="○",1,0)</f>
        <v>0</v>
      </c>
      <c r="AE28" s="5">
        <f>IF('在宅生活改善調査（利用者票）'!AC37="○",1,0)</f>
        <v>0</v>
      </c>
      <c r="AF28" s="5">
        <f>IF('在宅生活改善調査（利用者票）'!AD37="○",1,0)</f>
        <v>0</v>
      </c>
      <c r="AG28" s="5">
        <f>IF('在宅生活改善調査（利用者票）'!AE37="○",1,0)</f>
        <v>0</v>
      </c>
      <c r="AH28" s="5">
        <f>IF('在宅生活改善調査（利用者票）'!AF37="○",1,0)</f>
        <v>0</v>
      </c>
      <c r="AI28" s="5">
        <f>IF('在宅生活改善調査（利用者票）'!AG37="○",1,0)</f>
        <v>0</v>
      </c>
      <c r="AJ28" s="5">
        <f>IF('在宅生活改善調査（利用者票）'!AH37="○",1,0)</f>
        <v>0</v>
      </c>
      <c r="AK28" s="5">
        <f t="shared" si="13"/>
        <v>0</v>
      </c>
      <c r="AL28" s="5">
        <f>IF('在宅生活改善調査（利用者票）'!AI37="○",1,0)</f>
        <v>0</v>
      </c>
      <c r="AM28" s="5">
        <f>IF('在宅生活改善調査（利用者票）'!AJ37="○",1,0)</f>
        <v>0</v>
      </c>
      <c r="AN28" s="5">
        <f>IF('在宅生活改善調査（利用者票）'!AK37="○",1,0)</f>
        <v>0</v>
      </c>
      <c r="AO28" s="5">
        <f>IF('在宅生活改善調査（利用者票）'!AL37="○",1,0)</f>
        <v>0</v>
      </c>
      <c r="AP28" s="5">
        <f>IF('在宅生活改善調査（利用者票）'!AM37="○",1,0)</f>
        <v>0</v>
      </c>
      <c r="AQ28" s="5">
        <f>IF('在宅生活改善調査（利用者票）'!AN37="○",1,0)</f>
        <v>0</v>
      </c>
      <c r="AR28" s="5">
        <f>IF('在宅生活改善調査（利用者票）'!AO37="○",1,0)</f>
        <v>0</v>
      </c>
      <c r="AS28" s="5">
        <f>IF('在宅生活改善調査（利用者票）'!AP37="○",1,0)</f>
        <v>0</v>
      </c>
      <c r="AT28" s="5">
        <f>IF('在宅生活改善調査（利用者票）'!AQ37="○",1,0)</f>
        <v>0</v>
      </c>
      <c r="AU28" s="5">
        <f>IF('在宅生活改善調査（利用者票）'!AR37="○",1,0)</f>
        <v>0</v>
      </c>
      <c r="AV28" s="5">
        <f>IF('在宅生活改善調査（利用者票）'!AS37="○",1,0)</f>
        <v>0</v>
      </c>
      <c r="AW28" s="5">
        <f t="shared" si="14"/>
        <v>0</v>
      </c>
      <c r="AX28" s="5">
        <f>IF('在宅生活改善調査（利用者票）'!AT37="○",1,0)</f>
        <v>0</v>
      </c>
      <c r="AY28" s="5">
        <f>IF('在宅生活改善調査（利用者票）'!AU37="○",1,0)</f>
        <v>0</v>
      </c>
      <c r="AZ28" s="5">
        <f>IF('在宅生活改善調査（利用者票）'!AV37="○",1,0)</f>
        <v>0</v>
      </c>
      <c r="BA28" s="5">
        <f>IF('在宅生活改善調査（利用者票）'!AW37="○",1,0)</f>
        <v>0</v>
      </c>
      <c r="BB28" s="5">
        <f>IF('在宅生活改善調査（利用者票）'!AX37="○",1,0)</f>
        <v>0</v>
      </c>
      <c r="BC28" s="5">
        <f>IF('在宅生活改善調査（利用者票）'!AY37="○",1,0)</f>
        <v>0</v>
      </c>
      <c r="BD28" s="5">
        <f>IF('在宅生活改善調査（利用者票）'!AZ37="○",1,0)</f>
        <v>0</v>
      </c>
      <c r="BE28" s="5">
        <f>IF('在宅生活改善調査（利用者票）'!BA37="○",1,0)</f>
        <v>0</v>
      </c>
      <c r="BF28" s="5">
        <f>IF('在宅生活改善調査（利用者票）'!BB37="○",1,0)</f>
        <v>0</v>
      </c>
      <c r="BG28" s="5">
        <f>IF('在宅生活改善調査（利用者票）'!BC37="○",1,0)</f>
        <v>0</v>
      </c>
      <c r="BH28" s="5">
        <f>IF('在宅生活改善調査（利用者票）'!BD37="○",1,0)</f>
        <v>0</v>
      </c>
      <c r="BI28" s="5">
        <f>IF('在宅生活改善調査（利用者票）'!BE37="○",1,0)</f>
        <v>0</v>
      </c>
      <c r="BJ28" s="5">
        <f>IF('在宅生活改善調査（利用者票）'!BF37="○",1,0)</f>
        <v>0</v>
      </c>
      <c r="BK28" s="5">
        <f>IF('在宅生活改善調査（利用者票）'!BG37="○",1,0)</f>
        <v>0</v>
      </c>
      <c r="BL28" s="5">
        <f>IF('在宅生活改善調査（利用者票）'!BH37="○",1,0)</f>
        <v>0</v>
      </c>
      <c r="BM28" s="5">
        <f t="shared" si="15"/>
        <v>0</v>
      </c>
      <c r="BN28" s="5">
        <f>'在宅生活改善調査（利用者票）'!BI37</f>
        <v>0</v>
      </c>
      <c r="BO28" s="5">
        <f>IF('在宅生活改善調査（利用者票）'!BJ37="○",1,0)</f>
        <v>0</v>
      </c>
      <c r="BP28" s="5">
        <f>IF('在宅生活改善調査（利用者票）'!BK37="○",1,0)</f>
        <v>0</v>
      </c>
      <c r="BQ28" s="5">
        <f>IF('在宅生活改善調査（利用者票）'!BL37="○",1,0)</f>
        <v>0</v>
      </c>
      <c r="BR28" s="5">
        <f>IF('在宅生活改善調査（利用者票）'!BM37="○",1,0)</f>
        <v>0</v>
      </c>
      <c r="BS28" s="5">
        <f>IF('在宅生活改善調査（利用者票）'!BN37="○",1,0)</f>
        <v>0</v>
      </c>
      <c r="BT28" s="5">
        <f>IF('在宅生活改善調査（利用者票）'!BO37="○",1,0)</f>
        <v>0</v>
      </c>
      <c r="BU28" s="5">
        <f>IF('在宅生活改善調査（利用者票）'!BP37="○",1,0)</f>
        <v>0</v>
      </c>
      <c r="BV28" s="5">
        <f>IF('在宅生活改善調査（利用者票）'!BQ37="○",1,0)</f>
        <v>0</v>
      </c>
      <c r="BW28" s="5">
        <f>IF('在宅生活改善調査（利用者票）'!BR37="○",1,0)</f>
        <v>0</v>
      </c>
      <c r="BX28" s="5">
        <f>IF('在宅生活改善調査（利用者票）'!BS37="○",1,0)</f>
        <v>0</v>
      </c>
      <c r="BY28" s="5">
        <f>IF('在宅生活改善調査（利用者票）'!BT37="○",1,0)</f>
        <v>0</v>
      </c>
      <c r="BZ28" s="5">
        <f>IF('在宅生活改善調査（利用者票）'!BU37="○",1,0)</f>
        <v>0</v>
      </c>
      <c r="CA28" s="5">
        <f>IF('在宅生活改善調査（利用者票）'!BV37="○",1,0)</f>
        <v>0</v>
      </c>
      <c r="CB28" s="5">
        <f>IF('在宅生活改善調査（利用者票）'!BW37="○",1,0)</f>
        <v>0</v>
      </c>
      <c r="CC28" s="5">
        <f>IF('在宅生活改善調査（利用者票）'!BX37="○",1,0)</f>
        <v>0</v>
      </c>
      <c r="CD28" s="5">
        <f>IF('在宅生活改善調査（利用者票）'!BY37="○",1,0)</f>
        <v>0</v>
      </c>
      <c r="CE28" s="5">
        <f>IF('在宅生活改善調査（利用者票）'!BZ37="○",1,0)</f>
        <v>0</v>
      </c>
      <c r="CF28" s="5">
        <f>IF('在宅生活改善調査（利用者票）'!CA37="○",1,0)</f>
        <v>0</v>
      </c>
      <c r="CG28" s="5">
        <f>IF('在宅生活改善調査（利用者票）'!CB37="○",1,0)</f>
        <v>0</v>
      </c>
      <c r="CH28" s="5">
        <f t="shared" si="16"/>
        <v>0</v>
      </c>
      <c r="CI28" s="5">
        <f t="shared" si="17"/>
        <v>0</v>
      </c>
      <c r="CJ28" s="5">
        <f t="shared" si="18"/>
        <v>0</v>
      </c>
      <c r="CK28" s="5">
        <f t="shared" si="19"/>
        <v>0</v>
      </c>
      <c r="CL28" s="5">
        <f>'在宅生活改善調査（利用者票）'!CC37</f>
        <v>0</v>
      </c>
      <c r="CM28" s="5">
        <f>'在宅生活改善調査（利用者票）'!CD37</f>
        <v>0</v>
      </c>
      <c r="CN28" s="5">
        <f>'在宅生活改善調査（利用者票）'!CE37</f>
        <v>0</v>
      </c>
    </row>
    <row r="29" spans="1:92" x14ac:dyDescent="0.15">
      <c r="A29" s="5">
        <f>'在宅生活改善調査（利用者票）'!B38</f>
        <v>0</v>
      </c>
      <c r="B29" s="5">
        <f>'在宅生活改善調査（利用者票）'!C38</f>
        <v>0</v>
      </c>
      <c r="C29" s="5">
        <f>'在宅生活改善調査（利用者票）'!D38</f>
        <v>0</v>
      </c>
      <c r="D29" s="5">
        <f>IF('在宅生活改善調査（利用者票）'!E38="○",1,0)</f>
        <v>0</v>
      </c>
      <c r="E29" s="5">
        <f>IF('在宅生活改善調査（利用者票）'!F38="○",1,0)</f>
        <v>0</v>
      </c>
      <c r="F29" s="5">
        <f>IF('在宅生活改善調査（利用者票）'!G38="○",1,0)</f>
        <v>0</v>
      </c>
      <c r="G29" s="5">
        <f>IF('在宅生活改善調査（利用者票）'!H38="○",1,0)</f>
        <v>0</v>
      </c>
      <c r="H29" s="5">
        <f>IF('在宅生活改善調査（利用者票）'!I38="○",1,0)</f>
        <v>0</v>
      </c>
      <c r="I29" s="5">
        <f>IF('在宅生活改善調査（利用者票）'!J38="○",1,0)</f>
        <v>0</v>
      </c>
      <c r="J29" s="5">
        <f>IF('在宅生活改善調査（利用者票）'!K38="○",1,0)</f>
        <v>0</v>
      </c>
      <c r="K29" s="5">
        <f t="shared" si="10"/>
        <v>0</v>
      </c>
      <c r="L29" s="5">
        <f>IF('在宅生活改善調査（利用者票）'!L38="○",1,0)</f>
        <v>0</v>
      </c>
      <c r="M29" s="5">
        <f>IF('在宅生活改善調査（利用者票）'!M38="○",1,0)</f>
        <v>0</v>
      </c>
      <c r="N29" s="5">
        <f>IF('在宅生活改善調査（利用者票）'!N38="○",1,0)</f>
        <v>0</v>
      </c>
      <c r="O29" s="5">
        <f>IF('在宅生活改善調査（利用者票）'!O38="○",1,0)</f>
        <v>0</v>
      </c>
      <c r="P29" s="5">
        <f>IF('在宅生活改善調査（利用者票）'!P38="○",1,0)</f>
        <v>0</v>
      </c>
      <c r="Q29" s="5">
        <f>IF('在宅生活改善調査（利用者票）'!Q38="○",1,0)</f>
        <v>0</v>
      </c>
      <c r="R29" s="5">
        <f>IF('在宅生活改善調査（利用者票）'!R38="○",1,0)</f>
        <v>0</v>
      </c>
      <c r="S29" s="5">
        <f t="shared" si="11"/>
        <v>0</v>
      </c>
      <c r="T29" s="5">
        <f>IF('在宅生活改善調査（利用者票）'!S38="○",1,0)</f>
        <v>0</v>
      </c>
      <c r="U29" s="5">
        <f>IF('在宅生活改善調査（利用者票）'!T38="○",1,0)</f>
        <v>0</v>
      </c>
      <c r="V29" s="5">
        <f>IF('在宅生活改善調査（利用者票）'!U38="○",1,0)</f>
        <v>0</v>
      </c>
      <c r="W29" s="5">
        <f>IF('在宅生活改善調査（利用者票）'!V38="○",1,0)</f>
        <v>0</v>
      </c>
      <c r="X29" s="5">
        <f>IF('在宅生活改善調査（利用者票）'!W38="○",1,0)</f>
        <v>0</v>
      </c>
      <c r="Y29" s="5">
        <f>IF('在宅生活改善調査（利用者票）'!X38="○",1,0)</f>
        <v>0</v>
      </c>
      <c r="Z29" s="5">
        <f>IF('在宅生活改善調査（利用者票）'!Y38="○",1,0)</f>
        <v>0</v>
      </c>
      <c r="AA29" s="5">
        <f>IF('在宅生活改善調査（利用者票）'!Z38="○",1,0)</f>
        <v>0</v>
      </c>
      <c r="AB29" s="5">
        <f t="shared" si="12"/>
        <v>0</v>
      </c>
      <c r="AC29" s="5">
        <f>IF('在宅生活改善調査（利用者票）'!AA38="○",1,0)</f>
        <v>0</v>
      </c>
      <c r="AD29" s="5">
        <f>IF('在宅生活改善調査（利用者票）'!AB38="○",1,0)</f>
        <v>0</v>
      </c>
      <c r="AE29" s="5">
        <f>IF('在宅生活改善調査（利用者票）'!AC38="○",1,0)</f>
        <v>0</v>
      </c>
      <c r="AF29" s="5">
        <f>IF('在宅生活改善調査（利用者票）'!AD38="○",1,0)</f>
        <v>0</v>
      </c>
      <c r="AG29" s="5">
        <f>IF('在宅生活改善調査（利用者票）'!AE38="○",1,0)</f>
        <v>0</v>
      </c>
      <c r="AH29" s="5">
        <f>IF('在宅生活改善調査（利用者票）'!AF38="○",1,0)</f>
        <v>0</v>
      </c>
      <c r="AI29" s="5">
        <f>IF('在宅生活改善調査（利用者票）'!AG38="○",1,0)</f>
        <v>0</v>
      </c>
      <c r="AJ29" s="5">
        <f>IF('在宅生活改善調査（利用者票）'!AH38="○",1,0)</f>
        <v>0</v>
      </c>
      <c r="AK29" s="5">
        <f t="shared" si="13"/>
        <v>0</v>
      </c>
      <c r="AL29" s="5">
        <f>IF('在宅生活改善調査（利用者票）'!AI38="○",1,0)</f>
        <v>0</v>
      </c>
      <c r="AM29" s="5">
        <f>IF('在宅生活改善調査（利用者票）'!AJ38="○",1,0)</f>
        <v>0</v>
      </c>
      <c r="AN29" s="5">
        <f>IF('在宅生活改善調査（利用者票）'!AK38="○",1,0)</f>
        <v>0</v>
      </c>
      <c r="AO29" s="5">
        <f>IF('在宅生活改善調査（利用者票）'!AL38="○",1,0)</f>
        <v>0</v>
      </c>
      <c r="AP29" s="5">
        <f>IF('在宅生活改善調査（利用者票）'!AM38="○",1,0)</f>
        <v>0</v>
      </c>
      <c r="AQ29" s="5">
        <f>IF('在宅生活改善調査（利用者票）'!AN38="○",1,0)</f>
        <v>0</v>
      </c>
      <c r="AR29" s="5">
        <f>IF('在宅生活改善調査（利用者票）'!AO38="○",1,0)</f>
        <v>0</v>
      </c>
      <c r="AS29" s="5">
        <f>IF('在宅生活改善調査（利用者票）'!AP38="○",1,0)</f>
        <v>0</v>
      </c>
      <c r="AT29" s="5">
        <f>IF('在宅生活改善調査（利用者票）'!AQ38="○",1,0)</f>
        <v>0</v>
      </c>
      <c r="AU29" s="5">
        <f>IF('在宅生活改善調査（利用者票）'!AR38="○",1,0)</f>
        <v>0</v>
      </c>
      <c r="AV29" s="5">
        <f>IF('在宅生活改善調査（利用者票）'!AS38="○",1,0)</f>
        <v>0</v>
      </c>
      <c r="AW29" s="5">
        <f t="shared" si="14"/>
        <v>0</v>
      </c>
      <c r="AX29" s="5">
        <f>IF('在宅生活改善調査（利用者票）'!AT38="○",1,0)</f>
        <v>0</v>
      </c>
      <c r="AY29" s="5">
        <f>IF('在宅生活改善調査（利用者票）'!AU38="○",1,0)</f>
        <v>0</v>
      </c>
      <c r="AZ29" s="5">
        <f>IF('在宅生活改善調査（利用者票）'!AV38="○",1,0)</f>
        <v>0</v>
      </c>
      <c r="BA29" s="5">
        <f>IF('在宅生活改善調査（利用者票）'!AW38="○",1,0)</f>
        <v>0</v>
      </c>
      <c r="BB29" s="5">
        <f>IF('在宅生活改善調査（利用者票）'!AX38="○",1,0)</f>
        <v>0</v>
      </c>
      <c r="BC29" s="5">
        <f>IF('在宅生活改善調査（利用者票）'!AY38="○",1,0)</f>
        <v>0</v>
      </c>
      <c r="BD29" s="5">
        <f>IF('在宅生活改善調査（利用者票）'!AZ38="○",1,0)</f>
        <v>0</v>
      </c>
      <c r="BE29" s="5">
        <f>IF('在宅生活改善調査（利用者票）'!BA38="○",1,0)</f>
        <v>0</v>
      </c>
      <c r="BF29" s="5">
        <f>IF('在宅生活改善調査（利用者票）'!BB38="○",1,0)</f>
        <v>0</v>
      </c>
      <c r="BG29" s="5">
        <f>IF('在宅生活改善調査（利用者票）'!BC38="○",1,0)</f>
        <v>0</v>
      </c>
      <c r="BH29" s="5">
        <f>IF('在宅生活改善調査（利用者票）'!BD38="○",1,0)</f>
        <v>0</v>
      </c>
      <c r="BI29" s="5">
        <f>IF('在宅生活改善調査（利用者票）'!BE38="○",1,0)</f>
        <v>0</v>
      </c>
      <c r="BJ29" s="5">
        <f>IF('在宅生活改善調査（利用者票）'!BF38="○",1,0)</f>
        <v>0</v>
      </c>
      <c r="BK29" s="5">
        <f>IF('在宅生活改善調査（利用者票）'!BG38="○",1,0)</f>
        <v>0</v>
      </c>
      <c r="BL29" s="5">
        <f>IF('在宅生活改善調査（利用者票）'!BH38="○",1,0)</f>
        <v>0</v>
      </c>
      <c r="BM29" s="5">
        <f t="shared" si="15"/>
        <v>0</v>
      </c>
      <c r="BN29" s="5">
        <f>'在宅生活改善調査（利用者票）'!BI38</f>
        <v>0</v>
      </c>
      <c r="BO29" s="5">
        <f>IF('在宅生活改善調査（利用者票）'!BJ38="○",1,0)</f>
        <v>0</v>
      </c>
      <c r="BP29" s="5">
        <f>IF('在宅生活改善調査（利用者票）'!BK38="○",1,0)</f>
        <v>0</v>
      </c>
      <c r="BQ29" s="5">
        <f>IF('在宅生活改善調査（利用者票）'!BL38="○",1,0)</f>
        <v>0</v>
      </c>
      <c r="BR29" s="5">
        <f>IF('在宅生活改善調査（利用者票）'!BM38="○",1,0)</f>
        <v>0</v>
      </c>
      <c r="BS29" s="5">
        <f>IF('在宅生活改善調査（利用者票）'!BN38="○",1,0)</f>
        <v>0</v>
      </c>
      <c r="BT29" s="5">
        <f>IF('在宅生活改善調査（利用者票）'!BO38="○",1,0)</f>
        <v>0</v>
      </c>
      <c r="BU29" s="5">
        <f>IF('在宅生活改善調査（利用者票）'!BP38="○",1,0)</f>
        <v>0</v>
      </c>
      <c r="BV29" s="5">
        <f>IF('在宅生活改善調査（利用者票）'!BQ38="○",1,0)</f>
        <v>0</v>
      </c>
      <c r="BW29" s="5">
        <f>IF('在宅生活改善調査（利用者票）'!BR38="○",1,0)</f>
        <v>0</v>
      </c>
      <c r="BX29" s="5">
        <f>IF('在宅生活改善調査（利用者票）'!BS38="○",1,0)</f>
        <v>0</v>
      </c>
      <c r="BY29" s="5">
        <f>IF('在宅生活改善調査（利用者票）'!BT38="○",1,0)</f>
        <v>0</v>
      </c>
      <c r="BZ29" s="5">
        <f>IF('在宅生活改善調査（利用者票）'!BU38="○",1,0)</f>
        <v>0</v>
      </c>
      <c r="CA29" s="5">
        <f>IF('在宅生活改善調査（利用者票）'!BV38="○",1,0)</f>
        <v>0</v>
      </c>
      <c r="CB29" s="5">
        <f>IF('在宅生活改善調査（利用者票）'!BW38="○",1,0)</f>
        <v>0</v>
      </c>
      <c r="CC29" s="5">
        <f>IF('在宅生活改善調査（利用者票）'!BX38="○",1,0)</f>
        <v>0</v>
      </c>
      <c r="CD29" s="5">
        <f>IF('在宅生活改善調査（利用者票）'!BY38="○",1,0)</f>
        <v>0</v>
      </c>
      <c r="CE29" s="5">
        <f>IF('在宅生活改善調査（利用者票）'!BZ38="○",1,0)</f>
        <v>0</v>
      </c>
      <c r="CF29" s="5">
        <f>IF('在宅生活改善調査（利用者票）'!CA38="○",1,0)</f>
        <v>0</v>
      </c>
      <c r="CG29" s="5">
        <f>IF('在宅生活改善調査（利用者票）'!CB38="○",1,0)</f>
        <v>0</v>
      </c>
      <c r="CH29" s="5">
        <f t="shared" si="16"/>
        <v>0</v>
      </c>
      <c r="CI29" s="5">
        <f t="shared" si="17"/>
        <v>0</v>
      </c>
      <c r="CJ29" s="5">
        <f t="shared" si="18"/>
        <v>0</v>
      </c>
      <c r="CK29" s="5">
        <f t="shared" si="19"/>
        <v>0</v>
      </c>
      <c r="CL29" s="5">
        <f>'在宅生活改善調査（利用者票）'!CC38</f>
        <v>0</v>
      </c>
      <c r="CM29" s="5">
        <f>'在宅生活改善調査（利用者票）'!CD38</f>
        <v>0</v>
      </c>
      <c r="CN29" s="5">
        <f>'在宅生活改善調査（利用者票）'!CE38</f>
        <v>0</v>
      </c>
    </row>
    <row r="30" spans="1:92" x14ac:dyDescent="0.15">
      <c r="A30" s="5">
        <f>'在宅生活改善調査（利用者票）'!B39</f>
        <v>0</v>
      </c>
      <c r="B30" s="5">
        <f>'在宅生活改善調査（利用者票）'!C39</f>
        <v>0</v>
      </c>
      <c r="C30" s="5">
        <f>'在宅生活改善調査（利用者票）'!D39</f>
        <v>0</v>
      </c>
      <c r="D30" s="5">
        <f>IF('在宅生活改善調査（利用者票）'!E39="○",1,0)</f>
        <v>0</v>
      </c>
      <c r="E30" s="5">
        <f>IF('在宅生活改善調査（利用者票）'!F39="○",1,0)</f>
        <v>0</v>
      </c>
      <c r="F30" s="5">
        <f>IF('在宅生活改善調査（利用者票）'!G39="○",1,0)</f>
        <v>0</v>
      </c>
      <c r="G30" s="5">
        <f>IF('在宅生活改善調査（利用者票）'!H39="○",1,0)</f>
        <v>0</v>
      </c>
      <c r="H30" s="5">
        <f>IF('在宅生活改善調査（利用者票）'!I39="○",1,0)</f>
        <v>0</v>
      </c>
      <c r="I30" s="5">
        <f>IF('在宅生活改善調査（利用者票）'!J39="○",1,0)</f>
        <v>0</v>
      </c>
      <c r="J30" s="5">
        <f>IF('在宅生活改善調査（利用者票）'!K39="○",1,0)</f>
        <v>0</v>
      </c>
      <c r="K30" s="5">
        <f t="shared" si="10"/>
        <v>0</v>
      </c>
      <c r="L30" s="5">
        <f>IF('在宅生活改善調査（利用者票）'!L39="○",1,0)</f>
        <v>0</v>
      </c>
      <c r="M30" s="5">
        <f>IF('在宅生活改善調査（利用者票）'!M39="○",1,0)</f>
        <v>0</v>
      </c>
      <c r="N30" s="5">
        <f>IF('在宅生活改善調査（利用者票）'!N39="○",1,0)</f>
        <v>0</v>
      </c>
      <c r="O30" s="5">
        <f>IF('在宅生活改善調査（利用者票）'!O39="○",1,0)</f>
        <v>0</v>
      </c>
      <c r="P30" s="5">
        <f>IF('在宅生活改善調査（利用者票）'!P39="○",1,0)</f>
        <v>0</v>
      </c>
      <c r="Q30" s="5">
        <f>IF('在宅生活改善調査（利用者票）'!Q39="○",1,0)</f>
        <v>0</v>
      </c>
      <c r="R30" s="5">
        <f>IF('在宅生活改善調査（利用者票）'!R39="○",1,0)</f>
        <v>0</v>
      </c>
      <c r="S30" s="5">
        <f t="shared" si="11"/>
        <v>0</v>
      </c>
      <c r="T30" s="5">
        <f>IF('在宅生活改善調査（利用者票）'!S39="○",1,0)</f>
        <v>0</v>
      </c>
      <c r="U30" s="5">
        <f>IF('在宅生活改善調査（利用者票）'!T39="○",1,0)</f>
        <v>0</v>
      </c>
      <c r="V30" s="5">
        <f>IF('在宅生活改善調査（利用者票）'!U39="○",1,0)</f>
        <v>0</v>
      </c>
      <c r="W30" s="5">
        <f>IF('在宅生活改善調査（利用者票）'!V39="○",1,0)</f>
        <v>0</v>
      </c>
      <c r="X30" s="5">
        <f>IF('在宅生活改善調査（利用者票）'!W39="○",1,0)</f>
        <v>0</v>
      </c>
      <c r="Y30" s="5">
        <f>IF('在宅生活改善調査（利用者票）'!X39="○",1,0)</f>
        <v>0</v>
      </c>
      <c r="Z30" s="5">
        <f>IF('在宅生活改善調査（利用者票）'!Y39="○",1,0)</f>
        <v>0</v>
      </c>
      <c r="AA30" s="5">
        <f>IF('在宅生活改善調査（利用者票）'!Z39="○",1,0)</f>
        <v>0</v>
      </c>
      <c r="AB30" s="5">
        <f t="shared" si="12"/>
        <v>0</v>
      </c>
      <c r="AC30" s="5">
        <f>IF('在宅生活改善調査（利用者票）'!AA39="○",1,0)</f>
        <v>0</v>
      </c>
      <c r="AD30" s="5">
        <f>IF('在宅生活改善調査（利用者票）'!AB39="○",1,0)</f>
        <v>0</v>
      </c>
      <c r="AE30" s="5">
        <f>IF('在宅生活改善調査（利用者票）'!AC39="○",1,0)</f>
        <v>0</v>
      </c>
      <c r="AF30" s="5">
        <f>IF('在宅生活改善調査（利用者票）'!AD39="○",1,0)</f>
        <v>0</v>
      </c>
      <c r="AG30" s="5">
        <f>IF('在宅生活改善調査（利用者票）'!AE39="○",1,0)</f>
        <v>0</v>
      </c>
      <c r="AH30" s="5">
        <f>IF('在宅生活改善調査（利用者票）'!AF39="○",1,0)</f>
        <v>0</v>
      </c>
      <c r="AI30" s="5">
        <f>IF('在宅生活改善調査（利用者票）'!AG39="○",1,0)</f>
        <v>0</v>
      </c>
      <c r="AJ30" s="5">
        <f>IF('在宅生活改善調査（利用者票）'!AH39="○",1,0)</f>
        <v>0</v>
      </c>
      <c r="AK30" s="5">
        <f t="shared" si="13"/>
        <v>0</v>
      </c>
      <c r="AL30" s="5">
        <f>IF('在宅生活改善調査（利用者票）'!AI39="○",1,0)</f>
        <v>0</v>
      </c>
      <c r="AM30" s="5">
        <f>IF('在宅生活改善調査（利用者票）'!AJ39="○",1,0)</f>
        <v>0</v>
      </c>
      <c r="AN30" s="5">
        <f>IF('在宅生活改善調査（利用者票）'!AK39="○",1,0)</f>
        <v>0</v>
      </c>
      <c r="AO30" s="5">
        <f>IF('在宅生活改善調査（利用者票）'!AL39="○",1,0)</f>
        <v>0</v>
      </c>
      <c r="AP30" s="5">
        <f>IF('在宅生活改善調査（利用者票）'!AM39="○",1,0)</f>
        <v>0</v>
      </c>
      <c r="AQ30" s="5">
        <f>IF('在宅生活改善調査（利用者票）'!AN39="○",1,0)</f>
        <v>0</v>
      </c>
      <c r="AR30" s="5">
        <f>IF('在宅生活改善調査（利用者票）'!AO39="○",1,0)</f>
        <v>0</v>
      </c>
      <c r="AS30" s="5">
        <f>IF('在宅生活改善調査（利用者票）'!AP39="○",1,0)</f>
        <v>0</v>
      </c>
      <c r="AT30" s="5">
        <f>IF('在宅生活改善調査（利用者票）'!AQ39="○",1,0)</f>
        <v>0</v>
      </c>
      <c r="AU30" s="5">
        <f>IF('在宅生活改善調査（利用者票）'!AR39="○",1,0)</f>
        <v>0</v>
      </c>
      <c r="AV30" s="5">
        <f>IF('在宅生活改善調査（利用者票）'!AS39="○",1,0)</f>
        <v>0</v>
      </c>
      <c r="AW30" s="5">
        <f t="shared" si="14"/>
        <v>0</v>
      </c>
      <c r="AX30" s="5">
        <f>IF('在宅生活改善調査（利用者票）'!AT39="○",1,0)</f>
        <v>0</v>
      </c>
      <c r="AY30" s="5">
        <f>IF('在宅生活改善調査（利用者票）'!AU39="○",1,0)</f>
        <v>0</v>
      </c>
      <c r="AZ30" s="5">
        <f>IF('在宅生活改善調査（利用者票）'!AV39="○",1,0)</f>
        <v>0</v>
      </c>
      <c r="BA30" s="5">
        <f>IF('在宅生活改善調査（利用者票）'!AW39="○",1,0)</f>
        <v>0</v>
      </c>
      <c r="BB30" s="5">
        <f>IF('在宅生活改善調査（利用者票）'!AX39="○",1,0)</f>
        <v>0</v>
      </c>
      <c r="BC30" s="5">
        <f>IF('在宅生活改善調査（利用者票）'!AY39="○",1,0)</f>
        <v>0</v>
      </c>
      <c r="BD30" s="5">
        <f>IF('在宅生活改善調査（利用者票）'!AZ39="○",1,0)</f>
        <v>0</v>
      </c>
      <c r="BE30" s="5">
        <f>IF('在宅生活改善調査（利用者票）'!BA39="○",1,0)</f>
        <v>0</v>
      </c>
      <c r="BF30" s="5">
        <f>IF('在宅生活改善調査（利用者票）'!BB39="○",1,0)</f>
        <v>0</v>
      </c>
      <c r="BG30" s="5">
        <f>IF('在宅生活改善調査（利用者票）'!BC39="○",1,0)</f>
        <v>0</v>
      </c>
      <c r="BH30" s="5">
        <f>IF('在宅生活改善調査（利用者票）'!BD39="○",1,0)</f>
        <v>0</v>
      </c>
      <c r="BI30" s="5">
        <f>IF('在宅生活改善調査（利用者票）'!BE39="○",1,0)</f>
        <v>0</v>
      </c>
      <c r="BJ30" s="5">
        <f>IF('在宅生活改善調査（利用者票）'!BF39="○",1,0)</f>
        <v>0</v>
      </c>
      <c r="BK30" s="5">
        <f>IF('在宅生活改善調査（利用者票）'!BG39="○",1,0)</f>
        <v>0</v>
      </c>
      <c r="BL30" s="5">
        <f>IF('在宅生活改善調査（利用者票）'!BH39="○",1,0)</f>
        <v>0</v>
      </c>
      <c r="BM30" s="5">
        <f t="shared" si="15"/>
        <v>0</v>
      </c>
      <c r="BN30" s="5">
        <f>'在宅生活改善調査（利用者票）'!BI39</f>
        <v>0</v>
      </c>
      <c r="BO30" s="5">
        <f>IF('在宅生活改善調査（利用者票）'!BJ39="○",1,0)</f>
        <v>0</v>
      </c>
      <c r="BP30" s="5">
        <f>IF('在宅生活改善調査（利用者票）'!BK39="○",1,0)</f>
        <v>0</v>
      </c>
      <c r="BQ30" s="5">
        <f>IF('在宅生活改善調査（利用者票）'!BL39="○",1,0)</f>
        <v>0</v>
      </c>
      <c r="BR30" s="5">
        <f>IF('在宅生活改善調査（利用者票）'!BM39="○",1,0)</f>
        <v>0</v>
      </c>
      <c r="BS30" s="5">
        <f>IF('在宅生活改善調査（利用者票）'!BN39="○",1,0)</f>
        <v>0</v>
      </c>
      <c r="BT30" s="5">
        <f>IF('在宅生活改善調査（利用者票）'!BO39="○",1,0)</f>
        <v>0</v>
      </c>
      <c r="BU30" s="5">
        <f>IF('在宅生活改善調査（利用者票）'!BP39="○",1,0)</f>
        <v>0</v>
      </c>
      <c r="BV30" s="5">
        <f>IF('在宅生活改善調査（利用者票）'!BQ39="○",1,0)</f>
        <v>0</v>
      </c>
      <c r="BW30" s="5">
        <f>IF('在宅生活改善調査（利用者票）'!BR39="○",1,0)</f>
        <v>0</v>
      </c>
      <c r="BX30" s="5">
        <f>IF('在宅生活改善調査（利用者票）'!BS39="○",1,0)</f>
        <v>0</v>
      </c>
      <c r="BY30" s="5">
        <f>IF('在宅生活改善調査（利用者票）'!BT39="○",1,0)</f>
        <v>0</v>
      </c>
      <c r="BZ30" s="5">
        <f>IF('在宅生活改善調査（利用者票）'!BU39="○",1,0)</f>
        <v>0</v>
      </c>
      <c r="CA30" s="5">
        <f>IF('在宅生活改善調査（利用者票）'!BV39="○",1,0)</f>
        <v>0</v>
      </c>
      <c r="CB30" s="5">
        <f>IF('在宅生活改善調査（利用者票）'!BW39="○",1,0)</f>
        <v>0</v>
      </c>
      <c r="CC30" s="5">
        <f>IF('在宅生活改善調査（利用者票）'!BX39="○",1,0)</f>
        <v>0</v>
      </c>
      <c r="CD30" s="5">
        <f>IF('在宅生活改善調査（利用者票）'!BY39="○",1,0)</f>
        <v>0</v>
      </c>
      <c r="CE30" s="5">
        <f>IF('在宅生活改善調査（利用者票）'!BZ39="○",1,0)</f>
        <v>0</v>
      </c>
      <c r="CF30" s="5">
        <f>IF('在宅生活改善調査（利用者票）'!CA39="○",1,0)</f>
        <v>0</v>
      </c>
      <c r="CG30" s="5">
        <f>IF('在宅生活改善調査（利用者票）'!CB39="○",1,0)</f>
        <v>0</v>
      </c>
      <c r="CH30" s="5">
        <f t="shared" si="16"/>
        <v>0</v>
      </c>
      <c r="CI30" s="5">
        <f t="shared" si="17"/>
        <v>0</v>
      </c>
      <c r="CJ30" s="5">
        <f t="shared" si="18"/>
        <v>0</v>
      </c>
      <c r="CK30" s="5">
        <f t="shared" si="19"/>
        <v>0</v>
      </c>
      <c r="CL30" s="5">
        <f>'在宅生活改善調査（利用者票）'!CC39</f>
        <v>0</v>
      </c>
      <c r="CM30" s="5">
        <f>'在宅生活改善調査（利用者票）'!CD39</f>
        <v>0</v>
      </c>
      <c r="CN30" s="5">
        <f>'在宅生活改善調査（利用者票）'!CE39</f>
        <v>0</v>
      </c>
    </row>
    <row r="31" spans="1:92" x14ac:dyDescent="0.15">
      <c r="A31" s="5">
        <f>'在宅生活改善調査（利用者票）'!B40</f>
        <v>0</v>
      </c>
      <c r="B31" s="5">
        <f>'在宅生活改善調査（利用者票）'!C40</f>
        <v>0</v>
      </c>
      <c r="C31" s="5">
        <f>'在宅生活改善調査（利用者票）'!D40</f>
        <v>0</v>
      </c>
      <c r="D31" s="5">
        <f>IF('在宅生活改善調査（利用者票）'!E40="○",1,0)</f>
        <v>0</v>
      </c>
      <c r="E31" s="5">
        <f>IF('在宅生活改善調査（利用者票）'!F40="○",1,0)</f>
        <v>0</v>
      </c>
      <c r="F31" s="5">
        <f>IF('在宅生活改善調査（利用者票）'!G40="○",1,0)</f>
        <v>0</v>
      </c>
      <c r="G31" s="5">
        <f>IF('在宅生活改善調査（利用者票）'!H40="○",1,0)</f>
        <v>0</v>
      </c>
      <c r="H31" s="5">
        <f>IF('在宅生活改善調査（利用者票）'!I40="○",1,0)</f>
        <v>0</v>
      </c>
      <c r="I31" s="5">
        <f>IF('在宅生活改善調査（利用者票）'!J40="○",1,0)</f>
        <v>0</v>
      </c>
      <c r="J31" s="5">
        <f>IF('在宅生活改善調査（利用者票）'!K40="○",1,0)</f>
        <v>0</v>
      </c>
      <c r="K31" s="5">
        <f t="shared" si="10"/>
        <v>0</v>
      </c>
      <c r="L31" s="5">
        <f>IF('在宅生活改善調査（利用者票）'!L40="○",1,0)</f>
        <v>0</v>
      </c>
      <c r="M31" s="5">
        <f>IF('在宅生活改善調査（利用者票）'!M40="○",1,0)</f>
        <v>0</v>
      </c>
      <c r="N31" s="5">
        <f>IF('在宅生活改善調査（利用者票）'!N40="○",1,0)</f>
        <v>0</v>
      </c>
      <c r="O31" s="5">
        <f>IF('在宅生活改善調査（利用者票）'!O40="○",1,0)</f>
        <v>0</v>
      </c>
      <c r="P31" s="5">
        <f>IF('在宅生活改善調査（利用者票）'!P40="○",1,0)</f>
        <v>0</v>
      </c>
      <c r="Q31" s="5">
        <f>IF('在宅生活改善調査（利用者票）'!Q40="○",1,0)</f>
        <v>0</v>
      </c>
      <c r="R31" s="5">
        <f>IF('在宅生活改善調査（利用者票）'!R40="○",1,0)</f>
        <v>0</v>
      </c>
      <c r="S31" s="5">
        <f t="shared" si="11"/>
        <v>0</v>
      </c>
      <c r="T31" s="5">
        <f>IF('在宅生活改善調査（利用者票）'!S40="○",1,0)</f>
        <v>0</v>
      </c>
      <c r="U31" s="5">
        <f>IF('在宅生活改善調査（利用者票）'!T40="○",1,0)</f>
        <v>0</v>
      </c>
      <c r="V31" s="5">
        <f>IF('在宅生活改善調査（利用者票）'!U40="○",1,0)</f>
        <v>0</v>
      </c>
      <c r="W31" s="5">
        <f>IF('在宅生活改善調査（利用者票）'!V40="○",1,0)</f>
        <v>0</v>
      </c>
      <c r="X31" s="5">
        <f>IF('在宅生活改善調査（利用者票）'!W40="○",1,0)</f>
        <v>0</v>
      </c>
      <c r="Y31" s="5">
        <f>IF('在宅生活改善調査（利用者票）'!X40="○",1,0)</f>
        <v>0</v>
      </c>
      <c r="Z31" s="5">
        <f>IF('在宅生活改善調査（利用者票）'!Y40="○",1,0)</f>
        <v>0</v>
      </c>
      <c r="AA31" s="5">
        <f>IF('在宅生活改善調査（利用者票）'!Z40="○",1,0)</f>
        <v>0</v>
      </c>
      <c r="AB31" s="5">
        <f t="shared" si="12"/>
        <v>0</v>
      </c>
      <c r="AC31" s="5">
        <f>IF('在宅生活改善調査（利用者票）'!AA40="○",1,0)</f>
        <v>0</v>
      </c>
      <c r="AD31" s="5">
        <f>IF('在宅生活改善調査（利用者票）'!AB40="○",1,0)</f>
        <v>0</v>
      </c>
      <c r="AE31" s="5">
        <f>IF('在宅生活改善調査（利用者票）'!AC40="○",1,0)</f>
        <v>0</v>
      </c>
      <c r="AF31" s="5">
        <f>IF('在宅生活改善調査（利用者票）'!AD40="○",1,0)</f>
        <v>0</v>
      </c>
      <c r="AG31" s="5">
        <f>IF('在宅生活改善調査（利用者票）'!AE40="○",1,0)</f>
        <v>0</v>
      </c>
      <c r="AH31" s="5">
        <f>IF('在宅生活改善調査（利用者票）'!AF40="○",1,0)</f>
        <v>0</v>
      </c>
      <c r="AI31" s="5">
        <f>IF('在宅生活改善調査（利用者票）'!AG40="○",1,0)</f>
        <v>0</v>
      </c>
      <c r="AJ31" s="5">
        <f>IF('在宅生活改善調査（利用者票）'!AH40="○",1,0)</f>
        <v>0</v>
      </c>
      <c r="AK31" s="5">
        <f t="shared" si="13"/>
        <v>0</v>
      </c>
      <c r="AL31" s="5">
        <f>IF('在宅生活改善調査（利用者票）'!AI40="○",1,0)</f>
        <v>0</v>
      </c>
      <c r="AM31" s="5">
        <f>IF('在宅生活改善調査（利用者票）'!AJ40="○",1,0)</f>
        <v>0</v>
      </c>
      <c r="AN31" s="5">
        <f>IF('在宅生活改善調査（利用者票）'!AK40="○",1,0)</f>
        <v>0</v>
      </c>
      <c r="AO31" s="5">
        <f>IF('在宅生活改善調査（利用者票）'!AL40="○",1,0)</f>
        <v>0</v>
      </c>
      <c r="AP31" s="5">
        <f>IF('在宅生活改善調査（利用者票）'!AM40="○",1,0)</f>
        <v>0</v>
      </c>
      <c r="AQ31" s="5">
        <f>IF('在宅生活改善調査（利用者票）'!AN40="○",1,0)</f>
        <v>0</v>
      </c>
      <c r="AR31" s="5">
        <f>IF('在宅生活改善調査（利用者票）'!AO40="○",1,0)</f>
        <v>0</v>
      </c>
      <c r="AS31" s="5">
        <f>IF('在宅生活改善調査（利用者票）'!AP40="○",1,0)</f>
        <v>0</v>
      </c>
      <c r="AT31" s="5">
        <f>IF('在宅生活改善調査（利用者票）'!AQ40="○",1,0)</f>
        <v>0</v>
      </c>
      <c r="AU31" s="5">
        <f>IF('在宅生活改善調査（利用者票）'!AR40="○",1,0)</f>
        <v>0</v>
      </c>
      <c r="AV31" s="5">
        <f>IF('在宅生活改善調査（利用者票）'!AS40="○",1,0)</f>
        <v>0</v>
      </c>
      <c r="AW31" s="5">
        <f t="shared" si="14"/>
        <v>0</v>
      </c>
      <c r="AX31" s="5">
        <f>IF('在宅生活改善調査（利用者票）'!AT40="○",1,0)</f>
        <v>0</v>
      </c>
      <c r="AY31" s="5">
        <f>IF('在宅生活改善調査（利用者票）'!AU40="○",1,0)</f>
        <v>0</v>
      </c>
      <c r="AZ31" s="5">
        <f>IF('在宅生活改善調査（利用者票）'!AV40="○",1,0)</f>
        <v>0</v>
      </c>
      <c r="BA31" s="5">
        <f>IF('在宅生活改善調査（利用者票）'!AW40="○",1,0)</f>
        <v>0</v>
      </c>
      <c r="BB31" s="5">
        <f>IF('在宅生活改善調査（利用者票）'!AX40="○",1,0)</f>
        <v>0</v>
      </c>
      <c r="BC31" s="5">
        <f>IF('在宅生活改善調査（利用者票）'!AY40="○",1,0)</f>
        <v>0</v>
      </c>
      <c r="BD31" s="5">
        <f>IF('在宅生活改善調査（利用者票）'!AZ40="○",1,0)</f>
        <v>0</v>
      </c>
      <c r="BE31" s="5">
        <f>IF('在宅生活改善調査（利用者票）'!BA40="○",1,0)</f>
        <v>0</v>
      </c>
      <c r="BF31" s="5">
        <f>IF('在宅生活改善調査（利用者票）'!BB40="○",1,0)</f>
        <v>0</v>
      </c>
      <c r="BG31" s="5">
        <f>IF('在宅生活改善調査（利用者票）'!BC40="○",1,0)</f>
        <v>0</v>
      </c>
      <c r="BH31" s="5">
        <f>IF('在宅生活改善調査（利用者票）'!BD40="○",1,0)</f>
        <v>0</v>
      </c>
      <c r="BI31" s="5">
        <f>IF('在宅生活改善調査（利用者票）'!BE40="○",1,0)</f>
        <v>0</v>
      </c>
      <c r="BJ31" s="5">
        <f>IF('在宅生活改善調査（利用者票）'!BF40="○",1,0)</f>
        <v>0</v>
      </c>
      <c r="BK31" s="5">
        <f>IF('在宅生活改善調査（利用者票）'!BG40="○",1,0)</f>
        <v>0</v>
      </c>
      <c r="BL31" s="5">
        <f>IF('在宅生活改善調査（利用者票）'!BH40="○",1,0)</f>
        <v>0</v>
      </c>
      <c r="BM31" s="5">
        <f t="shared" si="15"/>
        <v>0</v>
      </c>
      <c r="BN31" s="5">
        <f>'在宅生活改善調査（利用者票）'!BI40</f>
        <v>0</v>
      </c>
      <c r="BO31" s="5">
        <f>IF('在宅生活改善調査（利用者票）'!BJ40="○",1,0)</f>
        <v>0</v>
      </c>
      <c r="BP31" s="5">
        <f>IF('在宅生活改善調査（利用者票）'!BK40="○",1,0)</f>
        <v>0</v>
      </c>
      <c r="BQ31" s="5">
        <f>IF('在宅生活改善調査（利用者票）'!BL40="○",1,0)</f>
        <v>0</v>
      </c>
      <c r="BR31" s="5">
        <f>IF('在宅生活改善調査（利用者票）'!BM40="○",1,0)</f>
        <v>0</v>
      </c>
      <c r="BS31" s="5">
        <f>IF('在宅生活改善調査（利用者票）'!BN40="○",1,0)</f>
        <v>0</v>
      </c>
      <c r="BT31" s="5">
        <f>IF('在宅生活改善調査（利用者票）'!BO40="○",1,0)</f>
        <v>0</v>
      </c>
      <c r="BU31" s="5">
        <f>IF('在宅生活改善調査（利用者票）'!BP40="○",1,0)</f>
        <v>0</v>
      </c>
      <c r="BV31" s="5">
        <f>IF('在宅生活改善調査（利用者票）'!BQ40="○",1,0)</f>
        <v>0</v>
      </c>
      <c r="BW31" s="5">
        <f>IF('在宅生活改善調査（利用者票）'!BR40="○",1,0)</f>
        <v>0</v>
      </c>
      <c r="BX31" s="5">
        <f>IF('在宅生活改善調査（利用者票）'!BS40="○",1,0)</f>
        <v>0</v>
      </c>
      <c r="BY31" s="5">
        <f>IF('在宅生活改善調査（利用者票）'!BT40="○",1,0)</f>
        <v>0</v>
      </c>
      <c r="BZ31" s="5">
        <f>IF('在宅生活改善調査（利用者票）'!BU40="○",1,0)</f>
        <v>0</v>
      </c>
      <c r="CA31" s="5">
        <f>IF('在宅生活改善調査（利用者票）'!BV40="○",1,0)</f>
        <v>0</v>
      </c>
      <c r="CB31" s="5">
        <f>IF('在宅生活改善調査（利用者票）'!BW40="○",1,0)</f>
        <v>0</v>
      </c>
      <c r="CC31" s="5">
        <f>IF('在宅生活改善調査（利用者票）'!BX40="○",1,0)</f>
        <v>0</v>
      </c>
      <c r="CD31" s="5">
        <f>IF('在宅生活改善調査（利用者票）'!BY40="○",1,0)</f>
        <v>0</v>
      </c>
      <c r="CE31" s="5">
        <f>IF('在宅生活改善調査（利用者票）'!BZ40="○",1,0)</f>
        <v>0</v>
      </c>
      <c r="CF31" s="5">
        <f>IF('在宅生活改善調査（利用者票）'!CA40="○",1,0)</f>
        <v>0</v>
      </c>
      <c r="CG31" s="5">
        <f>IF('在宅生活改善調査（利用者票）'!CB40="○",1,0)</f>
        <v>0</v>
      </c>
      <c r="CH31" s="5">
        <f t="shared" si="16"/>
        <v>0</v>
      </c>
      <c r="CI31" s="5">
        <f t="shared" si="17"/>
        <v>0</v>
      </c>
      <c r="CJ31" s="5">
        <f t="shared" si="18"/>
        <v>0</v>
      </c>
      <c r="CK31" s="5">
        <f t="shared" si="19"/>
        <v>0</v>
      </c>
      <c r="CL31" s="5">
        <f>'在宅生活改善調査（利用者票）'!CC40</f>
        <v>0</v>
      </c>
      <c r="CM31" s="5">
        <f>'在宅生活改善調査（利用者票）'!CD40</f>
        <v>0</v>
      </c>
      <c r="CN31" s="5">
        <f>'在宅生活改善調査（利用者票）'!CE40</f>
        <v>0</v>
      </c>
    </row>
    <row r="32" spans="1:92" x14ac:dyDescent="0.15">
      <c r="A32" s="5">
        <f>'在宅生活改善調査（利用者票）'!B41</f>
        <v>0</v>
      </c>
      <c r="B32" s="5">
        <f>'在宅生活改善調査（利用者票）'!C41</f>
        <v>0</v>
      </c>
      <c r="C32" s="5">
        <f>'在宅生活改善調査（利用者票）'!D41</f>
        <v>0</v>
      </c>
      <c r="D32" s="5">
        <f>IF('在宅生活改善調査（利用者票）'!E41="○",1,0)</f>
        <v>0</v>
      </c>
      <c r="E32" s="5">
        <f>IF('在宅生活改善調査（利用者票）'!F41="○",1,0)</f>
        <v>0</v>
      </c>
      <c r="F32" s="5">
        <f>IF('在宅生活改善調査（利用者票）'!G41="○",1,0)</f>
        <v>0</v>
      </c>
      <c r="G32" s="5">
        <f>IF('在宅生活改善調査（利用者票）'!H41="○",1,0)</f>
        <v>0</v>
      </c>
      <c r="H32" s="5">
        <f>IF('在宅生活改善調査（利用者票）'!I41="○",1,0)</f>
        <v>0</v>
      </c>
      <c r="I32" s="5">
        <f>IF('在宅生活改善調査（利用者票）'!J41="○",1,0)</f>
        <v>0</v>
      </c>
      <c r="J32" s="5">
        <f>IF('在宅生活改善調査（利用者票）'!K41="○",1,0)</f>
        <v>0</v>
      </c>
      <c r="K32" s="5">
        <f t="shared" si="10"/>
        <v>0</v>
      </c>
      <c r="L32" s="5">
        <f>IF('在宅生活改善調査（利用者票）'!L41="○",1,0)</f>
        <v>0</v>
      </c>
      <c r="M32" s="5">
        <f>IF('在宅生活改善調査（利用者票）'!M41="○",1,0)</f>
        <v>0</v>
      </c>
      <c r="N32" s="5">
        <f>IF('在宅生活改善調査（利用者票）'!N41="○",1,0)</f>
        <v>0</v>
      </c>
      <c r="O32" s="5">
        <f>IF('在宅生活改善調査（利用者票）'!O41="○",1,0)</f>
        <v>0</v>
      </c>
      <c r="P32" s="5">
        <f>IF('在宅生活改善調査（利用者票）'!P41="○",1,0)</f>
        <v>0</v>
      </c>
      <c r="Q32" s="5">
        <f>IF('在宅生活改善調査（利用者票）'!Q41="○",1,0)</f>
        <v>0</v>
      </c>
      <c r="R32" s="5">
        <f>IF('在宅生活改善調査（利用者票）'!R41="○",1,0)</f>
        <v>0</v>
      </c>
      <c r="S32" s="5">
        <f t="shared" si="11"/>
        <v>0</v>
      </c>
      <c r="T32" s="5">
        <f>IF('在宅生活改善調査（利用者票）'!S41="○",1,0)</f>
        <v>0</v>
      </c>
      <c r="U32" s="5">
        <f>IF('在宅生活改善調査（利用者票）'!T41="○",1,0)</f>
        <v>0</v>
      </c>
      <c r="V32" s="5">
        <f>IF('在宅生活改善調査（利用者票）'!U41="○",1,0)</f>
        <v>0</v>
      </c>
      <c r="W32" s="5">
        <f>IF('在宅生活改善調査（利用者票）'!V41="○",1,0)</f>
        <v>0</v>
      </c>
      <c r="X32" s="5">
        <f>IF('在宅生活改善調査（利用者票）'!W41="○",1,0)</f>
        <v>0</v>
      </c>
      <c r="Y32" s="5">
        <f>IF('在宅生活改善調査（利用者票）'!X41="○",1,0)</f>
        <v>0</v>
      </c>
      <c r="Z32" s="5">
        <f>IF('在宅生活改善調査（利用者票）'!Y41="○",1,0)</f>
        <v>0</v>
      </c>
      <c r="AA32" s="5">
        <f>IF('在宅生活改善調査（利用者票）'!Z41="○",1,0)</f>
        <v>0</v>
      </c>
      <c r="AB32" s="5">
        <f t="shared" si="12"/>
        <v>0</v>
      </c>
      <c r="AC32" s="5">
        <f>IF('在宅生活改善調査（利用者票）'!AA41="○",1,0)</f>
        <v>0</v>
      </c>
      <c r="AD32" s="5">
        <f>IF('在宅生活改善調査（利用者票）'!AB41="○",1,0)</f>
        <v>0</v>
      </c>
      <c r="AE32" s="5">
        <f>IF('在宅生活改善調査（利用者票）'!AC41="○",1,0)</f>
        <v>0</v>
      </c>
      <c r="AF32" s="5">
        <f>IF('在宅生活改善調査（利用者票）'!AD41="○",1,0)</f>
        <v>0</v>
      </c>
      <c r="AG32" s="5">
        <f>IF('在宅生活改善調査（利用者票）'!AE41="○",1,0)</f>
        <v>0</v>
      </c>
      <c r="AH32" s="5">
        <f>IF('在宅生活改善調査（利用者票）'!AF41="○",1,0)</f>
        <v>0</v>
      </c>
      <c r="AI32" s="5">
        <f>IF('在宅生活改善調査（利用者票）'!AG41="○",1,0)</f>
        <v>0</v>
      </c>
      <c r="AJ32" s="5">
        <f>IF('在宅生活改善調査（利用者票）'!AH41="○",1,0)</f>
        <v>0</v>
      </c>
      <c r="AK32" s="5">
        <f t="shared" si="13"/>
        <v>0</v>
      </c>
      <c r="AL32" s="5">
        <f>IF('在宅生活改善調査（利用者票）'!AI41="○",1,0)</f>
        <v>0</v>
      </c>
      <c r="AM32" s="5">
        <f>IF('在宅生活改善調査（利用者票）'!AJ41="○",1,0)</f>
        <v>0</v>
      </c>
      <c r="AN32" s="5">
        <f>IF('在宅生活改善調査（利用者票）'!AK41="○",1,0)</f>
        <v>0</v>
      </c>
      <c r="AO32" s="5">
        <f>IF('在宅生活改善調査（利用者票）'!AL41="○",1,0)</f>
        <v>0</v>
      </c>
      <c r="AP32" s="5">
        <f>IF('在宅生活改善調査（利用者票）'!AM41="○",1,0)</f>
        <v>0</v>
      </c>
      <c r="AQ32" s="5">
        <f>IF('在宅生活改善調査（利用者票）'!AN41="○",1,0)</f>
        <v>0</v>
      </c>
      <c r="AR32" s="5">
        <f>IF('在宅生活改善調査（利用者票）'!AO41="○",1,0)</f>
        <v>0</v>
      </c>
      <c r="AS32" s="5">
        <f>IF('在宅生活改善調査（利用者票）'!AP41="○",1,0)</f>
        <v>0</v>
      </c>
      <c r="AT32" s="5">
        <f>IF('在宅生活改善調査（利用者票）'!AQ41="○",1,0)</f>
        <v>0</v>
      </c>
      <c r="AU32" s="5">
        <f>IF('在宅生活改善調査（利用者票）'!AR41="○",1,0)</f>
        <v>0</v>
      </c>
      <c r="AV32" s="5">
        <f>IF('在宅生活改善調査（利用者票）'!AS41="○",1,0)</f>
        <v>0</v>
      </c>
      <c r="AW32" s="5">
        <f t="shared" si="14"/>
        <v>0</v>
      </c>
      <c r="AX32" s="5">
        <f>IF('在宅生活改善調査（利用者票）'!AT41="○",1,0)</f>
        <v>0</v>
      </c>
      <c r="AY32" s="5">
        <f>IF('在宅生活改善調査（利用者票）'!AU41="○",1,0)</f>
        <v>0</v>
      </c>
      <c r="AZ32" s="5">
        <f>IF('在宅生活改善調査（利用者票）'!AV41="○",1,0)</f>
        <v>0</v>
      </c>
      <c r="BA32" s="5">
        <f>IF('在宅生活改善調査（利用者票）'!AW41="○",1,0)</f>
        <v>0</v>
      </c>
      <c r="BB32" s="5">
        <f>IF('在宅生活改善調査（利用者票）'!AX41="○",1,0)</f>
        <v>0</v>
      </c>
      <c r="BC32" s="5">
        <f>IF('在宅生活改善調査（利用者票）'!AY41="○",1,0)</f>
        <v>0</v>
      </c>
      <c r="BD32" s="5">
        <f>IF('在宅生活改善調査（利用者票）'!AZ41="○",1,0)</f>
        <v>0</v>
      </c>
      <c r="BE32" s="5">
        <f>IF('在宅生活改善調査（利用者票）'!BA41="○",1,0)</f>
        <v>0</v>
      </c>
      <c r="BF32" s="5">
        <f>IF('在宅生活改善調査（利用者票）'!BB41="○",1,0)</f>
        <v>0</v>
      </c>
      <c r="BG32" s="5">
        <f>IF('在宅生活改善調査（利用者票）'!BC41="○",1,0)</f>
        <v>0</v>
      </c>
      <c r="BH32" s="5">
        <f>IF('在宅生活改善調査（利用者票）'!BD41="○",1,0)</f>
        <v>0</v>
      </c>
      <c r="BI32" s="5">
        <f>IF('在宅生活改善調査（利用者票）'!BE41="○",1,0)</f>
        <v>0</v>
      </c>
      <c r="BJ32" s="5">
        <f>IF('在宅生活改善調査（利用者票）'!BF41="○",1,0)</f>
        <v>0</v>
      </c>
      <c r="BK32" s="5">
        <f>IF('在宅生活改善調査（利用者票）'!BG41="○",1,0)</f>
        <v>0</v>
      </c>
      <c r="BL32" s="5">
        <f>IF('在宅生活改善調査（利用者票）'!BH41="○",1,0)</f>
        <v>0</v>
      </c>
      <c r="BM32" s="5">
        <f t="shared" si="15"/>
        <v>0</v>
      </c>
      <c r="BN32" s="5">
        <f>'在宅生活改善調査（利用者票）'!BI41</f>
        <v>0</v>
      </c>
      <c r="BO32" s="5">
        <f>IF('在宅生活改善調査（利用者票）'!BJ41="○",1,0)</f>
        <v>0</v>
      </c>
      <c r="BP32" s="5">
        <f>IF('在宅生活改善調査（利用者票）'!BK41="○",1,0)</f>
        <v>0</v>
      </c>
      <c r="BQ32" s="5">
        <f>IF('在宅生活改善調査（利用者票）'!BL41="○",1,0)</f>
        <v>0</v>
      </c>
      <c r="BR32" s="5">
        <f>IF('在宅生活改善調査（利用者票）'!BM41="○",1,0)</f>
        <v>0</v>
      </c>
      <c r="BS32" s="5">
        <f>IF('在宅生活改善調査（利用者票）'!BN41="○",1,0)</f>
        <v>0</v>
      </c>
      <c r="BT32" s="5">
        <f>IF('在宅生活改善調査（利用者票）'!BO41="○",1,0)</f>
        <v>0</v>
      </c>
      <c r="BU32" s="5">
        <f>IF('在宅生活改善調査（利用者票）'!BP41="○",1,0)</f>
        <v>0</v>
      </c>
      <c r="BV32" s="5">
        <f>IF('在宅生活改善調査（利用者票）'!BQ41="○",1,0)</f>
        <v>0</v>
      </c>
      <c r="BW32" s="5">
        <f>IF('在宅生活改善調査（利用者票）'!BR41="○",1,0)</f>
        <v>0</v>
      </c>
      <c r="BX32" s="5">
        <f>IF('在宅生活改善調査（利用者票）'!BS41="○",1,0)</f>
        <v>0</v>
      </c>
      <c r="BY32" s="5">
        <f>IF('在宅生活改善調査（利用者票）'!BT41="○",1,0)</f>
        <v>0</v>
      </c>
      <c r="BZ32" s="5">
        <f>IF('在宅生活改善調査（利用者票）'!BU41="○",1,0)</f>
        <v>0</v>
      </c>
      <c r="CA32" s="5">
        <f>IF('在宅生活改善調査（利用者票）'!BV41="○",1,0)</f>
        <v>0</v>
      </c>
      <c r="CB32" s="5">
        <f>IF('在宅生活改善調査（利用者票）'!BW41="○",1,0)</f>
        <v>0</v>
      </c>
      <c r="CC32" s="5">
        <f>IF('在宅生活改善調査（利用者票）'!BX41="○",1,0)</f>
        <v>0</v>
      </c>
      <c r="CD32" s="5">
        <f>IF('在宅生活改善調査（利用者票）'!BY41="○",1,0)</f>
        <v>0</v>
      </c>
      <c r="CE32" s="5">
        <f>IF('在宅生活改善調査（利用者票）'!BZ41="○",1,0)</f>
        <v>0</v>
      </c>
      <c r="CF32" s="5">
        <f>IF('在宅生活改善調査（利用者票）'!CA41="○",1,0)</f>
        <v>0</v>
      </c>
      <c r="CG32" s="5">
        <f>IF('在宅生活改善調査（利用者票）'!CB41="○",1,0)</f>
        <v>0</v>
      </c>
      <c r="CH32" s="5">
        <f t="shared" si="16"/>
        <v>0</v>
      </c>
      <c r="CI32" s="5">
        <f t="shared" si="17"/>
        <v>0</v>
      </c>
      <c r="CJ32" s="5">
        <f t="shared" si="18"/>
        <v>0</v>
      </c>
      <c r="CK32" s="5">
        <f t="shared" si="19"/>
        <v>0</v>
      </c>
      <c r="CL32" s="5">
        <f>'在宅生活改善調査（利用者票）'!CC41</f>
        <v>0</v>
      </c>
      <c r="CM32" s="5">
        <f>'在宅生活改善調査（利用者票）'!CD41</f>
        <v>0</v>
      </c>
      <c r="CN32" s="5">
        <f>'在宅生活改善調査（利用者票）'!CE41</f>
        <v>0</v>
      </c>
    </row>
    <row r="33" spans="1:92" x14ac:dyDescent="0.15">
      <c r="A33" s="5">
        <f>'在宅生活改善調査（利用者票）'!B42</f>
        <v>0</v>
      </c>
      <c r="B33" s="5">
        <f>'在宅生活改善調査（利用者票）'!C42</f>
        <v>0</v>
      </c>
      <c r="C33" s="5">
        <f>'在宅生活改善調査（利用者票）'!D42</f>
        <v>0</v>
      </c>
      <c r="D33" s="5">
        <f>IF('在宅生活改善調査（利用者票）'!E42="○",1,0)</f>
        <v>0</v>
      </c>
      <c r="E33" s="5">
        <f>IF('在宅生活改善調査（利用者票）'!F42="○",1,0)</f>
        <v>0</v>
      </c>
      <c r="F33" s="5">
        <f>IF('在宅生活改善調査（利用者票）'!G42="○",1,0)</f>
        <v>0</v>
      </c>
      <c r="G33" s="5">
        <f>IF('在宅生活改善調査（利用者票）'!H42="○",1,0)</f>
        <v>0</v>
      </c>
      <c r="H33" s="5">
        <f>IF('在宅生活改善調査（利用者票）'!I42="○",1,0)</f>
        <v>0</v>
      </c>
      <c r="I33" s="5">
        <f>IF('在宅生活改善調査（利用者票）'!J42="○",1,0)</f>
        <v>0</v>
      </c>
      <c r="J33" s="5">
        <f>IF('在宅生活改善調査（利用者票）'!K42="○",1,0)</f>
        <v>0</v>
      </c>
      <c r="K33" s="5">
        <f t="shared" si="10"/>
        <v>0</v>
      </c>
      <c r="L33" s="5">
        <f>IF('在宅生活改善調査（利用者票）'!L42="○",1,0)</f>
        <v>0</v>
      </c>
      <c r="M33" s="5">
        <f>IF('在宅生活改善調査（利用者票）'!M42="○",1,0)</f>
        <v>0</v>
      </c>
      <c r="N33" s="5">
        <f>IF('在宅生活改善調査（利用者票）'!N42="○",1,0)</f>
        <v>0</v>
      </c>
      <c r="O33" s="5">
        <f>IF('在宅生活改善調査（利用者票）'!O42="○",1,0)</f>
        <v>0</v>
      </c>
      <c r="P33" s="5">
        <f>IF('在宅生活改善調査（利用者票）'!P42="○",1,0)</f>
        <v>0</v>
      </c>
      <c r="Q33" s="5">
        <f>IF('在宅生活改善調査（利用者票）'!Q42="○",1,0)</f>
        <v>0</v>
      </c>
      <c r="R33" s="5">
        <f>IF('在宅生活改善調査（利用者票）'!R42="○",1,0)</f>
        <v>0</v>
      </c>
      <c r="S33" s="5">
        <f t="shared" si="11"/>
        <v>0</v>
      </c>
      <c r="T33" s="5">
        <f>IF('在宅生活改善調査（利用者票）'!S42="○",1,0)</f>
        <v>0</v>
      </c>
      <c r="U33" s="5">
        <f>IF('在宅生活改善調査（利用者票）'!T42="○",1,0)</f>
        <v>0</v>
      </c>
      <c r="V33" s="5">
        <f>IF('在宅生活改善調査（利用者票）'!U42="○",1,0)</f>
        <v>0</v>
      </c>
      <c r="W33" s="5">
        <f>IF('在宅生活改善調査（利用者票）'!V42="○",1,0)</f>
        <v>0</v>
      </c>
      <c r="X33" s="5">
        <f>IF('在宅生活改善調査（利用者票）'!W42="○",1,0)</f>
        <v>0</v>
      </c>
      <c r="Y33" s="5">
        <f>IF('在宅生活改善調査（利用者票）'!X42="○",1,0)</f>
        <v>0</v>
      </c>
      <c r="Z33" s="5">
        <f>IF('在宅生活改善調査（利用者票）'!Y42="○",1,0)</f>
        <v>0</v>
      </c>
      <c r="AA33" s="5">
        <f>IF('在宅生活改善調査（利用者票）'!Z42="○",1,0)</f>
        <v>0</v>
      </c>
      <c r="AB33" s="5">
        <f t="shared" si="12"/>
        <v>0</v>
      </c>
      <c r="AC33" s="5">
        <f>IF('在宅生活改善調査（利用者票）'!AA42="○",1,0)</f>
        <v>0</v>
      </c>
      <c r="AD33" s="5">
        <f>IF('在宅生活改善調査（利用者票）'!AB42="○",1,0)</f>
        <v>0</v>
      </c>
      <c r="AE33" s="5">
        <f>IF('在宅生活改善調査（利用者票）'!AC42="○",1,0)</f>
        <v>0</v>
      </c>
      <c r="AF33" s="5">
        <f>IF('在宅生活改善調査（利用者票）'!AD42="○",1,0)</f>
        <v>0</v>
      </c>
      <c r="AG33" s="5">
        <f>IF('在宅生活改善調査（利用者票）'!AE42="○",1,0)</f>
        <v>0</v>
      </c>
      <c r="AH33" s="5">
        <f>IF('在宅生活改善調査（利用者票）'!AF42="○",1,0)</f>
        <v>0</v>
      </c>
      <c r="AI33" s="5">
        <f>IF('在宅生活改善調査（利用者票）'!AG42="○",1,0)</f>
        <v>0</v>
      </c>
      <c r="AJ33" s="5">
        <f>IF('在宅生活改善調査（利用者票）'!AH42="○",1,0)</f>
        <v>0</v>
      </c>
      <c r="AK33" s="5">
        <f t="shared" si="13"/>
        <v>0</v>
      </c>
      <c r="AL33" s="5">
        <f>IF('在宅生活改善調査（利用者票）'!AI42="○",1,0)</f>
        <v>0</v>
      </c>
      <c r="AM33" s="5">
        <f>IF('在宅生活改善調査（利用者票）'!AJ42="○",1,0)</f>
        <v>0</v>
      </c>
      <c r="AN33" s="5">
        <f>IF('在宅生活改善調査（利用者票）'!AK42="○",1,0)</f>
        <v>0</v>
      </c>
      <c r="AO33" s="5">
        <f>IF('在宅生活改善調査（利用者票）'!AL42="○",1,0)</f>
        <v>0</v>
      </c>
      <c r="AP33" s="5">
        <f>IF('在宅生活改善調査（利用者票）'!AM42="○",1,0)</f>
        <v>0</v>
      </c>
      <c r="AQ33" s="5">
        <f>IF('在宅生活改善調査（利用者票）'!AN42="○",1,0)</f>
        <v>0</v>
      </c>
      <c r="AR33" s="5">
        <f>IF('在宅生活改善調査（利用者票）'!AO42="○",1,0)</f>
        <v>0</v>
      </c>
      <c r="AS33" s="5">
        <f>IF('在宅生活改善調査（利用者票）'!AP42="○",1,0)</f>
        <v>0</v>
      </c>
      <c r="AT33" s="5">
        <f>IF('在宅生活改善調査（利用者票）'!AQ42="○",1,0)</f>
        <v>0</v>
      </c>
      <c r="AU33" s="5">
        <f>IF('在宅生活改善調査（利用者票）'!AR42="○",1,0)</f>
        <v>0</v>
      </c>
      <c r="AV33" s="5">
        <f>IF('在宅生活改善調査（利用者票）'!AS42="○",1,0)</f>
        <v>0</v>
      </c>
      <c r="AW33" s="5">
        <f t="shared" si="14"/>
        <v>0</v>
      </c>
      <c r="AX33" s="5">
        <f>IF('在宅生活改善調査（利用者票）'!AT42="○",1,0)</f>
        <v>0</v>
      </c>
      <c r="AY33" s="5">
        <f>IF('在宅生活改善調査（利用者票）'!AU42="○",1,0)</f>
        <v>0</v>
      </c>
      <c r="AZ33" s="5">
        <f>IF('在宅生活改善調査（利用者票）'!AV42="○",1,0)</f>
        <v>0</v>
      </c>
      <c r="BA33" s="5">
        <f>IF('在宅生活改善調査（利用者票）'!AW42="○",1,0)</f>
        <v>0</v>
      </c>
      <c r="BB33" s="5">
        <f>IF('在宅生活改善調査（利用者票）'!AX42="○",1,0)</f>
        <v>0</v>
      </c>
      <c r="BC33" s="5">
        <f>IF('在宅生活改善調査（利用者票）'!AY42="○",1,0)</f>
        <v>0</v>
      </c>
      <c r="BD33" s="5">
        <f>IF('在宅生活改善調査（利用者票）'!AZ42="○",1,0)</f>
        <v>0</v>
      </c>
      <c r="BE33" s="5">
        <f>IF('在宅生活改善調査（利用者票）'!BA42="○",1,0)</f>
        <v>0</v>
      </c>
      <c r="BF33" s="5">
        <f>IF('在宅生活改善調査（利用者票）'!BB42="○",1,0)</f>
        <v>0</v>
      </c>
      <c r="BG33" s="5">
        <f>IF('在宅生活改善調査（利用者票）'!BC42="○",1,0)</f>
        <v>0</v>
      </c>
      <c r="BH33" s="5">
        <f>IF('在宅生活改善調査（利用者票）'!BD42="○",1,0)</f>
        <v>0</v>
      </c>
      <c r="BI33" s="5">
        <f>IF('在宅生活改善調査（利用者票）'!BE42="○",1,0)</f>
        <v>0</v>
      </c>
      <c r="BJ33" s="5">
        <f>IF('在宅生活改善調査（利用者票）'!BF42="○",1,0)</f>
        <v>0</v>
      </c>
      <c r="BK33" s="5">
        <f>IF('在宅生活改善調査（利用者票）'!BG42="○",1,0)</f>
        <v>0</v>
      </c>
      <c r="BL33" s="5">
        <f>IF('在宅生活改善調査（利用者票）'!BH42="○",1,0)</f>
        <v>0</v>
      </c>
      <c r="BM33" s="5">
        <f t="shared" si="15"/>
        <v>0</v>
      </c>
      <c r="BN33" s="5">
        <f>'在宅生活改善調査（利用者票）'!BI42</f>
        <v>0</v>
      </c>
      <c r="BO33" s="5">
        <f>IF('在宅生活改善調査（利用者票）'!BJ42="○",1,0)</f>
        <v>0</v>
      </c>
      <c r="BP33" s="5">
        <f>IF('在宅生活改善調査（利用者票）'!BK42="○",1,0)</f>
        <v>0</v>
      </c>
      <c r="BQ33" s="5">
        <f>IF('在宅生活改善調査（利用者票）'!BL42="○",1,0)</f>
        <v>0</v>
      </c>
      <c r="BR33" s="5">
        <f>IF('在宅生活改善調査（利用者票）'!BM42="○",1,0)</f>
        <v>0</v>
      </c>
      <c r="BS33" s="5">
        <f>IF('在宅生活改善調査（利用者票）'!BN42="○",1,0)</f>
        <v>0</v>
      </c>
      <c r="BT33" s="5">
        <f>IF('在宅生活改善調査（利用者票）'!BO42="○",1,0)</f>
        <v>0</v>
      </c>
      <c r="BU33" s="5">
        <f>IF('在宅生活改善調査（利用者票）'!BP42="○",1,0)</f>
        <v>0</v>
      </c>
      <c r="BV33" s="5">
        <f>IF('在宅生活改善調査（利用者票）'!BQ42="○",1,0)</f>
        <v>0</v>
      </c>
      <c r="BW33" s="5">
        <f>IF('在宅生活改善調査（利用者票）'!BR42="○",1,0)</f>
        <v>0</v>
      </c>
      <c r="BX33" s="5">
        <f>IF('在宅生活改善調査（利用者票）'!BS42="○",1,0)</f>
        <v>0</v>
      </c>
      <c r="BY33" s="5">
        <f>IF('在宅生活改善調査（利用者票）'!BT42="○",1,0)</f>
        <v>0</v>
      </c>
      <c r="BZ33" s="5">
        <f>IF('在宅生活改善調査（利用者票）'!BU42="○",1,0)</f>
        <v>0</v>
      </c>
      <c r="CA33" s="5">
        <f>IF('在宅生活改善調査（利用者票）'!BV42="○",1,0)</f>
        <v>0</v>
      </c>
      <c r="CB33" s="5">
        <f>IF('在宅生活改善調査（利用者票）'!BW42="○",1,0)</f>
        <v>0</v>
      </c>
      <c r="CC33" s="5">
        <f>IF('在宅生活改善調査（利用者票）'!BX42="○",1,0)</f>
        <v>0</v>
      </c>
      <c r="CD33" s="5">
        <f>IF('在宅生活改善調査（利用者票）'!BY42="○",1,0)</f>
        <v>0</v>
      </c>
      <c r="CE33" s="5">
        <f>IF('在宅生活改善調査（利用者票）'!BZ42="○",1,0)</f>
        <v>0</v>
      </c>
      <c r="CF33" s="5">
        <f>IF('在宅生活改善調査（利用者票）'!CA42="○",1,0)</f>
        <v>0</v>
      </c>
      <c r="CG33" s="5">
        <f>IF('在宅生活改善調査（利用者票）'!CB42="○",1,0)</f>
        <v>0</v>
      </c>
      <c r="CH33" s="5">
        <f t="shared" si="16"/>
        <v>0</v>
      </c>
      <c r="CI33" s="5">
        <f t="shared" si="17"/>
        <v>0</v>
      </c>
      <c r="CJ33" s="5">
        <f t="shared" si="18"/>
        <v>0</v>
      </c>
      <c r="CK33" s="5">
        <f t="shared" si="19"/>
        <v>0</v>
      </c>
      <c r="CL33" s="5">
        <f>'在宅生活改善調査（利用者票）'!CC42</f>
        <v>0</v>
      </c>
      <c r="CM33" s="5">
        <f>'在宅生活改善調査（利用者票）'!CD42</f>
        <v>0</v>
      </c>
      <c r="CN33" s="5">
        <f>'在宅生活改善調査（利用者票）'!CE42</f>
        <v>0</v>
      </c>
    </row>
    <row r="34" spans="1:92" x14ac:dyDescent="0.15">
      <c r="A34" s="5">
        <f>'在宅生活改善調査（利用者票）'!B43</f>
        <v>0</v>
      </c>
      <c r="B34" s="5">
        <f>'在宅生活改善調査（利用者票）'!C43</f>
        <v>0</v>
      </c>
      <c r="C34" s="5">
        <f>'在宅生活改善調査（利用者票）'!D43</f>
        <v>0</v>
      </c>
      <c r="D34" s="5">
        <f>IF('在宅生活改善調査（利用者票）'!E43="○",1,0)</f>
        <v>0</v>
      </c>
      <c r="E34" s="5">
        <f>IF('在宅生活改善調査（利用者票）'!F43="○",1,0)</f>
        <v>0</v>
      </c>
      <c r="F34" s="5">
        <f>IF('在宅生活改善調査（利用者票）'!G43="○",1,0)</f>
        <v>0</v>
      </c>
      <c r="G34" s="5">
        <f>IF('在宅生活改善調査（利用者票）'!H43="○",1,0)</f>
        <v>0</v>
      </c>
      <c r="H34" s="5">
        <f>IF('在宅生活改善調査（利用者票）'!I43="○",1,0)</f>
        <v>0</v>
      </c>
      <c r="I34" s="5">
        <f>IF('在宅生活改善調査（利用者票）'!J43="○",1,0)</f>
        <v>0</v>
      </c>
      <c r="J34" s="5">
        <f>IF('在宅生活改善調査（利用者票）'!K43="○",1,0)</f>
        <v>0</v>
      </c>
      <c r="K34" s="5">
        <f t="shared" si="10"/>
        <v>0</v>
      </c>
      <c r="L34" s="5">
        <f>IF('在宅生活改善調査（利用者票）'!L43="○",1,0)</f>
        <v>0</v>
      </c>
      <c r="M34" s="5">
        <f>IF('在宅生活改善調査（利用者票）'!M43="○",1,0)</f>
        <v>0</v>
      </c>
      <c r="N34" s="5">
        <f>IF('在宅生活改善調査（利用者票）'!N43="○",1,0)</f>
        <v>0</v>
      </c>
      <c r="O34" s="5">
        <f>IF('在宅生活改善調査（利用者票）'!O43="○",1,0)</f>
        <v>0</v>
      </c>
      <c r="P34" s="5">
        <f>IF('在宅生活改善調査（利用者票）'!P43="○",1,0)</f>
        <v>0</v>
      </c>
      <c r="Q34" s="5">
        <f>IF('在宅生活改善調査（利用者票）'!Q43="○",1,0)</f>
        <v>0</v>
      </c>
      <c r="R34" s="5">
        <f>IF('在宅生活改善調査（利用者票）'!R43="○",1,0)</f>
        <v>0</v>
      </c>
      <c r="S34" s="5">
        <f t="shared" si="11"/>
        <v>0</v>
      </c>
      <c r="T34" s="5">
        <f>IF('在宅生活改善調査（利用者票）'!S43="○",1,0)</f>
        <v>0</v>
      </c>
      <c r="U34" s="5">
        <f>IF('在宅生活改善調査（利用者票）'!T43="○",1,0)</f>
        <v>0</v>
      </c>
      <c r="V34" s="5">
        <f>IF('在宅生活改善調査（利用者票）'!U43="○",1,0)</f>
        <v>0</v>
      </c>
      <c r="W34" s="5">
        <f>IF('在宅生活改善調査（利用者票）'!V43="○",1,0)</f>
        <v>0</v>
      </c>
      <c r="X34" s="5">
        <f>IF('在宅生活改善調査（利用者票）'!W43="○",1,0)</f>
        <v>0</v>
      </c>
      <c r="Y34" s="5">
        <f>IF('在宅生活改善調査（利用者票）'!X43="○",1,0)</f>
        <v>0</v>
      </c>
      <c r="Z34" s="5">
        <f>IF('在宅生活改善調査（利用者票）'!Y43="○",1,0)</f>
        <v>0</v>
      </c>
      <c r="AA34" s="5">
        <f>IF('在宅生活改善調査（利用者票）'!Z43="○",1,0)</f>
        <v>0</v>
      </c>
      <c r="AB34" s="5">
        <f t="shared" si="12"/>
        <v>0</v>
      </c>
      <c r="AC34" s="5">
        <f>IF('在宅生活改善調査（利用者票）'!AA43="○",1,0)</f>
        <v>0</v>
      </c>
      <c r="AD34" s="5">
        <f>IF('在宅生活改善調査（利用者票）'!AB43="○",1,0)</f>
        <v>0</v>
      </c>
      <c r="AE34" s="5">
        <f>IF('在宅生活改善調査（利用者票）'!AC43="○",1,0)</f>
        <v>0</v>
      </c>
      <c r="AF34" s="5">
        <f>IF('在宅生活改善調査（利用者票）'!AD43="○",1,0)</f>
        <v>0</v>
      </c>
      <c r="AG34" s="5">
        <f>IF('在宅生活改善調査（利用者票）'!AE43="○",1,0)</f>
        <v>0</v>
      </c>
      <c r="AH34" s="5">
        <f>IF('在宅生活改善調査（利用者票）'!AF43="○",1,0)</f>
        <v>0</v>
      </c>
      <c r="AI34" s="5">
        <f>IF('在宅生活改善調査（利用者票）'!AG43="○",1,0)</f>
        <v>0</v>
      </c>
      <c r="AJ34" s="5">
        <f>IF('在宅生活改善調査（利用者票）'!AH43="○",1,0)</f>
        <v>0</v>
      </c>
      <c r="AK34" s="5">
        <f t="shared" si="13"/>
        <v>0</v>
      </c>
      <c r="AL34" s="5">
        <f>IF('在宅生活改善調査（利用者票）'!AI43="○",1,0)</f>
        <v>0</v>
      </c>
      <c r="AM34" s="5">
        <f>IF('在宅生活改善調査（利用者票）'!AJ43="○",1,0)</f>
        <v>0</v>
      </c>
      <c r="AN34" s="5">
        <f>IF('在宅生活改善調査（利用者票）'!AK43="○",1,0)</f>
        <v>0</v>
      </c>
      <c r="AO34" s="5">
        <f>IF('在宅生活改善調査（利用者票）'!AL43="○",1,0)</f>
        <v>0</v>
      </c>
      <c r="AP34" s="5">
        <f>IF('在宅生活改善調査（利用者票）'!AM43="○",1,0)</f>
        <v>0</v>
      </c>
      <c r="AQ34" s="5">
        <f>IF('在宅生活改善調査（利用者票）'!AN43="○",1,0)</f>
        <v>0</v>
      </c>
      <c r="AR34" s="5">
        <f>IF('在宅生活改善調査（利用者票）'!AO43="○",1,0)</f>
        <v>0</v>
      </c>
      <c r="AS34" s="5">
        <f>IF('在宅生活改善調査（利用者票）'!AP43="○",1,0)</f>
        <v>0</v>
      </c>
      <c r="AT34" s="5">
        <f>IF('在宅生活改善調査（利用者票）'!AQ43="○",1,0)</f>
        <v>0</v>
      </c>
      <c r="AU34" s="5">
        <f>IF('在宅生活改善調査（利用者票）'!AR43="○",1,0)</f>
        <v>0</v>
      </c>
      <c r="AV34" s="5">
        <f>IF('在宅生活改善調査（利用者票）'!AS43="○",1,0)</f>
        <v>0</v>
      </c>
      <c r="AW34" s="5">
        <f t="shared" si="14"/>
        <v>0</v>
      </c>
      <c r="AX34" s="5">
        <f>IF('在宅生活改善調査（利用者票）'!AT43="○",1,0)</f>
        <v>0</v>
      </c>
      <c r="AY34" s="5">
        <f>IF('在宅生活改善調査（利用者票）'!AU43="○",1,0)</f>
        <v>0</v>
      </c>
      <c r="AZ34" s="5">
        <f>IF('在宅生活改善調査（利用者票）'!AV43="○",1,0)</f>
        <v>0</v>
      </c>
      <c r="BA34" s="5">
        <f>IF('在宅生活改善調査（利用者票）'!AW43="○",1,0)</f>
        <v>0</v>
      </c>
      <c r="BB34" s="5">
        <f>IF('在宅生活改善調査（利用者票）'!AX43="○",1,0)</f>
        <v>0</v>
      </c>
      <c r="BC34" s="5">
        <f>IF('在宅生活改善調査（利用者票）'!AY43="○",1,0)</f>
        <v>0</v>
      </c>
      <c r="BD34" s="5">
        <f>IF('在宅生活改善調査（利用者票）'!AZ43="○",1,0)</f>
        <v>0</v>
      </c>
      <c r="BE34" s="5">
        <f>IF('在宅生活改善調査（利用者票）'!BA43="○",1,0)</f>
        <v>0</v>
      </c>
      <c r="BF34" s="5">
        <f>IF('在宅生活改善調査（利用者票）'!BB43="○",1,0)</f>
        <v>0</v>
      </c>
      <c r="BG34" s="5">
        <f>IF('在宅生活改善調査（利用者票）'!BC43="○",1,0)</f>
        <v>0</v>
      </c>
      <c r="BH34" s="5">
        <f>IF('在宅生活改善調査（利用者票）'!BD43="○",1,0)</f>
        <v>0</v>
      </c>
      <c r="BI34" s="5">
        <f>IF('在宅生活改善調査（利用者票）'!BE43="○",1,0)</f>
        <v>0</v>
      </c>
      <c r="BJ34" s="5">
        <f>IF('在宅生活改善調査（利用者票）'!BF43="○",1,0)</f>
        <v>0</v>
      </c>
      <c r="BK34" s="5">
        <f>IF('在宅生活改善調査（利用者票）'!BG43="○",1,0)</f>
        <v>0</v>
      </c>
      <c r="BL34" s="5">
        <f>IF('在宅生活改善調査（利用者票）'!BH43="○",1,0)</f>
        <v>0</v>
      </c>
      <c r="BM34" s="5">
        <f t="shared" si="15"/>
        <v>0</v>
      </c>
      <c r="BN34" s="5">
        <f>'在宅生活改善調査（利用者票）'!BI43</f>
        <v>0</v>
      </c>
      <c r="BO34" s="5">
        <f>IF('在宅生活改善調査（利用者票）'!BJ43="○",1,0)</f>
        <v>0</v>
      </c>
      <c r="BP34" s="5">
        <f>IF('在宅生活改善調査（利用者票）'!BK43="○",1,0)</f>
        <v>0</v>
      </c>
      <c r="BQ34" s="5">
        <f>IF('在宅生活改善調査（利用者票）'!BL43="○",1,0)</f>
        <v>0</v>
      </c>
      <c r="BR34" s="5">
        <f>IF('在宅生活改善調査（利用者票）'!BM43="○",1,0)</f>
        <v>0</v>
      </c>
      <c r="BS34" s="5">
        <f>IF('在宅生活改善調査（利用者票）'!BN43="○",1,0)</f>
        <v>0</v>
      </c>
      <c r="BT34" s="5">
        <f>IF('在宅生活改善調査（利用者票）'!BO43="○",1,0)</f>
        <v>0</v>
      </c>
      <c r="BU34" s="5">
        <f>IF('在宅生活改善調査（利用者票）'!BP43="○",1,0)</f>
        <v>0</v>
      </c>
      <c r="BV34" s="5">
        <f>IF('在宅生活改善調査（利用者票）'!BQ43="○",1,0)</f>
        <v>0</v>
      </c>
      <c r="BW34" s="5">
        <f>IF('在宅生活改善調査（利用者票）'!BR43="○",1,0)</f>
        <v>0</v>
      </c>
      <c r="BX34" s="5">
        <f>IF('在宅生活改善調査（利用者票）'!BS43="○",1,0)</f>
        <v>0</v>
      </c>
      <c r="BY34" s="5">
        <f>IF('在宅生活改善調査（利用者票）'!BT43="○",1,0)</f>
        <v>0</v>
      </c>
      <c r="BZ34" s="5">
        <f>IF('在宅生活改善調査（利用者票）'!BU43="○",1,0)</f>
        <v>0</v>
      </c>
      <c r="CA34" s="5">
        <f>IF('在宅生活改善調査（利用者票）'!BV43="○",1,0)</f>
        <v>0</v>
      </c>
      <c r="CB34" s="5">
        <f>IF('在宅生活改善調査（利用者票）'!BW43="○",1,0)</f>
        <v>0</v>
      </c>
      <c r="CC34" s="5">
        <f>IF('在宅生活改善調査（利用者票）'!BX43="○",1,0)</f>
        <v>0</v>
      </c>
      <c r="CD34" s="5">
        <f>IF('在宅生活改善調査（利用者票）'!BY43="○",1,0)</f>
        <v>0</v>
      </c>
      <c r="CE34" s="5">
        <f>IF('在宅生活改善調査（利用者票）'!BZ43="○",1,0)</f>
        <v>0</v>
      </c>
      <c r="CF34" s="5">
        <f>IF('在宅生活改善調査（利用者票）'!CA43="○",1,0)</f>
        <v>0</v>
      </c>
      <c r="CG34" s="5">
        <f>IF('在宅生活改善調査（利用者票）'!CB43="○",1,0)</f>
        <v>0</v>
      </c>
      <c r="CH34" s="5">
        <f t="shared" si="16"/>
        <v>0</v>
      </c>
      <c r="CI34" s="5">
        <f t="shared" si="17"/>
        <v>0</v>
      </c>
      <c r="CJ34" s="5">
        <f t="shared" si="18"/>
        <v>0</v>
      </c>
      <c r="CK34" s="5">
        <f t="shared" si="19"/>
        <v>0</v>
      </c>
      <c r="CL34" s="5">
        <f>'在宅生活改善調査（利用者票）'!CC43</f>
        <v>0</v>
      </c>
      <c r="CM34" s="5">
        <f>'在宅生活改善調査（利用者票）'!CD43</f>
        <v>0</v>
      </c>
      <c r="CN34" s="5">
        <f>'在宅生活改善調査（利用者票）'!CE43</f>
        <v>0</v>
      </c>
    </row>
    <row r="35" spans="1:92" x14ac:dyDescent="0.15">
      <c r="A35" s="5">
        <f>'在宅生活改善調査（利用者票）'!B44</f>
        <v>0</v>
      </c>
      <c r="B35" s="5">
        <f>'在宅生活改善調査（利用者票）'!C44</f>
        <v>0</v>
      </c>
      <c r="C35" s="5">
        <f>'在宅生活改善調査（利用者票）'!D44</f>
        <v>0</v>
      </c>
      <c r="D35" s="5">
        <f>IF('在宅生活改善調査（利用者票）'!E44="○",1,0)</f>
        <v>0</v>
      </c>
      <c r="E35" s="5">
        <f>IF('在宅生活改善調査（利用者票）'!F44="○",1,0)</f>
        <v>0</v>
      </c>
      <c r="F35" s="5">
        <f>IF('在宅生活改善調査（利用者票）'!G44="○",1,0)</f>
        <v>0</v>
      </c>
      <c r="G35" s="5">
        <f>IF('在宅生活改善調査（利用者票）'!H44="○",1,0)</f>
        <v>0</v>
      </c>
      <c r="H35" s="5">
        <f>IF('在宅生活改善調査（利用者票）'!I44="○",1,0)</f>
        <v>0</v>
      </c>
      <c r="I35" s="5">
        <f>IF('在宅生活改善調査（利用者票）'!J44="○",1,0)</f>
        <v>0</v>
      </c>
      <c r="J35" s="5">
        <f>IF('在宅生活改善調査（利用者票）'!K44="○",1,0)</f>
        <v>0</v>
      </c>
      <c r="K35" s="5">
        <f t="shared" si="10"/>
        <v>0</v>
      </c>
      <c r="L35" s="5">
        <f>IF('在宅生活改善調査（利用者票）'!L44="○",1,0)</f>
        <v>0</v>
      </c>
      <c r="M35" s="5">
        <f>IF('在宅生活改善調査（利用者票）'!M44="○",1,0)</f>
        <v>0</v>
      </c>
      <c r="N35" s="5">
        <f>IF('在宅生活改善調査（利用者票）'!N44="○",1,0)</f>
        <v>0</v>
      </c>
      <c r="O35" s="5">
        <f>IF('在宅生活改善調査（利用者票）'!O44="○",1,0)</f>
        <v>0</v>
      </c>
      <c r="P35" s="5">
        <f>IF('在宅生活改善調査（利用者票）'!P44="○",1,0)</f>
        <v>0</v>
      </c>
      <c r="Q35" s="5">
        <f>IF('在宅生活改善調査（利用者票）'!Q44="○",1,0)</f>
        <v>0</v>
      </c>
      <c r="R35" s="5">
        <f>IF('在宅生活改善調査（利用者票）'!R44="○",1,0)</f>
        <v>0</v>
      </c>
      <c r="S35" s="5">
        <f t="shared" si="11"/>
        <v>0</v>
      </c>
      <c r="T35" s="5">
        <f>IF('在宅生活改善調査（利用者票）'!S44="○",1,0)</f>
        <v>0</v>
      </c>
      <c r="U35" s="5">
        <f>IF('在宅生活改善調査（利用者票）'!T44="○",1,0)</f>
        <v>0</v>
      </c>
      <c r="V35" s="5">
        <f>IF('在宅生活改善調査（利用者票）'!U44="○",1,0)</f>
        <v>0</v>
      </c>
      <c r="W35" s="5">
        <f>IF('在宅生活改善調査（利用者票）'!V44="○",1,0)</f>
        <v>0</v>
      </c>
      <c r="X35" s="5">
        <f>IF('在宅生活改善調査（利用者票）'!W44="○",1,0)</f>
        <v>0</v>
      </c>
      <c r="Y35" s="5">
        <f>IF('在宅生活改善調査（利用者票）'!X44="○",1,0)</f>
        <v>0</v>
      </c>
      <c r="Z35" s="5">
        <f>IF('在宅生活改善調査（利用者票）'!Y44="○",1,0)</f>
        <v>0</v>
      </c>
      <c r="AA35" s="5">
        <f>IF('在宅生活改善調査（利用者票）'!Z44="○",1,0)</f>
        <v>0</v>
      </c>
      <c r="AB35" s="5">
        <f t="shared" si="12"/>
        <v>0</v>
      </c>
      <c r="AC35" s="5">
        <f>IF('在宅生活改善調査（利用者票）'!AA44="○",1,0)</f>
        <v>0</v>
      </c>
      <c r="AD35" s="5">
        <f>IF('在宅生活改善調査（利用者票）'!AB44="○",1,0)</f>
        <v>0</v>
      </c>
      <c r="AE35" s="5">
        <f>IF('在宅生活改善調査（利用者票）'!AC44="○",1,0)</f>
        <v>0</v>
      </c>
      <c r="AF35" s="5">
        <f>IF('在宅生活改善調査（利用者票）'!AD44="○",1,0)</f>
        <v>0</v>
      </c>
      <c r="AG35" s="5">
        <f>IF('在宅生活改善調査（利用者票）'!AE44="○",1,0)</f>
        <v>0</v>
      </c>
      <c r="AH35" s="5">
        <f>IF('在宅生活改善調査（利用者票）'!AF44="○",1,0)</f>
        <v>0</v>
      </c>
      <c r="AI35" s="5">
        <f>IF('在宅生活改善調査（利用者票）'!AG44="○",1,0)</f>
        <v>0</v>
      </c>
      <c r="AJ35" s="5">
        <f>IF('在宅生活改善調査（利用者票）'!AH44="○",1,0)</f>
        <v>0</v>
      </c>
      <c r="AK35" s="5">
        <f t="shared" si="13"/>
        <v>0</v>
      </c>
      <c r="AL35" s="5">
        <f>IF('在宅生活改善調査（利用者票）'!AI44="○",1,0)</f>
        <v>0</v>
      </c>
      <c r="AM35" s="5">
        <f>IF('在宅生活改善調査（利用者票）'!AJ44="○",1,0)</f>
        <v>0</v>
      </c>
      <c r="AN35" s="5">
        <f>IF('在宅生活改善調査（利用者票）'!AK44="○",1,0)</f>
        <v>0</v>
      </c>
      <c r="AO35" s="5">
        <f>IF('在宅生活改善調査（利用者票）'!AL44="○",1,0)</f>
        <v>0</v>
      </c>
      <c r="AP35" s="5">
        <f>IF('在宅生活改善調査（利用者票）'!AM44="○",1,0)</f>
        <v>0</v>
      </c>
      <c r="AQ35" s="5">
        <f>IF('在宅生活改善調査（利用者票）'!AN44="○",1,0)</f>
        <v>0</v>
      </c>
      <c r="AR35" s="5">
        <f>IF('在宅生活改善調査（利用者票）'!AO44="○",1,0)</f>
        <v>0</v>
      </c>
      <c r="AS35" s="5">
        <f>IF('在宅生活改善調査（利用者票）'!AP44="○",1,0)</f>
        <v>0</v>
      </c>
      <c r="AT35" s="5">
        <f>IF('在宅生活改善調査（利用者票）'!AQ44="○",1,0)</f>
        <v>0</v>
      </c>
      <c r="AU35" s="5">
        <f>IF('在宅生活改善調査（利用者票）'!AR44="○",1,0)</f>
        <v>0</v>
      </c>
      <c r="AV35" s="5">
        <f>IF('在宅生活改善調査（利用者票）'!AS44="○",1,0)</f>
        <v>0</v>
      </c>
      <c r="AW35" s="5">
        <f t="shared" si="14"/>
        <v>0</v>
      </c>
      <c r="AX35" s="5">
        <f>IF('在宅生活改善調査（利用者票）'!AT44="○",1,0)</f>
        <v>0</v>
      </c>
      <c r="AY35" s="5">
        <f>IF('在宅生活改善調査（利用者票）'!AU44="○",1,0)</f>
        <v>0</v>
      </c>
      <c r="AZ35" s="5">
        <f>IF('在宅生活改善調査（利用者票）'!AV44="○",1,0)</f>
        <v>0</v>
      </c>
      <c r="BA35" s="5">
        <f>IF('在宅生活改善調査（利用者票）'!AW44="○",1,0)</f>
        <v>0</v>
      </c>
      <c r="BB35" s="5">
        <f>IF('在宅生活改善調査（利用者票）'!AX44="○",1,0)</f>
        <v>0</v>
      </c>
      <c r="BC35" s="5">
        <f>IF('在宅生活改善調査（利用者票）'!AY44="○",1,0)</f>
        <v>0</v>
      </c>
      <c r="BD35" s="5">
        <f>IF('在宅生活改善調査（利用者票）'!AZ44="○",1,0)</f>
        <v>0</v>
      </c>
      <c r="BE35" s="5">
        <f>IF('在宅生活改善調査（利用者票）'!BA44="○",1,0)</f>
        <v>0</v>
      </c>
      <c r="BF35" s="5">
        <f>IF('在宅生活改善調査（利用者票）'!BB44="○",1,0)</f>
        <v>0</v>
      </c>
      <c r="BG35" s="5">
        <f>IF('在宅生活改善調査（利用者票）'!BC44="○",1,0)</f>
        <v>0</v>
      </c>
      <c r="BH35" s="5">
        <f>IF('在宅生活改善調査（利用者票）'!BD44="○",1,0)</f>
        <v>0</v>
      </c>
      <c r="BI35" s="5">
        <f>IF('在宅生活改善調査（利用者票）'!BE44="○",1,0)</f>
        <v>0</v>
      </c>
      <c r="BJ35" s="5">
        <f>IF('在宅生活改善調査（利用者票）'!BF44="○",1,0)</f>
        <v>0</v>
      </c>
      <c r="BK35" s="5">
        <f>IF('在宅生活改善調査（利用者票）'!BG44="○",1,0)</f>
        <v>0</v>
      </c>
      <c r="BL35" s="5">
        <f>IF('在宅生活改善調査（利用者票）'!BH44="○",1,0)</f>
        <v>0</v>
      </c>
      <c r="BM35" s="5">
        <f t="shared" si="15"/>
        <v>0</v>
      </c>
      <c r="BN35" s="5">
        <f>'在宅生活改善調査（利用者票）'!BI44</f>
        <v>0</v>
      </c>
      <c r="BO35" s="5">
        <f>IF('在宅生活改善調査（利用者票）'!BJ44="○",1,0)</f>
        <v>0</v>
      </c>
      <c r="BP35" s="5">
        <f>IF('在宅生活改善調査（利用者票）'!BK44="○",1,0)</f>
        <v>0</v>
      </c>
      <c r="BQ35" s="5">
        <f>IF('在宅生活改善調査（利用者票）'!BL44="○",1,0)</f>
        <v>0</v>
      </c>
      <c r="BR35" s="5">
        <f>IF('在宅生活改善調査（利用者票）'!BM44="○",1,0)</f>
        <v>0</v>
      </c>
      <c r="BS35" s="5">
        <f>IF('在宅生活改善調査（利用者票）'!BN44="○",1,0)</f>
        <v>0</v>
      </c>
      <c r="BT35" s="5">
        <f>IF('在宅生活改善調査（利用者票）'!BO44="○",1,0)</f>
        <v>0</v>
      </c>
      <c r="BU35" s="5">
        <f>IF('在宅生活改善調査（利用者票）'!BP44="○",1,0)</f>
        <v>0</v>
      </c>
      <c r="BV35" s="5">
        <f>IF('在宅生活改善調査（利用者票）'!BQ44="○",1,0)</f>
        <v>0</v>
      </c>
      <c r="BW35" s="5">
        <f>IF('在宅生活改善調査（利用者票）'!BR44="○",1,0)</f>
        <v>0</v>
      </c>
      <c r="BX35" s="5">
        <f>IF('在宅生活改善調査（利用者票）'!BS44="○",1,0)</f>
        <v>0</v>
      </c>
      <c r="BY35" s="5">
        <f>IF('在宅生活改善調査（利用者票）'!BT44="○",1,0)</f>
        <v>0</v>
      </c>
      <c r="BZ35" s="5">
        <f>IF('在宅生活改善調査（利用者票）'!BU44="○",1,0)</f>
        <v>0</v>
      </c>
      <c r="CA35" s="5">
        <f>IF('在宅生活改善調査（利用者票）'!BV44="○",1,0)</f>
        <v>0</v>
      </c>
      <c r="CB35" s="5">
        <f>IF('在宅生活改善調査（利用者票）'!BW44="○",1,0)</f>
        <v>0</v>
      </c>
      <c r="CC35" s="5">
        <f>IF('在宅生活改善調査（利用者票）'!BX44="○",1,0)</f>
        <v>0</v>
      </c>
      <c r="CD35" s="5">
        <f>IF('在宅生活改善調査（利用者票）'!BY44="○",1,0)</f>
        <v>0</v>
      </c>
      <c r="CE35" s="5">
        <f>IF('在宅生活改善調査（利用者票）'!BZ44="○",1,0)</f>
        <v>0</v>
      </c>
      <c r="CF35" s="5">
        <f>IF('在宅生活改善調査（利用者票）'!CA44="○",1,0)</f>
        <v>0</v>
      </c>
      <c r="CG35" s="5">
        <f>IF('在宅生活改善調査（利用者票）'!CB44="○",1,0)</f>
        <v>0</v>
      </c>
      <c r="CH35" s="5">
        <f t="shared" si="16"/>
        <v>0</v>
      </c>
      <c r="CI35" s="5">
        <f t="shared" si="17"/>
        <v>0</v>
      </c>
      <c r="CJ35" s="5">
        <f t="shared" si="18"/>
        <v>0</v>
      </c>
      <c r="CK35" s="5">
        <f t="shared" si="19"/>
        <v>0</v>
      </c>
      <c r="CL35" s="5">
        <f>'在宅生活改善調査（利用者票）'!CC44</f>
        <v>0</v>
      </c>
      <c r="CM35" s="5">
        <f>'在宅生活改善調査（利用者票）'!CD44</f>
        <v>0</v>
      </c>
      <c r="CN35" s="5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2026-04-20T13:41:04Z</dcterms:modified>
</cp:coreProperties>
</file>